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1874F513-A601-4F51-956B-7A4E6402BD24}" xr6:coauthVersionLast="47" xr6:coauthVersionMax="47" xr10:uidLastSave="{00000000-0000-0000-0000-000000000000}"/>
  <bookViews>
    <workbookView xWindow="-108" yWindow="-108" windowWidth="23256" windowHeight="12456" activeTab="5" xr2:uid="{B7C6352A-A079-44E5-AF58-FB9AF9E5456B}"/>
  </bookViews>
  <sheets>
    <sheet name="main" sheetId="4" r:id="rId1"/>
    <sheet name="Feuil3" sheetId="7" r:id="rId2"/>
    <sheet name="2023" sheetId="5" r:id="rId3"/>
    <sheet name="2022" sheetId="1" r:id="rId4"/>
    <sheet name="2021" sheetId="2" r:id="rId5"/>
    <sheet name="2020" sheetId="3" r:id="rId6"/>
    <sheet name="correspondanc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J12" i="1" s="1"/>
  <c r="I13" i="1"/>
  <c r="I14" i="1"/>
  <c r="I15" i="1"/>
  <c r="I16" i="1"/>
  <c r="I17" i="1"/>
  <c r="I18" i="1"/>
  <c r="I19" i="1"/>
  <c r="I20" i="1"/>
  <c r="I21" i="1"/>
  <c r="I22" i="1"/>
  <c r="I23" i="1"/>
  <c r="I24" i="1"/>
  <c r="J24" i="1" s="1"/>
  <c r="I25" i="1"/>
  <c r="I26" i="1"/>
  <c r="I27" i="1"/>
  <c r="I28" i="1"/>
  <c r="I29" i="1"/>
  <c r="I30" i="1"/>
  <c r="I31" i="1"/>
  <c r="I32" i="1"/>
  <c r="I33" i="1"/>
  <c r="I34" i="1"/>
  <c r="I35" i="1"/>
  <c r="I36" i="1"/>
  <c r="J36" i="1" s="1"/>
  <c r="I37" i="1"/>
  <c r="I38" i="1"/>
  <c r="I39" i="1"/>
  <c r="I40" i="1"/>
  <c r="I41" i="1"/>
  <c r="I42" i="1"/>
  <c r="I43" i="1"/>
  <c r="I44" i="1"/>
  <c r="I45" i="1"/>
  <c r="I46" i="1"/>
  <c r="I47" i="1"/>
  <c r="I48" i="1"/>
  <c r="J48" i="1" s="1"/>
  <c r="I49" i="1"/>
  <c r="I50" i="1"/>
  <c r="I51" i="1"/>
  <c r="I52" i="1"/>
  <c r="I53" i="1"/>
  <c r="I54" i="1"/>
  <c r="I55" i="1"/>
  <c r="I56" i="1"/>
  <c r="I57" i="1"/>
  <c r="I58" i="1"/>
  <c r="I59" i="1"/>
  <c r="I60" i="1"/>
  <c r="J60" i="1" s="1"/>
  <c r="I61" i="1"/>
  <c r="I62" i="1"/>
  <c r="I63" i="1"/>
  <c r="I64" i="1"/>
  <c r="I65" i="1"/>
  <c r="I66" i="1"/>
  <c r="I67" i="1"/>
  <c r="I68" i="1"/>
  <c r="I69" i="1"/>
  <c r="I70" i="1"/>
  <c r="I71" i="1"/>
  <c r="I72" i="1"/>
  <c r="J72" i="1" s="1"/>
  <c r="I73" i="1"/>
  <c r="I74" i="1"/>
  <c r="I75" i="1"/>
  <c r="I76" i="1"/>
  <c r="I77" i="1"/>
  <c r="I78" i="1"/>
  <c r="I79" i="1"/>
  <c r="I80" i="1"/>
  <c r="I81" i="1"/>
  <c r="I82" i="1"/>
  <c r="I83" i="1"/>
  <c r="I84" i="1"/>
  <c r="J84" i="1" s="1"/>
  <c r="I85" i="1"/>
  <c r="I86" i="1"/>
  <c r="I87" i="1"/>
  <c r="I88" i="1"/>
  <c r="I89" i="1"/>
  <c r="I90" i="1"/>
  <c r="I91" i="1"/>
  <c r="I92" i="1"/>
  <c r="I93" i="1"/>
  <c r="I94" i="1"/>
  <c r="I95" i="1"/>
  <c r="I96" i="1"/>
  <c r="J96" i="1" s="1"/>
  <c r="I97" i="1"/>
  <c r="I98" i="1"/>
  <c r="I99" i="1"/>
  <c r="I100" i="1"/>
  <c r="I101" i="1"/>
  <c r="I102" i="1"/>
  <c r="I103" i="1"/>
  <c r="I104" i="1"/>
  <c r="I105" i="1"/>
  <c r="I106" i="1"/>
  <c r="I107" i="1"/>
  <c r="I108" i="1"/>
  <c r="J108" i="1" s="1"/>
  <c r="I109" i="1"/>
  <c r="I110" i="1"/>
  <c r="I111" i="1"/>
  <c r="I112" i="1"/>
  <c r="I113" i="1"/>
  <c r="I114" i="1"/>
  <c r="I115" i="1"/>
  <c r="I116" i="1"/>
  <c r="I117" i="1"/>
  <c r="I118" i="1"/>
  <c r="I119" i="1"/>
  <c r="I120" i="1"/>
  <c r="J120" i="1" s="1"/>
  <c r="I121" i="1"/>
  <c r="I122" i="1"/>
  <c r="I123" i="1"/>
  <c r="I124" i="1"/>
  <c r="I125" i="1"/>
  <c r="I126" i="1"/>
  <c r="I127" i="1"/>
  <c r="I128" i="1"/>
  <c r="I129" i="1"/>
  <c r="I130" i="1"/>
  <c r="I131" i="1"/>
  <c r="I132" i="1"/>
  <c r="J132" i="1" s="1"/>
  <c r="I133" i="1"/>
  <c r="I134" i="1"/>
  <c r="I135" i="1"/>
  <c r="I136" i="1"/>
  <c r="I137" i="1"/>
  <c r="I138" i="1"/>
  <c r="I139" i="1"/>
  <c r="I140" i="1"/>
  <c r="I141" i="1"/>
  <c r="I142" i="1"/>
  <c r="I143" i="1"/>
  <c r="I144" i="1"/>
  <c r="J144" i="1" s="1"/>
  <c r="I145" i="1"/>
  <c r="I146" i="1"/>
  <c r="I147" i="1"/>
  <c r="I148" i="1"/>
  <c r="I149" i="1"/>
  <c r="I150" i="1"/>
  <c r="I151" i="1"/>
  <c r="I152" i="1"/>
  <c r="I153" i="1"/>
  <c r="I154" i="1"/>
  <c r="I155" i="1"/>
  <c r="I156" i="1"/>
  <c r="J156" i="1" s="1"/>
  <c r="I157" i="1"/>
  <c r="I158" i="1"/>
  <c r="I159" i="1"/>
  <c r="I160" i="1"/>
  <c r="I161" i="1"/>
  <c r="I162" i="1"/>
  <c r="I163" i="1"/>
  <c r="I164" i="1"/>
  <c r="I165" i="1"/>
  <c r="I166" i="1"/>
  <c r="I167" i="1"/>
  <c r="I168" i="1"/>
  <c r="J168" i="1" s="1"/>
  <c r="I169" i="1"/>
  <c r="I170" i="1"/>
  <c r="I171" i="1"/>
  <c r="I172" i="1"/>
  <c r="I173" i="1"/>
  <c r="I174" i="1"/>
  <c r="I175" i="1"/>
  <c r="I176" i="1"/>
  <c r="I177" i="1"/>
  <c r="I178" i="1"/>
  <c r="I179" i="1"/>
  <c r="I180" i="1"/>
  <c r="J180" i="1" s="1"/>
  <c r="I181" i="1"/>
  <c r="I182" i="1"/>
  <c r="I183" i="1"/>
  <c r="I184" i="1"/>
  <c r="I185" i="1"/>
  <c r="I186" i="1"/>
  <c r="I187" i="1"/>
  <c r="I188" i="1"/>
  <c r="I189" i="1"/>
  <c r="I190" i="1"/>
  <c r="I191" i="1"/>
  <c r="J191" i="1" s="1"/>
  <c r="I192" i="1"/>
  <c r="J192" i="1" s="1"/>
  <c r="I193" i="1"/>
  <c r="I194" i="1"/>
  <c r="I195" i="1"/>
  <c r="I196" i="1"/>
  <c r="I197" i="1"/>
  <c r="I198" i="1"/>
  <c r="I199" i="1"/>
  <c r="I200" i="1"/>
  <c r="I201" i="1"/>
  <c r="I202" i="1"/>
  <c r="I203" i="1"/>
  <c r="J203" i="1" s="1"/>
  <c r="I204" i="1"/>
  <c r="J204" i="1" s="1"/>
  <c r="I205" i="1"/>
  <c r="I206" i="1"/>
  <c r="I207" i="1"/>
  <c r="I208" i="1"/>
  <c r="I209" i="1"/>
  <c r="I210" i="1"/>
  <c r="I211" i="1"/>
  <c r="I212" i="1"/>
  <c r="I213" i="1"/>
  <c r="I214" i="1"/>
  <c r="I215" i="1"/>
  <c r="J215" i="1" s="1"/>
  <c r="I216" i="1"/>
  <c r="J216" i="1" s="1"/>
  <c r="I217" i="1"/>
  <c r="I218" i="1"/>
  <c r="I219" i="1"/>
  <c r="I220" i="1"/>
  <c r="I221" i="1"/>
  <c r="I222" i="1"/>
  <c r="I223" i="1"/>
  <c r="I224" i="1"/>
  <c r="I225" i="1"/>
  <c r="I226" i="1"/>
  <c r="I227" i="1"/>
  <c r="J227" i="1" s="1"/>
  <c r="I228" i="1"/>
  <c r="J228" i="1" s="1"/>
  <c r="I229" i="1"/>
  <c r="I230" i="1"/>
  <c r="I231" i="1"/>
  <c r="I232" i="1"/>
  <c r="I233" i="1"/>
  <c r="I234" i="1"/>
  <c r="I235" i="1"/>
  <c r="I236" i="1"/>
  <c r="I237" i="1"/>
  <c r="I238" i="1"/>
  <c r="I239" i="1"/>
  <c r="J239" i="1" s="1"/>
  <c r="I240" i="1"/>
  <c r="J240" i="1" s="1"/>
  <c r="I241" i="1"/>
  <c r="I242" i="1"/>
  <c r="I243" i="1"/>
  <c r="I244" i="1"/>
  <c r="I245" i="1"/>
  <c r="I246" i="1"/>
  <c r="I247" i="1"/>
  <c r="I248" i="1"/>
  <c r="I249" i="1"/>
  <c r="I250" i="1"/>
  <c r="I251" i="1"/>
  <c r="J251" i="1" s="1"/>
  <c r="I252" i="1"/>
  <c r="J252" i="1" s="1"/>
  <c r="I253" i="1"/>
  <c r="I254" i="1"/>
  <c r="I255" i="1"/>
  <c r="I256" i="1"/>
  <c r="I257" i="1"/>
  <c r="I258" i="1"/>
  <c r="I259" i="1"/>
  <c r="I260" i="1"/>
  <c r="I261" i="1"/>
  <c r="I262" i="1"/>
  <c r="I263" i="1"/>
  <c r="J263" i="1" s="1"/>
  <c r="I264" i="1"/>
  <c r="J264" i="1" s="1"/>
  <c r="I265" i="1"/>
  <c r="I266" i="1"/>
  <c r="I267" i="1"/>
  <c r="I268" i="1"/>
  <c r="I269" i="1"/>
  <c r="I270" i="1"/>
  <c r="I271" i="1"/>
  <c r="I272" i="1"/>
  <c r="I273" i="1"/>
  <c r="I274" i="1"/>
  <c r="I275" i="1"/>
  <c r="J275" i="1" s="1"/>
  <c r="I276" i="1"/>
  <c r="J276" i="1" s="1"/>
  <c r="I277" i="1"/>
  <c r="I278" i="1"/>
  <c r="I279" i="1"/>
  <c r="I280" i="1"/>
  <c r="I281" i="1"/>
  <c r="I282" i="1"/>
  <c r="I283" i="1"/>
  <c r="I284" i="1"/>
  <c r="I285" i="1"/>
  <c r="I286" i="1"/>
  <c r="J286" i="1" s="1"/>
  <c r="I287" i="1"/>
  <c r="I288" i="1"/>
  <c r="J288" i="1" s="1"/>
  <c r="I289" i="1"/>
  <c r="I290" i="1"/>
  <c r="I291" i="1"/>
  <c r="I292" i="1"/>
  <c r="I293" i="1"/>
  <c r="I294" i="1"/>
  <c r="I295" i="1"/>
  <c r="I296" i="1"/>
  <c r="I297" i="1"/>
  <c r="I298" i="1"/>
  <c r="J298" i="1" s="1"/>
  <c r="I299" i="1"/>
  <c r="J299" i="1" s="1"/>
  <c r="I300" i="1"/>
  <c r="J300" i="1" s="1"/>
  <c r="I301" i="1"/>
  <c r="I302" i="1"/>
  <c r="I303" i="1"/>
  <c r="I304" i="1"/>
  <c r="I305" i="1"/>
  <c r="I306" i="1"/>
  <c r="I307" i="1"/>
  <c r="I308" i="1"/>
  <c r="I309" i="1"/>
  <c r="I310" i="1"/>
  <c r="J310" i="1" s="1"/>
  <c r="I311" i="1"/>
  <c r="I312" i="1"/>
  <c r="J312" i="1" s="1"/>
  <c r="I313" i="1"/>
  <c r="I314" i="1"/>
  <c r="J314" i="1" s="1"/>
  <c r="I315" i="1"/>
  <c r="I316" i="1"/>
  <c r="I317" i="1"/>
  <c r="I318" i="1"/>
  <c r="I319" i="1"/>
  <c r="I320" i="1"/>
  <c r="I321" i="1"/>
  <c r="I322" i="1"/>
  <c r="J322" i="1" s="1"/>
  <c r="I323" i="1"/>
  <c r="I324" i="1"/>
  <c r="J324" i="1" s="1"/>
  <c r="I325" i="1"/>
  <c r="I326" i="1"/>
  <c r="I327" i="1"/>
  <c r="J327" i="1" s="1"/>
  <c r="I328" i="1"/>
  <c r="I329" i="1"/>
  <c r="J329" i="1" s="1"/>
  <c r="I330" i="1"/>
  <c r="I331" i="1"/>
  <c r="I332" i="1"/>
  <c r="I333" i="1"/>
  <c r="I334" i="1"/>
  <c r="J334" i="1" s="1"/>
  <c r="I335" i="1"/>
  <c r="J335" i="1" s="1"/>
  <c r="I336" i="1"/>
  <c r="J336" i="1" s="1"/>
  <c r="I337" i="1"/>
  <c r="I338" i="1"/>
  <c r="J338" i="1" s="1"/>
  <c r="I339" i="1"/>
  <c r="I340" i="1"/>
  <c r="I341" i="1"/>
  <c r="I342" i="1"/>
  <c r="I343" i="1"/>
  <c r="I344" i="1"/>
  <c r="I345" i="1"/>
  <c r="I346" i="1"/>
  <c r="J346" i="1" s="1"/>
  <c r="I347" i="1"/>
  <c r="I348" i="1"/>
  <c r="J348" i="1" s="1"/>
  <c r="I349" i="1"/>
  <c r="I350" i="1"/>
  <c r="I351" i="1"/>
  <c r="J351" i="1" s="1"/>
  <c r="I352" i="1"/>
  <c r="I353" i="1"/>
  <c r="J353" i="1" s="1"/>
  <c r="I354" i="1"/>
  <c r="I355" i="1"/>
  <c r="I356" i="1"/>
  <c r="I357" i="1"/>
  <c r="I358" i="1"/>
  <c r="J358" i="1" s="1"/>
  <c r="I359" i="1"/>
  <c r="I360" i="1"/>
  <c r="I361" i="1"/>
  <c r="I362" i="1"/>
  <c r="I363" i="1"/>
  <c r="I364" i="1"/>
  <c r="I365" i="1"/>
  <c r="I366" i="1"/>
  <c r="I367" i="1"/>
  <c r="J367" i="1" s="1"/>
  <c r="I368" i="1"/>
  <c r="I369" i="1"/>
  <c r="I370" i="1"/>
  <c r="J370" i="1" s="1"/>
  <c r="I371" i="1"/>
  <c r="I372" i="1"/>
  <c r="J372" i="1" s="1"/>
  <c r="I373" i="1"/>
  <c r="I374" i="1"/>
  <c r="I375" i="1"/>
  <c r="J375" i="1" s="1"/>
  <c r="I376" i="1"/>
  <c r="I377" i="1"/>
  <c r="I378" i="1"/>
  <c r="I379" i="1"/>
  <c r="J379" i="1" s="1"/>
  <c r="I380" i="1"/>
  <c r="I381" i="1"/>
  <c r="I382" i="1"/>
  <c r="J382" i="1" s="1"/>
  <c r="I383" i="1"/>
  <c r="I384" i="1"/>
  <c r="J384" i="1" s="1"/>
  <c r="I385" i="1"/>
  <c r="I386" i="1"/>
  <c r="I387" i="1"/>
  <c r="J387" i="1" s="1"/>
  <c r="I388" i="1"/>
  <c r="I389" i="1"/>
  <c r="I390" i="1"/>
  <c r="I391" i="1"/>
  <c r="J391" i="1" s="1"/>
  <c r="I392" i="1"/>
  <c r="I393" i="1"/>
  <c r="I394" i="1"/>
  <c r="J394" i="1" s="1"/>
  <c r="I395" i="1"/>
  <c r="I396" i="1"/>
  <c r="J396" i="1" s="1"/>
  <c r="I397" i="1"/>
  <c r="I398" i="1"/>
  <c r="I399" i="1"/>
  <c r="I400" i="1"/>
  <c r="I401" i="1"/>
  <c r="I402" i="1"/>
  <c r="I403" i="1"/>
  <c r="J403" i="1" s="1"/>
  <c r="I404" i="1"/>
  <c r="I405" i="1"/>
  <c r="I406" i="1"/>
  <c r="J406" i="1" s="1"/>
  <c r="I407" i="1"/>
  <c r="I408" i="1"/>
  <c r="J408" i="1" s="1"/>
  <c r="I409" i="1"/>
  <c r="I410" i="1"/>
  <c r="J410" i="1" s="1"/>
  <c r="I411" i="1"/>
  <c r="J411" i="1" s="1"/>
  <c r="I412" i="1"/>
  <c r="I413" i="1"/>
  <c r="I414" i="1"/>
  <c r="I415" i="1"/>
  <c r="J415" i="1" s="1"/>
  <c r="I416" i="1"/>
  <c r="I417" i="1"/>
  <c r="I418" i="1"/>
  <c r="J418" i="1" s="1"/>
  <c r="I419" i="1"/>
  <c r="J419" i="1" s="1"/>
  <c r="I420" i="1"/>
  <c r="J420" i="1" s="1"/>
  <c r="I421" i="1"/>
  <c r="I422" i="1"/>
  <c r="J422" i="1" s="1"/>
  <c r="I423" i="1"/>
  <c r="J423" i="1" s="1"/>
  <c r="I424" i="1"/>
  <c r="I425" i="1"/>
  <c r="I426" i="1"/>
  <c r="I427" i="1"/>
  <c r="J427" i="1" s="1"/>
  <c r="I428" i="1"/>
  <c r="I429" i="1"/>
  <c r="I430" i="1"/>
  <c r="J430" i="1" s="1"/>
  <c r="I431" i="1"/>
  <c r="I432" i="1"/>
  <c r="I433" i="1"/>
  <c r="I434" i="1"/>
  <c r="I435" i="1"/>
  <c r="I436" i="1"/>
  <c r="I437" i="1"/>
  <c r="I438" i="1"/>
  <c r="I439" i="1"/>
  <c r="J439" i="1" s="1"/>
  <c r="I440" i="1"/>
  <c r="I441" i="1"/>
  <c r="I442" i="1"/>
  <c r="J442" i="1" s="1"/>
  <c r="I443" i="1"/>
  <c r="I444" i="1"/>
  <c r="J444" i="1" s="1"/>
  <c r="I445" i="1"/>
  <c r="I446" i="1"/>
  <c r="I447" i="1"/>
  <c r="J447" i="1" s="1"/>
  <c r="I448" i="1"/>
  <c r="I449" i="1"/>
  <c r="I450" i="1"/>
  <c r="I451" i="1"/>
  <c r="J451" i="1" s="1"/>
  <c r="I452" i="1"/>
  <c r="I453" i="1"/>
  <c r="I454" i="1"/>
  <c r="J454" i="1" s="1"/>
  <c r="I455" i="1"/>
  <c r="I456" i="1"/>
  <c r="J456" i="1" s="1"/>
  <c r="I457" i="1"/>
  <c r="I458" i="1"/>
  <c r="I459" i="1"/>
  <c r="J459" i="1" s="1"/>
  <c r="I460" i="1"/>
  <c r="I461" i="1"/>
  <c r="J461" i="1" s="1"/>
  <c r="I462" i="1"/>
  <c r="I463" i="1"/>
  <c r="J463" i="1" s="1"/>
  <c r="I464" i="1"/>
  <c r="I465" i="1"/>
  <c r="I466" i="1"/>
  <c r="J466" i="1" s="1"/>
  <c r="I467" i="1"/>
  <c r="I468" i="1"/>
  <c r="J468" i="1" s="1"/>
  <c r="I469" i="1"/>
  <c r="I470" i="1"/>
  <c r="I471" i="1"/>
  <c r="I472" i="1"/>
  <c r="I473" i="1"/>
  <c r="I474" i="1"/>
  <c r="I475" i="1"/>
  <c r="J475" i="1" s="1"/>
  <c r="I476" i="1"/>
  <c r="I477" i="1"/>
  <c r="I478" i="1"/>
  <c r="J478" i="1" s="1"/>
  <c r="I479" i="1"/>
  <c r="I480" i="1"/>
  <c r="J480" i="1" s="1"/>
  <c r="I481" i="1"/>
  <c r="I482" i="1"/>
  <c r="J482" i="1" s="1"/>
  <c r="I483" i="1"/>
  <c r="J483" i="1" s="1"/>
  <c r="I484" i="1"/>
  <c r="I485" i="1"/>
  <c r="I486" i="1"/>
  <c r="I487" i="1"/>
  <c r="J487" i="1" s="1"/>
  <c r="I488" i="1"/>
  <c r="I489" i="1"/>
  <c r="J489" i="1" s="1"/>
  <c r="I490" i="1"/>
  <c r="J490" i="1" s="1"/>
  <c r="I491" i="1"/>
  <c r="I492" i="1"/>
  <c r="J492" i="1" s="1"/>
  <c r="I493" i="1"/>
  <c r="I494" i="1"/>
  <c r="I495" i="1"/>
  <c r="J495" i="1" s="1"/>
  <c r="I496" i="1"/>
  <c r="I497" i="1"/>
  <c r="I498" i="1"/>
  <c r="I499" i="1"/>
  <c r="J499" i="1" s="1"/>
  <c r="I500" i="1"/>
  <c r="I501" i="1"/>
  <c r="J501" i="1" s="1"/>
  <c r="I502" i="1"/>
  <c r="J502" i="1" s="1"/>
  <c r="I503" i="1"/>
  <c r="J503" i="1" s="1"/>
  <c r="I504" i="1"/>
  <c r="J504" i="1" s="1"/>
  <c r="I505" i="1"/>
  <c r="I506" i="1"/>
  <c r="I507" i="1"/>
  <c r="J507" i="1" s="1"/>
  <c r="I508" i="1"/>
  <c r="I509" i="1"/>
  <c r="J509" i="1" s="1"/>
  <c r="I510" i="1"/>
  <c r="I511" i="1"/>
  <c r="J511" i="1" s="1"/>
  <c r="I512" i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I519" i="1"/>
  <c r="J519" i="1" s="1"/>
  <c r="I520" i="1"/>
  <c r="I521" i="1"/>
  <c r="I522" i="1"/>
  <c r="I523" i="1"/>
  <c r="J523" i="1" s="1"/>
  <c r="I524" i="1"/>
  <c r="I525" i="1"/>
  <c r="J525" i="1" s="1"/>
  <c r="I526" i="1"/>
  <c r="J526" i="1" s="1"/>
  <c r="I527" i="1"/>
  <c r="I528" i="1"/>
  <c r="J528" i="1" s="1"/>
  <c r="I529" i="1"/>
  <c r="I530" i="1"/>
  <c r="I531" i="1"/>
  <c r="J531" i="1" s="1"/>
  <c r="I532" i="1"/>
  <c r="I533" i="1"/>
  <c r="I534" i="1"/>
  <c r="I535" i="1"/>
  <c r="J535" i="1" s="1"/>
  <c r="I536" i="1"/>
  <c r="I537" i="1"/>
  <c r="J537" i="1" s="1"/>
  <c r="I538" i="1"/>
  <c r="J538" i="1" s="1"/>
  <c r="I539" i="1"/>
  <c r="J539" i="1" s="1"/>
  <c r="I540" i="1"/>
  <c r="J540" i="1" s="1"/>
  <c r="I541" i="1"/>
  <c r="I542" i="1"/>
  <c r="I543" i="1"/>
  <c r="J543" i="1" s="1"/>
  <c r="I544" i="1"/>
  <c r="I545" i="1"/>
  <c r="J545" i="1" s="1"/>
  <c r="I546" i="1"/>
  <c r="I547" i="1"/>
  <c r="J547" i="1" s="1"/>
  <c r="I548" i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I555" i="1"/>
  <c r="J555" i="1" s="1"/>
  <c r="I556" i="1"/>
  <c r="I557" i="1"/>
  <c r="I558" i="1"/>
  <c r="I559" i="1"/>
  <c r="J559" i="1" s="1"/>
  <c r="I560" i="1"/>
  <c r="I561" i="1"/>
  <c r="J561" i="1" s="1"/>
  <c r="I562" i="1"/>
  <c r="J562" i="1" s="1"/>
  <c r="I563" i="1"/>
  <c r="I564" i="1"/>
  <c r="J564" i="1" s="1"/>
  <c r="I565" i="1"/>
  <c r="I566" i="1"/>
  <c r="I567" i="1"/>
  <c r="J567" i="1" s="1"/>
  <c r="I568" i="1"/>
  <c r="I569" i="1"/>
  <c r="I570" i="1"/>
  <c r="I571" i="1"/>
  <c r="J571" i="1" s="1"/>
  <c r="I572" i="1"/>
  <c r="I573" i="1"/>
  <c r="J573" i="1" s="1"/>
  <c r="I574" i="1"/>
  <c r="J574" i="1" s="1"/>
  <c r="I575" i="1"/>
  <c r="J575" i="1" s="1"/>
  <c r="I576" i="1"/>
  <c r="J576" i="1" s="1"/>
  <c r="I577" i="1"/>
  <c r="I578" i="1"/>
  <c r="I579" i="1"/>
  <c r="J579" i="1" s="1"/>
  <c r="I580" i="1"/>
  <c r="I581" i="1"/>
  <c r="J581" i="1" s="1"/>
  <c r="I582" i="1"/>
  <c r="I583" i="1"/>
  <c r="J583" i="1" s="1"/>
  <c r="I584" i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I591" i="1"/>
  <c r="J591" i="1" s="1"/>
  <c r="I592" i="1"/>
  <c r="I593" i="1"/>
  <c r="I594" i="1"/>
  <c r="I595" i="1"/>
  <c r="J595" i="1" s="1"/>
  <c r="I596" i="1"/>
  <c r="I597" i="1"/>
  <c r="J597" i="1" s="1"/>
  <c r="I598" i="1"/>
  <c r="J598" i="1" s="1"/>
  <c r="I599" i="1"/>
  <c r="I600" i="1"/>
  <c r="J600" i="1" s="1"/>
  <c r="I601" i="1"/>
  <c r="I602" i="1"/>
  <c r="I603" i="1"/>
  <c r="J603" i="1" s="1"/>
  <c r="I604" i="1"/>
  <c r="I605" i="1"/>
  <c r="I606" i="1"/>
  <c r="I607" i="1"/>
  <c r="J607" i="1" s="1"/>
  <c r="I608" i="1"/>
  <c r="I609" i="1"/>
  <c r="J609" i="1" s="1"/>
  <c r="I610" i="1"/>
  <c r="J610" i="1" s="1"/>
  <c r="I611" i="1"/>
  <c r="J611" i="1" s="1"/>
  <c r="I612" i="1"/>
  <c r="J612" i="1" s="1"/>
  <c r="I613" i="1"/>
  <c r="I614" i="1"/>
  <c r="I615" i="1"/>
  <c r="J615" i="1" s="1"/>
  <c r="I616" i="1"/>
  <c r="I617" i="1"/>
  <c r="J617" i="1" s="1"/>
  <c r="I618" i="1"/>
  <c r="I619" i="1"/>
  <c r="J619" i="1" s="1"/>
  <c r="I620" i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I627" i="1"/>
  <c r="J627" i="1" s="1"/>
  <c r="I628" i="1"/>
  <c r="I629" i="1"/>
  <c r="I630" i="1"/>
  <c r="I631" i="1"/>
  <c r="J631" i="1" s="1"/>
  <c r="I632" i="1"/>
  <c r="I633" i="1"/>
  <c r="J633" i="1" s="1"/>
  <c r="I634" i="1"/>
  <c r="J634" i="1" s="1"/>
  <c r="I635" i="1"/>
  <c r="I636" i="1"/>
  <c r="J636" i="1" s="1"/>
  <c r="I637" i="1"/>
  <c r="I638" i="1"/>
  <c r="I639" i="1"/>
  <c r="J639" i="1" s="1"/>
  <c r="I640" i="1"/>
  <c r="I641" i="1"/>
  <c r="I642" i="1"/>
  <c r="I643" i="1"/>
  <c r="J643" i="1" s="1"/>
  <c r="I644" i="1"/>
  <c r="I645" i="1"/>
  <c r="J645" i="1" s="1"/>
  <c r="I646" i="1"/>
  <c r="J646" i="1" s="1"/>
  <c r="I647" i="1"/>
  <c r="J647" i="1" s="1"/>
  <c r="I648" i="1"/>
  <c r="J648" i="1" s="1"/>
  <c r="I649" i="1"/>
  <c r="I650" i="1"/>
  <c r="I651" i="1"/>
  <c r="J651" i="1" s="1"/>
  <c r="I652" i="1"/>
  <c r="I653" i="1"/>
  <c r="J653" i="1" s="1"/>
  <c r="I654" i="1"/>
  <c r="I655" i="1"/>
  <c r="J655" i="1" s="1"/>
  <c r="I656" i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I663" i="1"/>
  <c r="J663" i="1" s="1"/>
  <c r="I664" i="1"/>
  <c r="I665" i="1"/>
  <c r="I666" i="1"/>
  <c r="I667" i="1"/>
  <c r="J667" i="1" s="1"/>
  <c r="I668" i="1"/>
  <c r="I669" i="1"/>
  <c r="J669" i="1" s="1"/>
  <c r="I670" i="1"/>
  <c r="J670" i="1" s="1"/>
  <c r="I671" i="1"/>
  <c r="I672" i="1"/>
  <c r="J672" i="1" s="1"/>
  <c r="I673" i="1"/>
  <c r="I674" i="1"/>
  <c r="I675" i="1"/>
  <c r="J675" i="1" s="1"/>
  <c r="I676" i="1"/>
  <c r="I677" i="1"/>
  <c r="I678" i="1"/>
  <c r="I679" i="1"/>
  <c r="J679" i="1" s="1"/>
  <c r="I680" i="1"/>
  <c r="I681" i="1"/>
  <c r="J681" i="1" s="1"/>
  <c r="I682" i="1"/>
  <c r="J682" i="1" s="1"/>
  <c r="I683" i="1"/>
  <c r="J683" i="1" s="1"/>
  <c r="I684" i="1"/>
  <c r="J684" i="1" s="1"/>
  <c r="I685" i="1"/>
  <c r="I686" i="1"/>
  <c r="I687" i="1"/>
  <c r="J687" i="1" s="1"/>
  <c r="I688" i="1"/>
  <c r="I689" i="1"/>
  <c r="J689" i="1" s="1"/>
  <c r="I690" i="1"/>
  <c r="I691" i="1"/>
  <c r="J691" i="1" s="1"/>
  <c r="I692" i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I699" i="1"/>
  <c r="J699" i="1" s="1"/>
  <c r="I700" i="1"/>
  <c r="I701" i="1"/>
  <c r="I702" i="1"/>
  <c r="I703" i="1"/>
  <c r="J703" i="1" s="1"/>
  <c r="I704" i="1"/>
  <c r="I705" i="1"/>
  <c r="J705" i="1" s="1"/>
  <c r="I706" i="1"/>
  <c r="J706" i="1" s="1"/>
  <c r="I707" i="1"/>
  <c r="I708" i="1"/>
  <c r="J708" i="1" s="1"/>
  <c r="I709" i="1"/>
  <c r="I710" i="1"/>
  <c r="I711" i="1"/>
  <c r="J711" i="1" s="1"/>
  <c r="I712" i="1"/>
  <c r="I713" i="1"/>
  <c r="I714" i="1"/>
  <c r="I715" i="1"/>
  <c r="J715" i="1" s="1"/>
  <c r="I716" i="1"/>
  <c r="I717" i="1"/>
  <c r="J717" i="1" s="1"/>
  <c r="I718" i="1"/>
  <c r="J718" i="1" s="1"/>
  <c r="I719" i="1"/>
  <c r="J719" i="1" s="1"/>
  <c r="I720" i="1"/>
  <c r="J720" i="1" s="1"/>
  <c r="I721" i="1"/>
  <c r="I722" i="1"/>
  <c r="I723" i="1"/>
  <c r="J723" i="1" s="1"/>
  <c r="I724" i="1"/>
  <c r="I725" i="1"/>
  <c r="J725" i="1" s="1"/>
  <c r="I726" i="1"/>
  <c r="I727" i="1"/>
  <c r="J727" i="1" s="1"/>
  <c r="I728" i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I735" i="1"/>
  <c r="J735" i="1" s="1"/>
  <c r="I736" i="1"/>
  <c r="I737" i="1"/>
  <c r="I738" i="1"/>
  <c r="I739" i="1"/>
  <c r="J739" i="1" s="1"/>
  <c r="I740" i="1"/>
  <c r="I741" i="1"/>
  <c r="J741" i="1" s="1"/>
  <c r="I742" i="1"/>
  <c r="J742" i="1" s="1"/>
  <c r="I743" i="1"/>
  <c r="I744" i="1"/>
  <c r="J744" i="1" s="1"/>
  <c r="I745" i="1"/>
  <c r="I746" i="1"/>
  <c r="I747" i="1"/>
  <c r="J747" i="1" s="1"/>
  <c r="I748" i="1"/>
  <c r="I749" i="1"/>
  <c r="I750" i="1"/>
  <c r="I751" i="1"/>
  <c r="J751" i="1" s="1"/>
  <c r="I752" i="1"/>
  <c r="I753" i="1"/>
  <c r="J753" i="1" s="1"/>
  <c r="I754" i="1"/>
  <c r="J754" i="1" s="1"/>
  <c r="I755" i="1"/>
  <c r="J755" i="1" s="1"/>
  <c r="I756" i="1"/>
  <c r="J756" i="1" s="1"/>
  <c r="I757" i="1"/>
  <c r="I758" i="1"/>
  <c r="I759" i="1"/>
  <c r="J759" i="1" s="1"/>
  <c r="I760" i="1"/>
  <c r="I761" i="1"/>
  <c r="J761" i="1" s="1"/>
  <c r="I762" i="1"/>
  <c r="I763" i="1"/>
  <c r="J763" i="1" s="1"/>
  <c r="I764" i="1"/>
  <c r="I765" i="1"/>
  <c r="J765" i="1" s="1"/>
  <c r="I766" i="1"/>
  <c r="J766" i="1" s="1"/>
  <c r="I767" i="1"/>
  <c r="J767" i="1" s="1"/>
  <c r="I768" i="1"/>
  <c r="J768" i="1" s="1"/>
  <c r="I769" i="1"/>
  <c r="I770" i="1"/>
  <c r="J770" i="1" s="1"/>
  <c r="I771" i="1"/>
  <c r="J771" i="1" s="1"/>
  <c r="I772" i="1"/>
  <c r="I773" i="1"/>
  <c r="J773" i="1" s="1"/>
  <c r="I774" i="1"/>
  <c r="I775" i="1"/>
  <c r="J775" i="1" s="1"/>
  <c r="I776" i="1"/>
  <c r="I777" i="1"/>
  <c r="J777" i="1" s="1"/>
  <c r="I778" i="1"/>
  <c r="J778" i="1" s="1"/>
  <c r="I779" i="1"/>
  <c r="J779" i="1" s="1"/>
  <c r="I780" i="1"/>
  <c r="J780" i="1" s="1"/>
  <c r="I781" i="1"/>
  <c r="I782" i="1"/>
  <c r="J782" i="1" s="1"/>
  <c r="I783" i="1"/>
  <c r="J783" i="1" s="1"/>
  <c r="I784" i="1"/>
  <c r="I785" i="1"/>
  <c r="I786" i="1"/>
  <c r="I787" i="1"/>
  <c r="J787" i="1" s="1"/>
  <c r="I788" i="1"/>
  <c r="I789" i="1"/>
  <c r="J789" i="1" s="1"/>
  <c r="I790" i="1"/>
  <c r="J790" i="1" s="1"/>
  <c r="I791" i="1"/>
  <c r="J791" i="1" s="1"/>
  <c r="I792" i="1"/>
  <c r="J792" i="1" s="1"/>
  <c r="I793" i="1"/>
  <c r="I794" i="1"/>
  <c r="J794" i="1" s="1"/>
  <c r="I795" i="1"/>
  <c r="J795" i="1" s="1"/>
  <c r="I796" i="1"/>
  <c r="I797" i="1"/>
  <c r="I798" i="1"/>
  <c r="I799" i="1"/>
  <c r="J799" i="1" s="1"/>
  <c r="I800" i="1"/>
  <c r="I801" i="1"/>
  <c r="J801" i="1" s="1"/>
  <c r="I802" i="1"/>
  <c r="J802" i="1" s="1"/>
  <c r="I803" i="1"/>
  <c r="J803" i="1" s="1"/>
  <c r="I804" i="1"/>
  <c r="J804" i="1" s="1"/>
  <c r="I805" i="1"/>
  <c r="I806" i="1"/>
  <c r="I807" i="1"/>
  <c r="J807" i="1" s="1"/>
  <c r="I808" i="1"/>
  <c r="I809" i="1"/>
  <c r="I810" i="1"/>
  <c r="I811" i="1"/>
  <c r="J811" i="1" s="1"/>
  <c r="I812" i="1"/>
  <c r="I813" i="1"/>
  <c r="J813" i="1" s="1"/>
  <c r="I814" i="1"/>
  <c r="J814" i="1" s="1"/>
  <c r="I815" i="1"/>
  <c r="J815" i="1" s="1"/>
  <c r="I816" i="1"/>
  <c r="J816" i="1" s="1"/>
  <c r="I817" i="1"/>
  <c r="I818" i="1"/>
  <c r="I819" i="1"/>
  <c r="J819" i="1" s="1"/>
  <c r="I820" i="1"/>
  <c r="I821" i="1"/>
  <c r="I822" i="1"/>
  <c r="I823" i="1"/>
  <c r="J823" i="1" s="1"/>
  <c r="I824" i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I831" i="1"/>
  <c r="J831" i="1" s="1"/>
  <c r="I832" i="1"/>
  <c r="J832" i="1" s="1"/>
  <c r="I833" i="1"/>
  <c r="I834" i="1"/>
  <c r="I835" i="1"/>
  <c r="J835" i="1" s="1"/>
  <c r="I836" i="1"/>
  <c r="I837" i="1"/>
  <c r="J837" i="1" s="1"/>
  <c r="I838" i="1"/>
  <c r="J838" i="1" s="1"/>
  <c r="I839" i="1"/>
  <c r="J839" i="1" s="1"/>
  <c r="I840" i="1"/>
  <c r="J840" i="1" s="1"/>
  <c r="I841" i="1"/>
  <c r="I842" i="1"/>
  <c r="I843" i="1"/>
  <c r="J843" i="1" s="1"/>
  <c r="I844" i="1"/>
  <c r="I845" i="1"/>
  <c r="I846" i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I855" i="1"/>
  <c r="J855" i="1" s="1"/>
  <c r="I856" i="1"/>
  <c r="I857" i="1"/>
  <c r="I858" i="1"/>
  <c r="I859" i="1"/>
  <c r="J859" i="1" s="1"/>
  <c r="I860" i="1"/>
  <c r="I861" i="1"/>
  <c r="J861" i="1" s="1"/>
  <c r="I862" i="1"/>
  <c r="J862" i="1" s="1"/>
  <c r="I863" i="1"/>
  <c r="J863" i="1" s="1"/>
  <c r="I864" i="1"/>
  <c r="I865" i="1"/>
  <c r="I866" i="1"/>
  <c r="I867" i="1"/>
  <c r="J867" i="1" s="1"/>
  <c r="I868" i="1"/>
  <c r="I869" i="1"/>
  <c r="J869" i="1" s="1"/>
  <c r="I870" i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I878" i="1"/>
  <c r="I879" i="1"/>
  <c r="J879" i="1" s="1"/>
  <c r="I880" i="1"/>
  <c r="I881" i="1"/>
  <c r="I882" i="1"/>
  <c r="I883" i="1"/>
  <c r="J883" i="1" s="1"/>
  <c r="I884" i="1"/>
  <c r="I885" i="1"/>
  <c r="J885" i="1" s="1"/>
  <c r="I886" i="1"/>
  <c r="J886" i="1" s="1"/>
  <c r="I887" i="1"/>
  <c r="J887" i="1" s="1"/>
  <c r="I888" i="1"/>
  <c r="J888" i="1" s="1"/>
  <c r="I889" i="1"/>
  <c r="I890" i="1"/>
  <c r="J890" i="1" s="1"/>
  <c r="I891" i="1"/>
  <c r="J891" i="1" s="1"/>
  <c r="I892" i="1"/>
  <c r="I893" i="1"/>
  <c r="J893" i="1" s="1"/>
  <c r="I894" i="1"/>
  <c r="I895" i="1"/>
  <c r="J895" i="1" s="1"/>
  <c r="I896" i="1"/>
  <c r="J2" i="1"/>
  <c r="J3" i="1"/>
  <c r="J4" i="1"/>
  <c r="J5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9" i="1"/>
  <c r="J50" i="1"/>
  <c r="J51" i="1"/>
  <c r="J52" i="1"/>
  <c r="J53" i="1"/>
  <c r="J54" i="1"/>
  <c r="J55" i="1"/>
  <c r="J56" i="1"/>
  <c r="J57" i="1"/>
  <c r="J58" i="1"/>
  <c r="J59" i="1"/>
  <c r="J61" i="1"/>
  <c r="J62" i="1"/>
  <c r="J63" i="1"/>
  <c r="J64" i="1"/>
  <c r="J65" i="1"/>
  <c r="J66" i="1"/>
  <c r="J67" i="1"/>
  <c r="J68" i="1"/>
  <c r="J69" i="1"/>
  <c r="J70" i="1"/>
  <c r="J71" i="1"/>
  <c r="J73" i="1"/>
  <c r="J74" i="1"/>
  <c r="J75" i="1"/>
  <c r="J76" i="1"/>
  <c r="J77" i="1"/>
  <c r="J78" i="1"/>
  <c r="J79" i="1"/>
  <c r="J80" i="1"/>
  <c r="J81" i="1"/>
  <c r="J82" i="1"/>
  <c r="J83" i="1"/>
  <c r="J85" i="1"/>
  <c r="J86" i="1"/>
  <c r="J87" i="1"/>
  <c r="J88" i="1"/>
  <c r="J89" i="1"/>
  <c r="J90" i="1"/>
  <c r="J91" i="1"/>
  <c r="J92" i="1"/>
  <c r="J93" i="1"/>
  <c r="J94" i="1"/>
  <c r="J95" i="1"/>
  <c r="J97" i="1"/>
  <c r="J98" i="1"/>
  <c r="J99" i="1"/>
  <c r="J100" i="1"/>
  <c r="J101" i="1"/>
  <c r="J102" i="1"/>
  <c r="J103" i="1"/>
  <c r="J104" i="1"/>
  <c r="J105" i="1"/>
  <c r="J106" i="1"/>
  <c r="J107" i="1"/>
  <c r="J109" i="1"/>
  <c r="J110" i="1"/>
  <c r="J111" i="1"/>
  <c r="J112" i="1"/>
  <c r="J113" i="1"/>
  <c r="J114" i="1"/>
  <c r="J115" i="1"/>
  <c r="J116" i="1"/>
  <c r="J117" i="1"/>
  <c r="J118" i="1"/>
  <c r="J119" i="1"/>
  <c r="J121" i="1"/>
  <c r="J122" i="1"/>
  <c r="J123" i="1"/>
  <c r="J124" i="1"/>
  <c r="J125" i="1"/>
  <c r="J126" i="1"/>
  <c r="J127" i="1"/>
  <c r="J128" i="1"/>
  <c r="J129" i="1"/>
  <c r="J130" i="1"/>
  <c r="J131" i="1"/>
  <c r="J133" i="1"/>
  <c r="J134" i="1"/>
  <c r="J135" i="1"/>
  <c r="J136" i="1"/>
  <c r="J137" i="1"/>
  <c r="J138" i="1"/>
  <c r="J139" i="1"/>
  <c r="J140" i="1"/>
  <c r="J141" i="1"/>
  <c r="J142" i="1"/>
  <c r="J143" i="1"/>
  <c r="J145" i="1"/>
  <c r="J146" i="1"/>
  <c r="J147" i="1"/>
  <c r="J148" i="1"/>
  <c r="J149" i="1"/>
  <c r="J150" i="1"/>
  <c r="J151" i="1"/>
  <c r="J152" i="1"/>
  <c r="J153" i="1"/>
  <c r="J154" i="1"/>
  <c r="J155" i="1"/>
  <c r="J157" i="1"/>
  <c r="J158" i="1"/>
  <c r="J159" i="1"/>
  <c r="J160" i="1"/>
  <c r="J161" i="1"/>
  <c r="J162" i="1"/>
  <c r="J163" i="1"/>
  <c r="J164" i="1"/>
  <c r="J165" i="1"/>
  <c r="J166" i="1"/>
  <c r="J167" i="1"/>
  <c r="J169" i="1"/>
  <c r="J170" i="1"/>
  <c r="J171" i="1"/>
  <c r="J172" i="1"/>
  <c r="J173" i="1"/>
  <c r="J174" i="1"/>
  <c r="J175" i="1"/>
  <c r="J176" i="1"/>
  <c r="J177" i="1"/>
  <c r="J178" i="1"/>
  <c r="J179" i="1"/>
  <c r="J181" i="1"/>
  <c r="J182" i="1"/>
  <c r="J183" i="1"/>
  <c r="J184" i="1"/>
  <c r="J185" i="1"/>
  <c r="J186" i="1"/>
  <c r="J187" i="1"/>
  <c r="J188" i="1"/>
  <c r="J189" i="1"/>
  <c r="J190" i="1"/>
  <c r="J193" i="1"/>
  <c r="J194" i="1"/>
  <c r="J195" i="1"/>
  <c r="J196" i="1"/>
  <c r="J197" i="1"/>
  <c r="J198" i="1"/>
  <c r="J199" i="1"/>
  <c r="J200" i="1"/>
  <c r="J201" i="1"/>
  <c r="J202" i="1"/>
  <c r="J205" i="1"/>
  <c r="J206" i="1"/>
  <c r="J207" i="1"/>
  <c r="J208" i="1"/>
  <c r="J209" i="1"/>
  <c r="J210" i="1"/>
  <c r="J211" i="1"/>
  <c r="J212" i="1"/>
  <c r="J213" i="1"/>
  <c r="J214" i="1"/>
  <c r="J217" i="1"/>
  <c r="J218" i="1"/>
  <c r="J219" i="1"/>
  <c r="J220" i="1"/>
  <c r="J221" i="1"/>
  <c r="J222" i="1"/>
  <c r="J223" i="1"/>
  <c r="J224" i="1"/>
  <c r="J225" i="1"/>
  <c r="J226" i="1"/>
  <c r="J229" i="1"/>
  <c r="J230" i="1"/>
  <c r="J231" i="1"/>
  <c r="J232" i="1"/>
  <c r="J233" i="1"/>
  <c r="J234" i="1"/>
  <c r="J235" i="1"/>
  <c r="J236" i="1"/>
  <c r="J237" i="1"/>
  <c r="J238" i="1"/>
  <c r="J241" i="1"/>
  <c r="J242" i="1"/>
  <c r="J243" i="1"/>
  <c r="J244" i="1"/>
  <c r="J245" i="1"/>
  <c r="J246" i="1"/>
  <c r="J247" i="1"/>
  <c r="J248" i="1"/>
  <c r="J249" i="1"/>
  <c r="J250" i="1"/>
  <c r="J253" i="1"/>
  <c r="J254" i="1"/>
  <c r="J255" i="1"/>
  <c r="J256" i="1"/>
  <c r="J257" i="1"/>
  <c r="J258" i="1"/>
  <c r="J259" i="1"/>
  <c r="J260" i="1"/>
  <c r="J261" i="1"/>
  <c r="J262" i="1"/>
  <c r="J265" i="1"/>
  <c r="J266" i="1"/>
  <c r="J267" i="1"/>
  <c r="J268" i="1"/>
  <c r="J269" i="1"/>
  <c r="J270" i="1"/>
  <c r="J271" i="1"/>
  <c r="J272" i="1"/>
  <c r="J273" i="1"/>
  <c r="J274" i="1"/>
  <c r="J277" i="1"/>
  <c r="J278" i="1"/>
  <c r="J279" i="1"/>
  <c r="J280" i="1"/>
  <c r="J281" i="1"/>
  <c r="J282" i="1"/>
  <c r="J283" i="1"/>
  <c r="J284" i="1"/>
  <c r="J285" i="1"/>
  <c r="J287" i="1"/>
  <c r="J289" i="1"/>
  <c r="J290" i="1"/>
  <c r="J291" i="1"/>
  <c r="J292" i="1"/>
  <c r="J293" i="1"/>
  <c r="J294" i="1"/>
  <c r="J295" i="1"/>
  <c r="J296" i="1"/>
  <c r="J297" i="1"/>
  <c r="J301" i="1"/>
  <c r="J302" i="1"/>
  <c r="J303" i="1"/>
  <c r="J304" i="1"/>
  <c r="J305" i="1"/>
  <c r="J306" i="1"/>
  <c r="J307" i="1"/>
  <c r="J308" i="1"/>
  <c r="J309" i="1"/>
  <c r="J311" i="1"/>
  <c r="J313" i="1"/>
  <c r="J315" i="1"/>
  <c r="J316" i="1"/>
  <c r="J317" i="1"/>
  <c r="J318" i="1"/>
  <c r="J319" i="1"/>
  <c r="J320" i="1"/>
  <c r="J321" i="1"/>
  <c r="J323" i="1"/>
  <c r="J325" i="1"/>
  <c r="J326" i="1"/>
  <c r="J328" i="1"/>
  <c r="J330" i="1"/>
  <c r="J331" i="1"/>
  <c r="J332" i="1"/>
  <c r="J333" i="1"/>
  <c r="J337" i="1"/>
  <c r="J339" i="1"/>
  <c r="J340" i="1"/>
  <c r="J341" i="1"/>
  <c r="J342" i="1"/>
  <c r="J343" i="1"/>
  <c r="J344" i="1"/>
  <c r="J345" i="1"/>
  <c r="J347" i="1"/>
  <c r="J349" i="1"/>
  <c r="J350" i="1"/>
  <c r="J352" i="1"/>
  <c r="J354" i="1"/>
  <c r="J355" i="1"/>
  <c r="J356" i="1"/>
  <c r="J357" i="1"/>
  <c r="J359" i="1"/>
  <c r="J360" i="1"/>
  <c r="J361" i="1"/>
  <c r="J362" i="1"/>
  <c r="J363" i="1"/>
  <c r="J364" i="1"/>
  <c r="J365" i="1"/>
  <c r="J366" i="1"/>
  <c r="J368" i="1"/>
  <c r="J369" i="1"/>
  <c r="J371" i="1"/>
  <c r="J373" i="1"/>
  <c r="J374" i="1"/>
  <c r="J376" i="1"/>
  <c r="J377" i="1"/>
  <c r="J378" i="1"/>
  <c r="J380" i="1"/>
  <c r="J381" i="1"/>
  <c r="J383" i="1"/>
  <c r="J385" i="1"/>
  <c r="J386" i="1"/>
  <c r="J388" i="1"/>
  <c r="J389" i="1"/>
  <c r="J390" i="1"/>
  <c r="J392" i="1"/>
  <c r="J393" i="1"/>
  <c r="J395" i="1"/>
  <c r="J397" i="1"/>
  <c r="J398" i="1"/>
  <c r="J399" i="1"/>
  <c r="J400" i="1"/>
  <c r="J401" i="1"/>
  <c r="J402" i="1"/>
  <c r="J404" i="1"/>
  <c r="J405" i="1"/>
  <c r="J407" i="1"/>
  <c r="J409" i="1"/>
  <c r="J412" i="1"/>
  <c r="J413" i="1"/>
  <c r="J414" i="1"/>
  <c r="J416" i="1"/>
  <c r="J417" i="1"/>
  <c r="J421" i="1"/>
  <c r="J424" i="1"/>
  <c r="J425" i="1"/>
  <c r="J426" i="1"/>
  <c r="J428" i="1"/>
  <c r="J429" i="1"/>
  <c r="J431" i="1"/>
  <c r="J432" i="1"/>
  <c r="J433" i="1"/>
  <c r="J434" i="1"/>
  <c r="J435" i="1"/>
  <c r="J436" i="1"/>
  <c r="J437" i="1"/>
  <c r="J438" i="1"/>
  <c r="J440" i="1"/>
  <c r="J441" i="1"/>
  <c r="J443" i="1"/>
  <c r="J445" i="1"/>
  <c r="J446" i="1"/>
  <c r="J448" i="1"/>
  <c r="J449" i="1"/>
  <c r="J450" i="1"/>
  <c r="J452" i="1"/>
  <c r="J453" i="1"/>
  <c r="J455" i="1"/>
  <c r="J457" i="1"/>
  <c r="J458" i="1"/>
  <c r="J460" i="1"/>
  <c r="J462" i="1"/>
  <c r="J464" i="1"/>
  <c r="J465" i="1"/>
  <c r="J467" i="1"/>
  <c r="J469" i="1"/>
  <c r="J470" i="1"/>
  <c r="J471" i="1"/>
  <c r="J472" i="1"/>
  <c r="J473" i="1"/>
  <c r="J474" i="1"/>
  <c r="J476" i="1"/>
  <c r="J477" i="1"/>
  <c r="J479" i="1"/>
  <c r="J481" i="1"/>
  <c r="J484" i="1"/>
  <c r="J485" i="1"/>
  <c r="J486" i="1"/>
  <c r="J488" i="1"/>
  <c r="J491" i="1"/>
  <c r="J493" i="1"/>
  <c r="J494" i="1"/>
  <c r="J496" i="1"/>
  <c r="J497" i="1"/>
  <c r="J498" i="1"/>
  <c r="J500" i="1"/>
  <c r="J505" i="1"/>
  <c r="J506" i="1"/>
  <c r="J508" i="1"/>
  <c r="J510" i="1"/>
  <c r="J512" i="1"/>
  <c r="J518" i="1"/>
  <c r="J520" i="1"/>
  <c r="J521" i="1"/>
  <c r="J522" i="1"/>
  <c r="J524" i="1"/>
  <c r="J527" i="1"/>
  <c r="J529" i="1"/>
  <c r="J530" i="1"/>
  <c r="J532" i="1"/>
  <c r="J533" i="1"/>
  <c r="J534" i="1"/>
  <c r="J536" i="1"/>
  <c r="J541" i="1"/>
  <c r="J542" i="1"/>
  <c r="J544" i="1"/>
  <c r="J546" i="1"/>
  <c r="J548" i="1"/>
  <c r="J554" i="1"/>
  <c r="J556" i="1"/>
  <c r="J557" i="1"/>
  <c r="J558" i="1"/>
  <c r="J560" i="1"/>
  <c r="J563" i="1"/>
  <c r="J565" i="1"/>
  <c r="J566" i="1"/>
  <c r="J568" i="1"/>
  <c r="J569" i="1"/>
  <c r="J570" i="1"/>
  <c r="J572" i="1"/>
  <c r="J577" i="1"/>
  <c r="J578" i="1"/>
  <c r="J580" i="1"/>
  <c r="J582" i="1"/>
  <c r="J584" i="1"/>
  <c r="J590" i="1"/>
  <c r="J592" i="1"/>
  <c r="J593" i="1"/>
  <c r="J594" i="1"/>
  <c r="J596" i="1"/>
  <c r="J599" i="1"/>
  <c r="J601" i="1"/>
  <c r="J602" i="1"/>
  <c r="J604" i="1"/>
  <c r="J605" i="1"/>
  <c r="J606" i="1"/>
  <c r="J608" i="1"/>
  <c r="J613" i="1"/>
  <c r="J614" i="1"/>
  <c r="J616" i="1"/>
  <c r="J618" i="1"/>
  <c r="J620" i="1"/>
  <c r="J626" i="1"/>
  <c r="J628" i="1"/>
  <c r="J629" i="1"/>
  <c r="J630" i="1"/>
  <c r="J632" i="1"/>
  <c r="J635" i="1"/>
  <c r="J637" i="1"/>
  <c r="J638" i="1"/>
  <c r="J640" i="1"/>
  <c r="J641" i="1"/>
  <c r="J642" i="1"/>
  <c r="J644" i="1"/>
  <c r="J649" i="1"/>
  <c r="J650" i="1"/>
  <c r="J652" i="1"/>
  <c r="J654" i="1"/>
  <c r="J656" i="1"/>
  <c r="J662" i="1"/>
  <c r="J664" i="1"/>
  <c r="J665" i="1"/>
  <c r="J666" i="1"/>
  <c r="J668" i="1"/>
  <c r="J671" i="1"/>
  <c r="J673" i="1"/>
  <c r="J674" i="1"/>
  <c r="J676" i="1"/>
  <c r="J677" i="1"/>
  <c r="J678" i="1"/>
  <c r="J680" i="1"/>
  <c r="J685" i="1"/>
  <c r="J686" i="1"/>
  <c r="J688" i="1"/>
  <c r="J690" i="1"/>
  <c r="J692" i="1"/>
  <c r="J698" i="1"/>
  <c r="J700" i="1"/>
  <c r="J701" i="1"/>
  <c r="J702" i="1"/>
  <c r="J704" i="1"/>
  <c r="J707" i="1"/>
  <c r="J709" i="1"/>
  <c r="J710" i="1"/>
  <c r="J712" i="1"/>
  <c r="J713" i="1"/>
  <c r="J714" i="1"/>
  <c r="J716" i="1"/>
  <c r="J721" i="1"/>
  <c r="J722" i="1"/>
  <c r="J724" i="1"/>
  <c r="J726" i="1"/>
  <c r="J728" i="1"/>
  <c r="J734" i="1"/>
  <c r="J736" i="1"/>
  <c r="J737" i="1"/>
  <c r="J738" i="1"/>
  <c r="J740" i="1"/>
  <c r="J743" i="1"/>
  <c r="J745" i="1"/>
  <c r="J746" i="1"/>
  <c r="J748" i="1"/>
  <c r="J749" i="1"/>
  <c r="J750" i="1"/>
  <c r="J752" i="1"/>
  <c r="J757" i="1"/>
  <c r="J758" i="1"/>
  <c r="J760" i="1"/>
  <c r="J762" i="1"/>
  <c r="J764" i="1"/>
  <c r="J769" i="1"/>
  <c r="J772" i="1"/>
  <c r="J774" i="1"/>
  <c r="J776" i="1"/>
  <c r="J781" i="1"/>
  <c r="J784" i="1"/>
  <c r="J785" i="1"/>
  <c r="J786" i="1"/>
  <c r="J788" i="1"/>
  <c r="J793" i="1"/>
  <c r="J796" i="1"/>
  <c r="J797" i="1"/>
  <c r="J798" i="1"/>
  <c r="J800" i="1"/>
  <c r="J805" i="1"/>
  <c r="J806" i="1"/>
  <c r="J808" i="1"/>
  <c r="J809" i="1"/>
  <c r="J810" i="1"/>
  <c r="J812" i="1"/>
  <c r="J817" i="1"/>
  <c r="J818" i="1"/>
  <c r="J820" i="1"/>
  <c r="J821" i="1"/>
  <c r="J822" i="1"/>
  <c r="J824" i="1"/>
  <c r="J830" i="1"/>
  <c r="J833" i="1"/>
  <c r="J834" i="1"/>
  <c r="J836" i="1"/>
  <c r="J841" i="1"/>
  <c r="J842" i="1"/>
  <c r="J844" i="1"/>
  <c r="J845" i="1"/>
  <c r="J846" i="1"/>
  <c r="J854" i="1"/>
  <c r="J856" i="1"/>
  <c r="J857" i="1"/>
  <c r="J858" i="1"/>
  <c r="J860" i="1"/>
  <c r="J864" i="1"/>
  <c r="J865" i="1"/>
  <c r="J866" i="1"/>
  <c r="J868" i="1"/>
  <c r="J870" i="1"/>
  <c r="J877" i="1"/>
  <c r="J878" i="1"/>
  <c r="J880" i="1"/>
  <c r="J881" i="1"/>
  <c r="J882" i="1"/>
  <c r="J884" i="1"/>
  <c r="J889" i="1"/>
  <c r="J892" i="1"/>
  <c r="J894" i="1"/>
  <c r="J896" i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I2" i="2"/>
  <c r="K2" i="2" s="1" a="1"/>
  <c r="K2" i="2" s="1"/>
  <c r="I3" i="2"/>
  <c r="K3" i="2" s="1" a="1"/>
  <c r="K3" i="2" s="1"/>
  <c r="I4" i="2"/>
  <c r="K4" i="2" s="1" a="1"/>
  <c r="K4" i="2" s="1"/>
  <c r="I5" i="2"/>
  <c r="K5" i="2" s="1" a="1"/>
  <c r="K5" i="2" s="1"/>
  <c r="I6" i="2"/>
  <c r="K6" i="2" s="1" a="1"/>
  <c r="K6" i="2" s="1"/>
  <c r="I7" i="2"/>
  <c r="K7" i="2" s="1" a="1"/>
  <c r="K7" i="2" s="1"/>
  <c r="I8" i="2"/>
  <c r="K8" i="2" s="1" a="1"/>
  <c r="K8" i="2" s="1"/>
  <c r="I9" i="2"/>
  <c r="K9" i="2" s="1" a="1"/>
  <c r="K9" i="2" s="1"/>
  <c r="I10" i="2"/>
  <c r="K10" i="2" s="1" a="1"/>
  <c r="K10" i="2" s="1"/>
  <c r="I11" i="2"/>
  <c r="K11" i="2" s="1" a="1"/>
  <c r="K11" i="2" s="1"/>
  <c r="I12" i="2"/>
  <c r="K12" i="2" s="1" a="1"/>
  <c r="K12" i="2" s="1"/>
  <c r="I13" i="2"/>
  <c r="K13" i="2" s="1" a="1"/>
  <c r="K13" i="2" s="1"/>
  <c r="I14" i="2"/>
  <c r="K14" i="2" s="1" a="1"/>
  <c r="K14" i="2" s="1"/>
  <c r="I15" i="2"/>
  <c r="K15" i="2" s="1" a="1"/>
  <c r="K15" i="2" s="1"/>
  <c r="I16" i="2"/>
  <c r="K16" i="2" s="1" a="1"/>
  <c r="K16" i="2" s="1"/>
  <c r="I17" i="2"/>
  <c r="K17" i="2" s="1" a="1"/>
  <c r="K17" i="2" s="1"/>
  <c r="I18" i="2"/>
  <c r="K18" i="2" s="1" a="1"/>
  <c r="K18" i="2" s="1"/>
  <c r="I19" i="2"/>
  <c r="K19" i="2" s="1" a="1"/>
  <c r="K19" i="2" s="1"/>
  <c r="I20" i="2"/>
  <c r="K20" i="2" s="1" a="1"/>
  <c r="K20" i="2" s="1"/>
  <c r="I21" i="2"/>
  <c r="K21" i="2" s="1" a="1"/>
  <c r="K21" i="2" s="1"/>
  <c r="I22" i="2"/>
  <c r="K22" i="2" s="1" a="1"/>
  <c r="K22" i="2" s="1"/>
  <c r="I23" i="2"/>
  <c r="K23" i="2" s="1" a="1"/>
  <c r="K23" i="2" s="1"/>
  <c r="I24" i="2"/>
  <c r="K24" i="2" s="1" a="1"/>
  <c r="K24" i="2" s="1"/>
  <c r="I25" i="2"/>
  <c r="K25" i="2" s="1" a="1"/>
  <c r="K25" i="2" s="1"/>
  <c r="I26" i="2"/>
  <c r="K26" i="2" s="1" a="1"/>
  <c r="K26" i="2" s="1"/>
  <c r="I27" i="2"/>
  <c r="K27" i="2" s="1" a="1"/>
  <c r="K27" i="2" s="1"/>
  <c r="I28" i="2"/>
  <c r="K28" i="2" s="1" a="1"/>
  <c r="K28" i="2" s="1"/>
  <c r="I29" i="2"/>
  <c r="K29" i="2" s="1" a="1"/>
  <c r="K29" i="2" s="1"/>
  <c r="I30" i="2"/>
  <c r="K30" i="2" s="1" a="1"/>
  <c r="K30" i="2" s="1"/>
  <c r="I31" i="2"/>
  <c r="K31" i="2" s="1" a="1"/>
  <c r="K31" i="2" s="1"/>
  <c r="I32" i="2"/>
  <c r="K32" i="2" s="1" a="1"/>
  <c r="K32" i="2" s="1"/>
  <c r="I33" i="2"/>
  <c r="K33" i="2" s="1" a="1"/>
  <c r="K33" i="2" s="1"/>
  <c r="I34" i="2"/>
  <c r="K34" i="2" s="1" a="1"/>
  <c r="K34" i="2" s="1"/>
  <c r="I35" i="2"/>
  <c r="K35" i="2" s="1" a="1"/>
  <c r="K35" i="2" s="1"/>
  <c r="I36" i="2"/>
  <c r="K36" i="2" s="1" a="1"/>
  <c r="K36" i="2" s="1"/>
  <c r="I37" i="2"/>
  <c r="K37" i="2" s="1" a="1"/>
  <c r="K37" i="2" s="1"/>
  <c r="I38" i="2"/>
  <c r="K38" i="2" s="1" a="1"/>
  <c r="K38" i="2" s="1"/>
  <c r="I39" i="2"/>
  <c r="K39" i="2" s="1" a="1"/>
  <c r="K39" i="2" s="1"/>
  <c r="I40" i="2"/>
  <c r="K40" i="2" s="1" a="1"/>
  <c r="K40" i="2" s="1"/>
  <c r="I41" i="2"/>
  <c r="K41" i="2" s="1" a="1"/>
  <c r="K41" i="2" s="1"/>
  <c r="I42" i="2"/>
  <c r="K42" i="2" s="1" a="1"/>
  <c r="K42" i="2" s="1"/>
  <c r="I43" i="2"/>
  <c r="K43" i="2" s="1" a="1"/>
  <c r="K43" i="2" s="1"/>
  <c r="I44" i="2"/>
  <c r="K44" i="2" s="1" a="1"/>
  <c r="K44" i="2" s="1"/>
  <c r="I45" i="2"/>
  <c r="K45" i="2" s="1" a="1"/>
  <c r="K45" i="2" s="1"/>
  <c r="I46" i="2"/>
  <c r="K46" i="2" s="1" a="1"/>
  <c r="K46" i="2" s="1"/>
  <c r="I47" i="2"/>
  <c r="K47" i="2" s="1" a="1"/>
  <c r="K47" i="2" s="1"/>
  <c r="I48" i="2"/>
  <c r="K48" i="2" s="1" a="1"/>
  <c r="K48" i="2" s="1"/>
  <c r="I49" i="2"/>
  <c r="K49" i="2" s="1" a="1"/>
  <c r="K49" i="2" s="1"/>
  <c r="I50" i="2"/>
  <c r="K50" i="2" s="1" a="1"/>
  <c r="K50" i="2" s="1"/>
  <c r="I51" i="2"/>
  <c r="K51" i="2" s="1" a="1"/>
  <c r="K51" i="2" s="1"/>
  <c r="I52" i="2"/>
  <c r="K52" i="2" s="1" a="1"/>
  <c r="K52" i="2" s="1"/>
  <c r="I53" i="2"/>
  <c r="K53" i="2" s="1" a="1"/>
  <c r="K53" i="2" s="1"/>
  <c r="I54" i="2"/>
  <c r="K54" i="2" s="1" a="1"/>
  <c r="K54" i="2" s="1"/>
  <c r="I55" i="2"/>
  <c r="K55" i="2" s="1" a="1"/>
  <c r="K55" i="2" s="1"/>
  <c r="I56" i="2"/>
  <c r="K56" i="2" s="1" a="1"/>
  <c r="K56" i="2" s="1"/>
  <c r="I57" i="2"/>
  <c r="K57" i="2" s="1" a="1"/>
  <c r="K57" i="2" s="1"/>
  <c r="I58" i="2"/>
  <c r="K58" i="2" s="1" a="1"/>
  <c r="K58" i="2" s="1"/>
  <c r="I59" i="2"/>
  <c r="K59" i="2" s="1" a="1"/>
  <c r="K59" i="2" s="1"/>
  <c r="I60" i="2"/>
  <c r="K60" i="2" s="1" a="1"/>
  <c r="K60" i="2" s="1"/>
  <c r="I61" i="2"/>
  <c r="K61" i="2" s="1" a="1"/>
  <c r="K61" i="2" s="1"/>
  <c r="I62" i="2"/>
  <c r="K62" i="2" s="1" a="1"/>
  <c r="K62" i="2" s="1"/>
  <c r="I63" i="2"/>
  <c r="K63" i="2" s="1" a="1"/>
  <c r="K63" i="2" s="1"/>
  <c r="I64" i="2"/>
  <c r="K64" i="2" s="1" a="1"/>
  <c r="K64" i="2" s="1"/>
  <c r="I65" i="2"/>
  <c r="K65" i="2" s="1" a="1"/>
  <c r="K65" i="2" s="1"/>
  <c r="I66" i="2"/>
  <c r="K66" i="2" s="1" a="1"/>
  <c r="K66" i="2" s="1"/>
  <c r="I67" i="2"/>
  <c r="K67" i="2" s="1" a="1"/>
  <c r="K67" i="2" s="1"/>
  <c r="I68" i="2"/>
  <c r="K68" i="2" s="1" a="1"/>
  <c r="K68" i="2" s="1"/>
  <c r="I69" i="2"/>
  <c r="K69" i="2" s="1" a="1"/>
  <c r="K69" i="2" s="1"/>
  <c r="I70" i="2"/>
  <c r="K70" i="2" s="1" a="1"/>
  <c r="K70" i="2" s="1"/>
  <c r="I71" i="2"/>
  <c r="K71" i="2" s="1" a="1"/>
  <c r="K71" i="2" s="1"/>
  <c r="I72" i="2"/>
  <c r="K72" i="2" s="1" a="1"/>
  <c r="K72" i="2" s="1"/>
  <c r="I73" i="2"/>
  <c r="K73" i="2" s="1" a="1"/>
  <c r="K73" i="2" s="1"/>
  <c r="I74" i="2"/>
  <c r="K74" i="2" s="1" a="1"/>
  <c r="K74" i="2" s="1"/>
  <c r="I75" i="2"/>
  <c r="K75" i="2" s="1" a="1"/>
  <c r="K75" i="2" s="1"/>
  <c r="I76" i="2"/>
  <c r="K76" i="2" s="1" a="1"/>
  <c r="K76" i="2" s="1"/>
  <c r="I77" i="2"/>
  <c r="K77" i="2" s="1" a="1"/>
  <c r="K77" i="2" s="1"/>
  <c r="I78" i="2"/>
  <c r="K78" i="2" s="1" a="1"/>
  <c r="K78" i="2" s="1"/>
  <c r="I79" i="2"/>
  <c r="K79" i="2" s="1" a="1"/>
  <c r="K79" i="2" s="1"/>
  <c r="I80" i="2"/>
  <c r="K80" i="2" s="1" a="1"/>
  <c r="K80" i="2" s="1"/>
  <c r="I81" i="2"/>
  <c r="K81" i="2" s="1" a="1"/>
  <c r="K81" i="2" s="1"/>
  <c r="I82" i="2"/>
  <c r="K82" i="2" s="1" a="1"/>
  <c r="K82" i="2" s="1"/>
  <c r="I83" i="2"/>
  <c r="K83" i="2" s="1" a="1"/>
  <c r="K83" i="2" s="1"/>
  <c r="I84" i="2"/>
  <c r="K84" i="2" s="1" a="1"/>
  <c r="K84" i="2" s="1"/>
  <c r="I85" i="2"/>
  <c r="K85" i="2" s="1" a="1"/>
  <c r="K85" i="2" s="1"/>
  <c r="I86" i="2"/>
  <c r="K86" i="2" s="1" a="1"/>
  <c r="K86" i="2" s="1"/>
  <c r="I87" i="2"/>
  <c r="K87" i="2" s="1" a="1"/>
  <c r="K87" i="2" s="1"/>
  <c r="I88" i="2"/>
  <c r="K88" i="2" s="1" a="1"/>
  <c r="K88" i="2" s="1"/>
  <c r="I89" i="2"/>
  <c r="K89" i="2" s="1" a="1"/>
  <c r="K89" i="2" s="1"/>
  <c r="I90" i="2"/>
  <c r="K90" i="2" s="1" a="1"/>
  <c r="K90" i="2" s="1"/>
  <c r="I91" i="2"/>
  <c r="K91" i="2" s="1" a="1"/>
  <c r="K91" i="2" s="1"/>
  <c r="I92" i="2"/>
  <c r="K92" i="2" s="1" a="1"/>
  <c r="K92" i="2" s="1"/>
  <c r="I93" i="2"/>
  <c r="K93" i="2" s="1" a="1"/>
  <c r="K93" i="2" s="1"/>
  <c r="I94" i="2"/>
  <c r="K94" i="2" s="1" a="1"/>
  <c r="K94" i="2" s="1"/>
  <c r="I95" i="2"/>
  <c r="K95" i="2" s="1" a="1"/>
  <c r="K95" i="2" s="1"/>
  <c r="I96" i="2"/>
  <c r="K96" i="2" s="1" a="1"/>
  <c r="K96" i="2" s="1"/>
  <c r="I97" i="2"/>
  <c r="K97" i="2" s="1" a="1"/>
  <c r="K97" i="2" s="1"/>
  <c r="I98" i="2"/>
  <c r="K98" i="2" s="1" a="1"/>
  <c r="K98" i="2" s="1"/>
  <c r="I99" i="2"/>
  <c r="K99" i="2" s="1" a="1"/>
  <c r="K99" i="2" s="1"/>
  <c r="I100" i="2"/>
  <c r="K100" i="2" s="1" a="1"/>
  <c r="K100" i="2" s="1"/>
  <c r="I101" i="2"/>
  <c r="K101" i="2" s="1" a="1"/>
  <c r="K101" i="2" s="1"/>
  <c r="I102" i="2"/>
  <c r="K102" i="2" s="1" a="1"/>
  <c r="K102" i="2" s="1"/>
  <c r="I103" i="2"/>
  <c r="K103" i="2" s="1" a="1"/>
  <c r="K103" i="2" s="1"/>
  <c r="I104" i="2"/>
  <c r="K104" i="2" s="1" a="1"/>
  <c r="K104" i="2" s="1"/>
  <c r="I105" i="2"/>
  <c r="K105" i="2" s="1" a="1"/>
  <c r="K105" i="2" s="1"/>
  <c r="I106" i="2"/>
  <c r="K106" i="2" s="1" a="1"/>
  <c r="K106" i="2" s="1"/>
  <c r="I107" i="2"/>
  <c r="K107" i="2" s="1" a="1"/>
  <c r="K107" i="2" s="1"/>
  <c r="I108" i="2"/>
  <c r="K108" i="2" s="1" a="1"/>
  <c r="K108" i="2" s="1"/>
  <c r="I109" i="2"/>
  <c r="K109" i="2" s="1" a="1"/>
  <c r="K109" i="2" s="1"/>
  <c r="I110" i="2"/>
  <c r="K110" i="2" s="1" a="1"/>
  <c r="K110" i="2" s="1"/>
  <c r="I111" i="2"/>
  <c r="K111" i="2" s="1" a="1"/>
  <c r="K111" i="2" s="1"/>
  <c r="I112" i="2"/>
  <c r="K112" i="2" s="1" a="1"/>
  <c r="K112" i="2" s="1"/>
  <c r="I113" i="2"/>
  <c r="K113" i="2" s="1" a="1"/>
  <c r="K113" i="2" s="1"/>
  <c r="I114" i="2"/>
  <c r="K114" i="2" s="1" a="1"/>
  <c r="K114" i="2" s="1"/>
  <c r="I115" i="2"/>
  <c r="K115" i="2" s="1" a="1"/>
  <c r="K115" i="2" s="1"/>
  <c r="I116" i="2"/>
  <c r="K116" i="2" s="1" a="1"/>
  <c r="K116" i="2" s="1"/>
  <c r="I117" i="2"/>
  <c r="K117" i="2" s="1" a="1"/>
  <c r="K117" i="2" s="1"/>
  <c r="I118" i="2"/>
  <c r="K118" i="2" s="1" a="1"/>
  <c r="K118" i="2" s="1"/>
  <c r="I119" i="2"/>
  <c r="K119" i="2" s="1" a="1"/>
  <c r="K119" i="2" s="1"/>
  <c r="I120" i="2"/>
  <c r="K120" i="2" s="1" a="1"/>
  <c r="K120" i="2" s="1"/>
  <c r="I121" i="2"/>
  <c r="K121" i="2" s="1" a="1"/>
  <c r="K121" i="2" s="1"/>
  <c r="I122" i="2"/>
  <c r="K122" i="2" s="1" a="1"/>
  <c r="K122" i="2" s="1"/>
  <c r="I123" i="2"/>
  <c r="K123" i="2" s="1" a="1"/>
  <c r="K123" i="2" s="1"/>
  <c r="I124" i="2"/>
  <c r="K124" i="2" s="1" a="1"/>
  <c r="K124" i="2" s="1"/>
  <c r="I125" i="2"/>
  <c r="K125" i="2" s="1" a="1"/>
  <c r="K125" i="2" s="1"/>
  <c r="I126" i="2"/>
  <c r="K126" i="2" s="1" a="1"/>
  <c r="K126" i="2" s="1"/>
  <c r="I127" i="2"/>
  <c r="K127" i="2" s="1" a="1"/>
  <c r="K127" i="2" s="1"/>
  <c r="I128" i="2"/>
  <c r="K128" i="2" s="1" a="1"/>
  <c r="K128" i="2" s="1"/>
  <c r="I129" i="2"/>
  <c r="K129" i="2" s="1" a="1"/>
  <c r="K129" i="2" s="1"/>
  <c r="I130" i="2"/>
  <c r="K130" i="2" s="1" a="1"/>
  <c r="K130" i="2" s="1"/>
  <c r="I131" i="2"/>
  <c r="K131" i="2" s="1" a="1"/>
  <c r="K131" i="2" s="1"/>
  <c r="I132" i="2"/>
  <c r="K132" i="2" s="1" a="1"/>
  <c r="K132" i="2" s="1"/>
  <c r="I133" i="2"/>
  <c r="K133" i="2" s="1" a="1"/>
  <c r="K133" i="2" s="1"/>
  <c r="I134" i="2"/>
  <c r="K134" i="2" s="1" a="1"/>
  <c r="K134" i="2" s="1"/>
  <c r="I135" i="2"/>
  <c r="K135" i="2" s="1" a="1"/>
  <c r="K135" i="2" s="1"/>
  <c r="I136" i="2"/>
  <c r="K136" i="2" s="1" a="1"/>
  <c r="K136" i="2" s="1"/>
  <c r="I137" i="2"/>
  <c r="K137" i="2" s="1" a="1"/>
  <c r="K137" i="2" s="1"/>
  <c r="I138" i="2"/>
  <c r="K138" i="2" s="1" a="1"/>
  <c r="K138" i="2" s="1"/>
  <c r="I139" i="2"/>
  <c r="K139" i="2" s="1" a="1"/>
  <c r="K139" i="2" s="1"/>
  <c r="I140" i="2"/>
  <c r="K140" i="2" s="1" a="1"/>
  <c r="K140" i="2" s="1"/>
  <c r="I141" i="2"/>
  <c r="K141" i="2" s="1" a="1"/>
  <c r="K141" i="2" s="1"/>
  <c r="I142" i="2"/>
  <c r="K142" i="2" s="1" a="1"/>
  <c r="K142" i="2" s="1"/>
  <c r="I143" i="2"/>
  <c r="K143" i="2" s="1" a="1"/>
  <c r="K143" i="2" s="1"/>
  <c r="I144" i="2"/>
  <c r="K144" i="2" s="1" a="1"/>
  <c r="K144" i="2" s="1"/>
  <c r="I145" i="2"/>
  <c r="K145" i="2" s="1" a="1"/>
  <c r="K145" i="2" s="1"/>
  <c r="I146" i="2"/>
  <c r="K146" i="2" s="1" a="1"/>
  <c r="K146" i="2" s="1"/>
  <c r="I147" i="2"/>
  <c r="K147" i="2" s="1" a="1"/>
  <c r="K147" i="2" s="1"/>
  <c r="I148" i="2"/>
  <c r="K148" i="2" s="1" a="1"/>
  <c r="K148" i="2" s="1"/>
  <c r="I149" i="2"/>
  <c r="K149" i="2" s="1" a="1"/>
  <c r="K149" i="2" s="1"/>
  <c r="I150" i="2"/>
  <c r="K150" i="2" s="1" a="1"/>
  <c r="K150" i="2" s="1"/>
  <c r="I151" i="2"/>
  <c r="K151" i="2" s="1" a="1"/>
  <c r="K151" i="2" s="1"/>
  <c r="I152" i="2"/>
  <c r="K152" i="2" s="1" a="1"/>
  <c r="K152" i="2" s="1"/>
  <c r="I153" i="2"/>
  <c r="K153" i="2" s="1" a="1"/>
  <c r="K153" i="2" s="1"/>
  <c r="I154" i="2"/>
  <c r="K154" i="2" s="1" a="1"/>
  <c r="K154" i="2" s="1"/>
  <c r="I155" i="2"/>
  <c r="K155" i="2" s="1" a="1"/>
  <c r="K155" i="2" s="1"/>
  <c r="I156" i="2"/>
  <c r="K156" i="2" s="1" a="1"/>
  <c r="K156" i="2" s="1"/>
  <c r="I157" i="2"/>
  <c r="K157" i="2" s="1" a="1"/>
  <c r="K157" i="2" s="1"/>
  <c r="I158" i="2"/>
  <c r="K158" i="2" s="1" a="1"/>
  <c r="K158" i="2" s="1"/>
  <c r="I159" i="2"/>
  <c r="K159" i="2" s="1" a="1"/>
  <c r="K159" i="2" s="1"/>
  <c r="I160" i="2"/>
  <c r="K160" i="2" s="1" a="1"/>
  <c r="K160" i="2" s="1"/>
  <c r="I161" i="2"/>
  <c r="K161" i="2" s="1" a="1"/>
  <c r="K161" i="2" s="1"/>
  <c r="I162" i="2"/>
  <c r="K162" i="2" s="1" a="1"/>
  <c r="K162" i="2" s="1"/>
  <c r="I163" i="2"/>
  <c r="K163" i="2" s="1" a="1"/>
  <c r="K163" i="2" s="1"/>
  <c r="I164" i="2"/>
  <c r="K164" i="2" s="1" a="1"/>
  <c r="K164" i="2" s="1"/>
  <c r="I165" i="2"/>
  <c r="K165" i="2" s="1" a="1"/>
  <c r="K165" i="2" s="1"/>
  <c r="I166" i="2"/>
  <c r="K166" i="2" s="1" a="1"/>
  <c r="K166" i="2" s="1"/>
  <c r="I167" i="2"/>
  <c r="K167" i="2" s="1" a="1"/>
  <c r="K167" i="2" s="1"/>
  <c r="I168" i="2"/>
  <c r="K168" i="2" s="1" a="1"/>
  <c r="K168" i="2" s="1"/>
  <c r="I169" i="2"/>
  <c r="K169" i="2" s="1" a="1"/>
  <c r="K169" i="2" s="1"/>
  <c r="I170" i="2"/>
  <c r="K170" i="2" s="1" a="1"/>
  <c r="K170" i="2" s="1"/>
  <c r="I171" i="2"/>
  <c r="K171" i="2" s="1" a="1"/>
  <c r="K171" i="2" s="1"/>
  <c r="I172" i="2"/>
  <c r="K172" i="2" s="1" a="1"/>
  <c r="K172" i="2" s="1"/>
  <c r="I173" i="2"/>
  <c r="K173" i="2" s="1" a="1"/>
  <c r="K173" i="2" s="1"/>
  <c r="I174" i="2"/>
  <c r="K174" i="2" s="1" a="1"/>
  <c r="K174" i="2" s="1"/>
  <c r="I175" i="2"/>
  <c r="K175" i="2" s="1" a="1"/>
  <c r="K175" i="2" s="1"/>
  <c r="I176" i="2"/>
  <c r="K176" i="2" s="1" a="1"/>
  <c r="K176" i="2" s="1"/>
  <c r="I177" i="2"/>
  <c r="K177" i="2" s="1" a="1"/>
  <c r="K177" i="2" s="1"/>
  <c r="I178" i="2"/>
  <c r="K178" i="2" s="1" a="1"/>
  <c r="K178" i="2" s="1"/>
  <c r="I179" i="2"/>
  <c r="K179" i="2" s="1" a="1"/>
  <c r="K179" i="2" s="1"/>
  <c r="I180" i="2"/>
  <c r="K180" i="2" s="1" a="1"/>
  <c r="K180" i="2" s="1"/>
  <c r="I181" i="2"/>
  <c r="K181" i="2" s="1" a="1"/>
  <c r="K181" i="2" s="1"/>
  <c r="I182" i="2"/>
  <c r="K182" i="2" s="1" a="1"/>
  <c r="K182" i="2" s="1"/>
  <c r="I183" i="2"/>
  <c r="K183" i="2" s="1" a="1"/>
  <c r="K183" i="2" s="1"/>
  <c r="I184" i="2"/>
  <c r="K184" i="2" s="1" a="1"/>
  <c r="K184" i="2" s="1"/>
  <c r="I185" i="2"/>
  <c r="K185" i="2" s="1" a="1"/>
  <c r="K185" i="2" s="1"/>
  <c r="I186" i="2"/>
  <c r="K186" i="2" s="1" a="1"/>
  <c r="K186" i="2" s="1"/>
  <c r="I187" i="2"/>
  <c r="K187" i="2" s="1" a="1"/>
  <c r="K187" i="2" s="1"/>
  <c r="I188" i="2"/>
  <c r="K188" i="2" s="1" a="1"/>
  <c r="K188" i="2" s="1"/>
  <c r="I189" i="2"/>
  <c r="K189" i="2" s="1" a="1"/>
  <c r="K189" i="2" s="1"/>
  <c r="I190" i="2"/>
  <c r="K190" i="2" s="1" a="1"/>
  <c r="K190" i="2" s="1"/>
  <c r="I191" i="2"/>
  <c r="K191" i="2" s="1" a="1"/>
  <c r="K191" i="2" s="1"/>
  <c r="I192" i="2"/>
  <c r="K192" i="2" s="1" a="1"/>
  <c r="K192" i="2" s="1"/>
  <c r="I193" i="2"/>
  <c r="K193" i="2" s="1" a="1"/>
  <c r="K193" i="2" s="1"/>
  <c r="I194" i="2"/>
  <c r="K194" i="2" s="1" a="1"/>
  <c r="K194" i="2" s="1"/>
  <c r="I195" i="2"/>
  <c r="K195" i="2" s="1" a="1"/>
  <c r="K195" i="2" s="1"/>
  <c r="I196" i="2"/>
  <c r="K196" i="2" s="1" a="1"/>
  <c r="K196" i="2" s="1"/>
  <c r="I197" i="2"/>
  <c r="K197" i="2" s="1" a="1"/>
  <c r="K197" i="2" s="1"/>
  <c r="I198" i="2"/>
  <c r="K198" i="2" s="1" a="1"/>
  <c r="K198" i="2" s="1"/>
  <c r="I199" i="2"/>
  <c r="K199" i="2" s="1" a="1"/>
  <c r="K199" i="2" s="1"/>
  <c r="I200" i="2"/>
  <c r="K200" i="2" s="1" a="1"/>
  <c r="K200" i="2" s="1"/>
  <c r="I201" i="2"/>
  <c r="K201" i="2" s="1" a="1"/>
  <c r="K201" i="2" s="1"/>
  <c r="I202" i="2"/>
  <c r="K202" i="2" s="1" a="1"/>
  <c r="K202" i="2" s="1"/>
  <c r="I203" i="2"/>
  <c r="K203" i="2" s="1" a="1"/>
  <c r="K203" i="2" s="1"/>
  <c r="I204" i="2"/>
  <c r="K204" i="2" s="1" a="1"/>
  <c r="K204" i="2" s="1"/>
  <c r="I205" i="2"/>
  <c r="K205" i="2" s="1" a="1"/>
  <c r="K205" i="2" s="1"/>
  <c r="I206" i="2"/>
  <c r="K206" i="2" s="1" a="1"/>
  <c r="K206" i="2" s="1"/>
  <c r="I207" i="2"/>
  <c r="K207" i="2" s="1" a="1"/>
  <c r="K207" i="2" s="1"/>
  <c r="I208" i="2"/>
  <c r="K208" i="2" s="1" a="1"/>
  <c r="K208" i="2" s="1"/>
  <c r="I209" i="2"/>
  <c r="K209" i="2" s="1" a="1"/>
  <c r="K209" i="2" s="1"/>
  <c r="I210" i="2"/>
  <c r="K210" i="2" s="1" a="1"/>
  <c r="K210" i="2" s="1"/>
  <c r="I211" i="2"/>
  <c r="K211" i="2" s="1" a="1"/>
  <c r="K211" i="2" s="1"/>
  <c r="I212" i="2"/>
  <c r="K212" i="2" s="1" a="1"/>
  <c r="K212" i="2" s="1"/>
  <c r="I213" i="2"/>
  <c r="K213" i="2" s="1" a="1"/>
  <c r="K213" i="2" s="1"/>
  <c r="I214" i="2"/>
  <c r="K214" i="2" s="1" a="1"/>
  <c r="K214" i="2" s="1"/>
  <c r="I215" i="2"/>
  <c r="K215" i="2" s="1" a="1"/>
  <c r="K215" i="2" s="1"/>
  <c r="I216" i="2"/>
  <c r="K216" i="2" s="1" a="1"/>
  <c r="K216" i="2" s="1"/>
  <c r="I217" i="2"/>
  <c r="K217" i="2" s="1" a="1"/>
  <c r="K217" i="2" s="1"/>
  <c r="I218" i="2"/>
  <c r="K218" i="2" s="1" a="1"/>
  <c r="K218" i="2" s="1"/>
  <c r="I219" i="2"/>
  <c r="K219" i="2" s="1" a="1"/>
  <c r="K219" i="2" s="1"/>
  <c r="I220" i="2"/>
  <c r="K220" i="2" s="1" a="1"/>
  <c r="K220" i="2" s="1"/>
  <c r="I221" i="2"/>
  <c r="K221" i="2" s="1" a="1"/>
  <c r="K221" i="2" s="1"/>
  <c r="I222" i="2"/>
  <c r="K222" i="2" s="1" a="1"/>
  <c r="K222" i="2" s="1"/>
  <c r="I223" i="2"/>
  <c r="K223" i="2" s="1" a="1"/>
  <c r="K223" i="2" s="1"/>
  <c r="I224" i="2"/>
  <c r="K224" i="2" s="1" a="1"/>
  <c r="K224" i="2" s="1"/>
  <c r="I225" i="2"/>
  <c r="K225" i="2" s="1" a="1"/>
  <c r="K225" i="2" s="1"/>
  <c r="I226" i="2"/>
  <c r="K226" i="2" s="1" a="1"/>
  <c r="K226" i="2" s="1"/>
  <c r="I227" i="2"/>
  <c r="K227" i="2" s="1" a="1"/>
  <c r="K227" i="2" s="1"/>
  <c r="I228" i="2"/>
  <c r="K228" i="2" s="1" a="1"/>
  <c r="K228" i="2" s="1"/>
  <c r="I229" i="2"/>
  <c r="K229" i="2" s="1" a="1"/>
  <c r="K229" i="2" s="1"/>
  <c r="I230" i="2"/>
  <c r="K230" i="2" s="1" a="1"/>
  <c r="K230" i="2" s="1"/>
  <c r="I231" i="2"/>
  <c r="K231" i="2" s="1" a="1"/>
  <c r="K231" i="2" s="1"/>
  <c r="I232" i="2"/>
  <c r="K232" i="2" s="1" a="1"/>
  <c r="K232" i="2" s="1"/>
  <c r="I233" i="2"/>
  <c r="K233" i="2" s="1" a="1"/>
  <c r="K233" i="2" s="1"/>
  <c r="I234" i="2"/>
  <c r="K234" i="2" s="1" a="1"/>
  <c r="K234" i="2" s="1"/>
  <c r="I235" i="2"/>
  <c r="K235" i="2" s="1" a="1"/>
  <c r="K235" i="2" s="1"/>
  <c r="I236" i="2"/>
  <c r="K236" i="2" s="1" a="1"/>
  <c r="K236" i="2" s="1"/>
  <c r="I237" i="2"/>
  <c r="K237" i="2" s="1" a="1"/>
  <c r="K237" i="2" s="1"/>
  <c r="I238" i="2"/>
  <c r="K238" i="2" s="1" a="1"/>
  <c r="K238" i="2" s="1"/>
  <c r="I239" i="2"/>
  <c r="K239" i="2" s="1" a="1"/>
  <c r="K239" i="2" s="1"/>
  <c r="I240" i="2"/>
  <c r="K240" i="2" s="1" a="1"/>
  <c r="K240" i="2" s="1"/>
  <c r="I241" i="2"/>
  <c r="K241" i="2" s="1" a="1"/>
  <c r="K241" i="2" s="1"/>
  <c r="I242" i="2"/>
  <c r="K242" i="2" s="1" a="1"/>
  <c r="K242" i="2" s="1"/>
  <c r="I243" i="2"/>
  <c r="K243" i="2" s="1" a="1"/>
  <c r="K243" i="2" s="1"/>
  <c r="I244" i="2"/>
  <c r="K244" i="2" s="1" a="1"/>
  <c r="K244" i="2" s="1"/>
  <c r="I245" i="2"/>
  <c r="K245" i="2" s="1" a="1"/>
  <c r="K245" i="2" s="1"/>
  <c r="I246" i="2"/>
  <c r="K246" i="2" s="1" a="1"/>
  <c r="K246" i="2" s="1"/>
  <c r="I247" i="2"/>
  <c r="K247" i="2" s="1" a="1"/>
  <c r="K247" i="2" s="1"/>
  <c r="I248" i="2"/>
  <c r="K248" i="2" s="1" a="1"/>
  <c r="K248" i="2" s="1"/>
  <c r="I249" i="2"/>
  <c r="K249" i="2" s="1" a="1"/>
  <c r="K249" i="2" s="1"/>
  <c r="I250" i="2"/>
  <c r="K250" i="2" s="1" a="1"/>
  <c r="K250" i="2" s="1"/>
  <c r="I251" i="2"/>
  <c r="K251" i="2" s="1" a="1"/>
  <c r="K251" i="2" s="1"/>
  <c r="I252" i="2"/>
  <c r="K252" i="2" s="1" a="1"/>
  <c r="K252" i="2" s="1"/>
  <c r="I253" i="2"/>
  <c r="K253" i="2" s="1" a="1"/>
  <c r="K253" i="2" s="1"/>
  <c r="I254" i="2"/>
  <c r="K254" i="2" s="1" a="1"/>
  <c r="K254" i="2" s="1"/>
  <c r="I255" i="2"/>
  <c r="K255" i="2" s="1" a="1"/>
  <c r="K255" i="2" s="1"/>
  <c r="I256" i="2"/>
  <c r="K256" i="2" s="1" a="1"/>
  <c r="K256" i="2" s="1"/>
  <c r="I257" i="2"/>
  <c r="K257" i="2" s="1" a="1"/>
  <c r="K257" i="2" s="1"/>
  <c r="I258" i="2"/>
  <c r="K258" i="2" s="1" a="1"/>
  <c r="K258" i="2" s="1"/>
  <c r="I259" i="2"/>
  <c r="K259" i="2" s="1" a="1"/>
  <c r="K259" i="2" s="1"/>
  <c r="I260" i="2"/>
  <c r="K260" i="2" s="1" a="1"/>
  <c r="K260" i="2" s="1"/>
  <c r="I261" i="2"/>
  <c r="K261" i="2" s="1" a="1"/>
  <c r="K261" i="2" s="1"/>
  <c r="I262" i="2"/>
  <c r="K262" i="2" s="1" a="1"/>
  <c r="K262" i="2" s="1"/>
  <c r="I263" i="2"/>
  <c r="K263" i="2" s="1" a="1"/>
  <c r="K263" i="2" s="1"/>
  <c r="I264" i="2"/>
  <c r="K264" i="2" s="1" a="1"/>
  <c r="K264" i="2" s="1"/>
  <c r="I265" i="2"/>
  <c r="K265" i="2" s="1" a="1"/>
  <c r="K265" i="2" s="1"/>
  <c r="I266" i="2"/>
  <c r="K266" i="2" s="1" a="1"/>
  <c r="K266" i="2" s="1"/>
  <c r="I267" i="2"/>
  <c r="K267" i="2" s="1" a="1"/>
  <c r="K267" i="2" s="1"/>
  <c r="I268" i="2"/>
  <c r="K268" i="2" s="1" a="1"/>
  <c r="K268" i="2" s="1"/>
  <c r="I269" i="2"/>
  <c r="K269" i="2" s="1" a="1"/>
  <c r="K269" i="2" s="1"/>
  <c r="I270" i="2"/>
  <c r="K270" i="2" s="1" a="1"/>
  <c r="K270" i="2" s="1"/>
  <c r="I271" i="2"/>
  <c r="K271" i="2" s="1" a="1"/>
  <c r="K271" i="2" s="1"/>
  <c r="I272" i="2"/>
  <c r="K272" i="2" s="1" a="1"/>
  <c r="K272" i="2" s="1"/>
  <c r="I273" i="2"/>
  <c r="K273" i="2" s="1" a="1"/>
  <c r="K273" i="2" s="1"/>
  <c r="I274" i="2"/>
  <c r="K274" i="2" s="1" a="1"/>
  <c r="K274" i="2" s="1"/>
  <c r="I275" i="2"/>
  <c r="K275" i="2" s="1" a="1"/>
  <c r="K275" i="2" s="1"/>
  <c r="I276" i="2"/>
  <c r="K276" i="2" s="1" a="1"/>
  <c r="K276" i="2" s="1"/>
  <c r="I277" i="2"/>
  <c r="K277" i="2" s="1" a="1"/>
  <c r="K277" i="2" s="1"/>
  <c r="I278" i="2"/>
  <c r="K278" i="2" s="1" a="1"/>
  <c r="K278" i="2" s="1"/>
  <c r="I279" i="2"/>
  <c r="K279" i="2" s="1" a="1"/>
  <c r="K279" i="2" s="1"/>
  <c r="I280" i="2"/>
  <c r="K280" i="2" s="1" a="1"/>
  <c r="K280" i="2" s="1"/>
  <c r="I281" i="2"/>
  <c r="K281" i="2" s="1" a="1"/>
  <c r="K281" i="2" s="1"/>
  <c r="I282" i="2"/>
  <c r="K282" i="2" s="1" a="1"/>
  <c r="K282" i="2" s="1"/>
  <c r="I283" i="2"/>
  <c r="K283" i="2" s="1" a="1"/>
  <c r="K283" i="2" s="1"/>
  <c r="I284" i="2"/>
  <c r="K284" i="2" s="1" a="1"/>
  <c r="K284" i="2" s="1"/>
  <c r="I285" i="2"/>
  <c r="K285" i="2" s="1" a="1"/>
  <c r="K285" i="2" s="1"/>
  <c r="I286" i="2"/>
  <c r="K286" i="2" s="1" a="1"/>
  <c r="K286" i="2" s="1"/>
  <c r="I287" i="2"/>
  <c r="K287" i="2" s="1" a="1"/>
  <c r="K287" i="2" s="1"/>
  <c r="I288" i="2"/>
  <c r="K288" i="2" s="1" a="1"/>
  <c r="K288" i="2" s="1"/>
  <c r="I289" i="2"/>
  <c r="K289" i="2" s="1" a="1"/>
  <c r="K289" i="2" s="1"/>
  <c r="I290" i="2"/>
  <c r="K290" i="2" s="1" a="1"/>
  <c r="K290" i="2" s="1"/>
  <c r="I291" i="2"/>
  <c r="K291" i="2" s="1" a="1"/>
  <c r="K291" i="2" s="1"/>
  <c r="I292" i="2"/>
  <c r="K292" i="2" s="1" a="1"/>
  <c r="K292" i="2" s="1"/>
  <c r="I293" i="2"/>
  <c r="K293" i="2" s="1" a="1"/>
  <c r="K293" i="2" s="1"/>
  <c r="I294" i="2"/>
  <c r="K294" i="2" s="1" a="1"/>
  <c r="K294" i="2" s="1"/>
  <c r="I295" i="2"/>
  <c r="K295" i="2" s="1" a="1"/>
  <c r="K295" i="2" s="1"/>
  <c r="I296" i="2"/>
  <c r="K296" i="2" s="1" a="1"/>
  <c r="K296" i="2" s="1"/>
  <c r="I297" i="2"/>
  <c r="K297" i="2" s="1" a="1"/>
  <c r="K297" i="2" s="1"/>
  <c r="I298" i="2"/>
  <c r="K298" i="2" s="1" a="1"/>
  <c r="K298" i="2" s="1"/>
  <c r="I299" i="2"/>
  <c r="K299" i="2" s="1" a="1"/>
  <c r="K299" i="2" s="1"/>
  <c r="I300" i="2"/>
  <c r="K300" i="2" s="1" a="1"/>
  <c r="K300" i="2" s="1"/>
  <c r="I301" i="2"/>
  <c r="K301" i="2" s="1" a="1"/>
  <c r="K301" i="2" s="1"/>
  <c r="I302" i="2"/>
  <c r="K302" i="2" s="1" a="1"/>
  <c r="K302" i="2" s="1"/>
  <c r="I303" i="2"/>
  <c r="K303" i="2" s="1" a="1"/>
  <c r="K303" i="2" s="1"/>
  <c r="I304" i="2"/>
  <c r="K304" i="2" s="1" a="1"/>
  <c r="K304" i="2" s="1"/>
  <c r="I305" i="2"/>
  <c r="K305" i="2" s="1" a="1"/>
  <c r="K305" i="2" s="1"/>
  <c r="I306" i="2"/>
  <c r="K306" i="2" s="1" a="1"/>
  <c r="K306" i="2" s="1"/>
  <c r="I307" i="2"/>
  <c r="K307" i="2" s="1" a="1"/>
  <c r="K307" i="2" s="1"/>
  <c r="I308" i="2"/>
  <c r="K308" i="2" s="1" a="1"/>
  <c r="K308" i="2" s="1"/>
  <c r="I309" i="2"/>
  <c r="K309" i="2" s="1" a="1"/>
  <c r="K309" i="2" s="1"/>
  <c r="I310" i="2"/>
  <c r="K310" i="2" s="1" a="1"/>
  <c r="K310" i="2" s="1"/>
  <c r="I311" i="2"/>
  <c r="K311" i="2" s="1" a="1"/>
  <c r="K311" i="2" s="1"/>
  <c r="I312" i="2"/>
  <c r="K312" i="2" s="1" a="1"/>
  <c r="K312" i="2" s="1"/>
  <c r="I313" i="2"/>
  <c r="K313" i="2" s="1" a="1"/>
  <c r="K313" i="2" s="1"/>
  <c r="I314" i="2"/>
  <c r="K314" i="2" s="1" a="1"/>
  <c r="K314" i="2" s="1"/>
  <c r="I315" i="2"/>
  <c r="K315" i="2" s="1" a="1"/>
  <c r="K315" i="2" s="1"/>
  <c r="I316" i="2"/>
  <c r="K316" i="2" s="1" a="1"/>
  <c r="K316" i="2" s="1"/>
  <c r="I317" i="2"/>
  <c r="K317" i="2" s="1" a="1"/>
  <c r="K317" i="2" s="1"/>
  <c r="I318" i="2"/>
  <c r="K318" i="2" s="1" a="1"/>
  <c r="K318" i="2" s="1"/>
  <c r="I319" i="2"/>
  <c r="K319" i="2" s="1" a="1"/>
  <c r="K319" i="2" s="1"/>
  <c r="I320" i="2"/>
  <c r="K320" i="2" s="1" a="1"/>
  <c r="K320" i="2" s="1"/>
  <c r="I321" i="2"/>
  <c r="K321" i="2" s="1" a="1"/>
  <c r="K321" i="2" s="1"/>
  <c r="I322" i="2"/>
  <c r="K322" i="2" s="1" a="1"/>
  <c r="K322" i="2" s="1"/>
  <c r="I323" i="2"/>
  <c r="K323" i="2" s="1" a="1"/>
  <c r="K323" i="2" s="1"/>
  <c r="I324" i="2"/>
  <c r="K324" i="2" s="1" a="1"/>
  <c r="K324" i="2" s="1"/>
  <c r="I325" i="2"/>
  <c r="K325" i="2" s="1" a="1"/>
  <c r="K325" i="2" s="1"/>
  <c r="I326" i="2"/>
  <c r="K326" i="2" s="1" a="1"/>
  <c r="K326" i="2" s="1"/>
  <c r="I327" i="2"/>
  <c r="K327" i="2" s="1" a="1"/>
  <c r="K327" i="2" s="1"/>
  <c r="I328" i="2"/>
  <c r="K328" i="2" s="1" a="1"/>
  <c r="K328" i="2" s="1"/>
  <c r="I329" i="2"/>
  <c r="K329" i="2" s="1" a="1"/>
  <c r="K329" i="2" s="1"/>
  <c r="I330" i="2"/>
  <c r="K330" i="2" s="1" a="1"/>
  <c r="K330" i="2" s="1"/>
  <c r="I331" i="2"/>
  <c r="K331" i="2" s="1" a="1"/>
  <c r="K331" i="2" s="1"/>
  <c r="I332" i="2"/>
  <c r="K332" i="2" s="1" a="1"/>
  <c r="K332" i="2" s="1"/>
  <c r="I333" i="2"/>
  <c r="K333" i="2" s="1" a="1"/>
  <c r="K333" i="2" s="1"/>
  <c r="I334" i="2"/>
  <c r="K334" i="2" s="1" a="1"/>
  <c r="K334" i="2" s="1"/>
  <c r="I335" i="2"/>
  <c r="K335" i="2" s="1" a="1"/>
  <c r="K335" i="2" s="1"/>
  <c r="I336" i="2"/>
  <c r="K336" i="2" s="1" a="1"/>
  <c r="K336" i="2" s="1"/>
  <c r="I337" i="2"/>
  <c r="K337" i="2" s="1" a="1"/>
  <c r="K337" i="2" s="1"/>
  <c r="I338" i="2"/>
  <c r="K338" i="2" s="1" a="1"/>
  <c r="K338" i="2" s="1"/>
  <c r="I339" i="2"/>
  <c r="K339" i="2" s="1" a="1"/>
  <c r="K339" i="2" s="1"/>
  <c r="I340" i="2"/>
  <c r="K340" i="2" s="1" a="1"/>
  <c r="K340" i="2" s="1"/>
  <c r="I341" i="2"/>
  <c r="K341" i="2" s="1" a="1"/>
  <c r="K341" i="2" s="1"/>
  <c r="I342" i="2"/>
  <c r="K342" i="2" s="1" a="1"/>
  <c r="K342" i="2" s="1"/>
  <c r="I343" i="2"/>
  <c r="K343" i="2" s="1" a="1"/>
  <c r="K343" i="2" s="1"/>
  <c r="I344" i="2"/>
  <c r="K344" i="2" s="1" a="1"/>
  <c r="K344" i="2" s="1"/>
  <c r="I345" i="2"/>
  <c r="K345" i="2" s="1" a="1"/>
  <c r="K345" i="2" s="1"/>
  <c r="I346" i="2"/>
  <c r="K346" i="2" s="1" a="1"/>
  <c r="K346" i="2" s="1"/>
  <c r="I347" i="2"/>
  <c r="K347" i="2" s="1" a="1"/>
  <c r="K347" i="2" s="1"/>
  <c r="I348" i="2"/>
  <c r="K348" i="2" s="1" a="1"/>
  <c r="K348" i="2" s="1"/>
  <c r="I349" i="2"/>
  <c r="K349" i="2" s="1" a="1"/>
  <c r="K349" i="2" s="1"/>
  <c r="I350" i="2"/>
  <c r="K350" i="2" s="1" a="1"/>
  <c r="K350" i="2" s="1"/>
  <c r="I351" i="2"/>
  <c r="K351" i="2" s="1" a="1"/>
  <c r="K351" i="2" s="1"/>
  <c r="I352" i="2"/>
  <c r="K352" i="2" s="1" a="1"/>
  <c r="K352" i="2" s="1"/>
  <c r="I353" i="2"/>
  <c r="K353" i="2" s="1" a="1"/>
  <c r="K353" i="2" s="1"/>
  <c r="I354" i="2"/>
  <c r="K354" i="2" s="1" a="1"/>
  <c r="K354" i="2" s="1"/>
  <c r="I355" i="2"/>
  <c r="K355" i="2" s="1" a="1"/>
  <c r="K355" i="2" s="1"/>
  <c r="I356" i="2"/>
  <c r="K356" i="2" s="1" a="1"/>
  <c r="K356" i="2" s="1"/>
  <c r="I357" i="2"/>
  <c r="K357" i="2" s="1" a="1"/>
  <c r="K357" i="2" s="1"/>
  <c r="I358" i="2"/>
  <c r="K358" i="2" s="1" a="1"/>
  <c r="K358" i="2" s="1"/>
  <c r="I359" i="2"/>
  <c r="K359" i="2" s="1" a="1"/>
  <c r="K359" i="2" s="1"/>
  <c r="I360" i="2"/>
  <c r="K360" i="2" s="1" a="1"/>
  <c r="K360" i="2" s="1"/>
  <c r="I361" i="2"/>
  <c r="K361" i="2" s="1" a="1"/>
  <c r="K361" i="2" s="1"/>
  <c r="I362" i="2"/>
  <c r="K362" i="2" s="1" a="1"/>
  <c r="K362" i="2" s="1"/>
  <c r="I363" i="2"/>
  <c r="K363" i="2" s="1" a="1"/>
  <c r="K363" i="2" s="1"/>
  <c r="I364" i="2"/>
  <c r="K364" i="2" s="1" a="1"/>
  <c r="K364" i="2" s="1"/>
  <c r="I365" i="2"/>
  <c r="K365" i="2" s="1" a="1"/>
  <c r="K365" i="2" s="1"/>
  <c r="I366" i="2"/>
  <c r="K366" i="2" s="1" a="1"/>
  <c r="K366" i="2" s="1"/>
  <c r="I367" i="2"/>
  <c r="K367" i="2" s="1" a="1"/>
  <c r="K367" i="2" s="1"/>
  <c r="I368" i="2"/>
  <c r="K368" i="2" s="1" a="1"/>
  <c r="K368" i="2" s="1"/>
  <c r="I369" i="2"/>
  <c r="K369" i="2" s="1" a="1"/>
  <c r="K369" i="2" s="1"/>
  <c r="I370" i="2"/>
  <c r="K370" i="2" s="1" a="1"/>
  <c r="K370" i="2" s="1"/>
  <c r="I371" i="2"/>
  <c r="K371" i="2" s="1" a="1"/>
  <c r="K371" i="2" s="1"/>
  <c r="I372" i="2"/>
  <c r="K372" i="2" s="1" a="1"/>
  <c r="K372" i="2" s="1"/>
  <c r="I373" i="2"/>
  <c r="K373" i="2" s="1" a="1"/>
  <c r="K373" i="2" s="1"/>
  <c r="I374" i="2"/>
  <c r="K374" i="2" s="1" a="1"/>
  <c r="K374" i="2" s="1"/>
  <c r="I375" i="2"/>
  <c r="K375" i="2" s="1" a="1"/>
  <c r="K375" i="2" s="1"/>
  <c r="I376" i="2"/>
  <c r="K376" i="2" s="1" a="1"/>
  <c r="K376" i="2" s="1"/>
  <c r="I377" i="2"/>
  <c r="K377" i="2" s="1" a="1"/>
  <c r="K377" i="2" s="1"/>
  <c r="I378" i="2"/>
  <c r="K378" i="2" s="1" a="1"/>
  <c r="K378" i="2" s="1"/>
  <c r="I379" i="2"/>
  <c r="K379" i="2" s="1" a="1"/>
  <c r="K379" i="2" s="1"/>
  <c r="I380" i="2"/>
  <c r="K380" i="2" s="1" a="1"/>
  <c r="K380" i="2" s="1"/>
  <c r="I381" i="2"/>
  <c r="K381" i="2" s="1" a="1"/>
  <c r="K381" i="2" s="1"/>
  <c r="I382" i="2"/>
  <c r="K382" i="2" s="1" a="1"/>
  <c r="K382" i="2" s="1"/>
  <c r="I383" i="2"/>
  <c r="K383" i="2" s="1" a="1"/>
  <c r="K383" i="2" s="1"/>
  <c r="I384" i="2"/>
  <c r="K384" i="2" s="1" a="1"/>
  <c r="K384" i="2" s="1"/>
  <c r="I385" i="2"/>
  <c r="K385" i="2" s="1" a="1"/>
  <c r="K385" i="2" s="1"/>
  <c r="I386" i="2"/>
  <c r="K386" i="2" s="1" a="1"/>
  <c r="K386" i="2" s="1"/>
  <c r="I387" i="2"/>
  <c r="K387" i="2" s="1" a="1"/>
  <c r="K387" i="2" s="1"/>
  <c r="I388" i="2"/>
  <c r="K388" i="2" s="1" a="1"/>
  <c r="K388" i="2" s="1"/>
  <c r="I389" i="2"/>
  <c r="K389" i="2" s="1" a="1"/>
  <c r="K389" i="2" s="1"/>
  <c r="I390" i="2"/>
  <c r="K390" i="2" s="1" a="1"/>
  <c r="K390" i="2" s="1"/>
  <c r="I391" i="2"/>
  <c r="K391" i="2" s="1" a="1"/>
  <c r="K391" i="2" s="1"/>
  <c r="I392" i="2"/>
  <c r="K392" i="2" s="1" a="1"/>
  <c r="K392" i="2" s="1"/>
  <c r="I393" i="2"/>
  <c r="K393" i="2" s="1" a="1"/>
  <c r="K393" i="2" s="1"/>
  <c r="I394" i="2"/>
  <c r="K394" i="2" s="1" a="1"/>
  <c r="K394" i="2" s="1"/>
  <c r="I395" i="2"/>
  <c r="K395" i="2" s="1" a="1"/>
  <c r="K395" i="2" s="1"/>
  <c r="I396" i="2"/>
  <c r="K396" i="2" s="1" a="1"/>
  <c r="K396" i="2" s="1"/>
  <c r="I397" i="2"/>
  <c r="K397" i="2" s="1" a="1"/>
  <c r="K397" i="2" s="1"/>
  <c r="I398" i="2"/>
  <c r="K398" i="2" s="1" a="1"/>
  <c r="K398" i="2" s="1"/>
  <c r="I399" i="2"/>
  <c r="K399" i="2" s="1" a="1"/>
  <c r="K399" i="2" s="1"/>
  <c r="I400" i="2"/>
  <c r="K400" i="2" s="1" a="1"/>
  <c r="K400" i="2" s="1"/>
  <c r="I401" i="2"/>
  <c r="K401" i="2" s="1" a="1"/>
  <c r="K401" i="2" s="1"/>
  <c r="I402" i="2"/>
  <c r="K402" i="2" s="1" a="1"/>
  <c r="K402" i="2" s="1"/>
  <c r="I403" i="2"/>
  <c r="K403" i="2" s="1" a="1"/>
  <c r="K403" i="2" s="1"/>
  <c r="I404" i="2"/>
  <c r="K404" i="2" s="1" a="1"/>
  <c r="K404" i="2" s="1"/>
  <c r="I405" i="2"/>
  <c r="K405" i="2" s="1" a="1"/>
  <c r="K405" i="2" s="1"/>
  <c r="I406" i="2"/>
  <c r="K406" i="2" s="1" a="1"/>
  <c r="K406" i="2" s="1"/>
  <c r="I407" i="2"/>
  <c r="K407" i="2" s="1" a="1"/>
  <c r="K407" i="2" s="1"/>
  <c r="I408" i="2"/>
  <c r="K408" i="2" s="1" a="1"/>
  <c r="K408" i="2" s="1"/>
  <c r="I409" i="2"/>
  <c r="K409" i="2" s="1" a="1"/>
  <c r="K409" i="2" s="1"/>
  <c r="I410" i="2"/>
  <c r="K410" i="2" s="1" a="1"/>
  <c r="K410" i="2" s="1"/>
  <c r="I411" i="2"/>
  <c r="K411" i="2" s="1" a="1"/>
  <c r="K411" i="2" s="1"/>
  <c r="I412" i="2"/>
  <c r="K412" i="2" s="1" a="1"/>
  <c r="K412" i="2" s="1"/>
  <c r="I413" i="2"/>
  <c r="K413" i="2" s="1" a="1"/>
  <c r="K413" i="2" s="1"/>
  <c r="I414" i="2"/>
  <c r="K414" i="2" s="1" a="1"/>
  <c r="K414" i="2" s="1"/>
  <c r="I415" i="2"/>
  <c r="K415" i="2" s="1" a="1"/>
  <c r="K415" i="2" s="1"/>
  <c r="I416" i="2"/>
  <c r="K416" i="2" s="1" a="1"/>
  <c r="K416" i="2" s="1"/>
  <c r="I417" i="2"/>
  <c r="K417" i="2" s="1" a="1"/>
  <c r="K417" i="2" s="1"/>
  <c r="I418" i="2"/>
  <c r="K418" i="2" s="1" a="1"/>
  <c r="K418" i="2" s="1"/>
  <c r="I419" i="2"/>
  <c r="K419" i="2" s="1" a="1"/>
  <c r="K419" i="2" s="1"/>
  <c r="I420" i="2"/>
  <c r="K420" i="2" s="1" a="1"/>
  <c r="K420" i="2" s="1"/>
  <c r="I421" i="2"/>
  <c r="K421" i="2" s="1" a="1"/>
  <c r="K421" i="2" s="1"/>
  <c r="I422" i="2"/>
  <c r="K422" i="2" s="1" a="1"/>
  <c r="K422" i="2" s="1"/>
  <c r="I423" i="2"/>
  <c r="K423" i="2" s="1" a="1"/>
  <c r="K423" i="2" s="1"/>
  <c r="I424" i="2"/>
  <c r="K424" i="2" s="1" a="1"/>
  <c r="K424" i="2" s="1"/>
  <c r="I425" i="2"/>
  <c r="K425" i="2" s="1" a="1"/>
  <c r="K425" i="2" s="1"/>
  <c r="I426" i="2"/>
  <c r="K426" i="2" s="1" a="1"/>
  <c r="K426" i="2" s="1"/>
  <c r="I427" i="2"/>
  <c r="K427" i="2" s="1" a="1"/>
  <c r="K427" i="2" s="1"/>
  <c r="I428" i="2"/>
  <c r="K428" i="2" s="1" a="1"/>
  <c r="K428" i="2" s="1"/>
  <c r="I429" i="2"/>
  <c r="K429" i="2" s="1" a="1"/>
  <c r="K429" i="2" s="1"/>
  <c r="I430" i="2"/>
  <c r="K430" i="2" s="1" a="1"/>
  <c r="K430" i="2" s="1"/>
  <c r="I431" i="2"/>
  <c r="K431" i="2" s="1" a="1"/>
  <c r="K431" i="2" s="1"/>
  <c r="I432" i="2"/>
  <c r="K432" i="2" s="1" a="1"/>
  <c r="K432" i="2" s="1"/>
  <c r="I433" i="2"/>
  <c r="K433" i="2" s="1" a="1"/>
  <c r="K433" i="2" s="1"/>
  <c r="I434" i="2"/>
  <c r="K434" i="2" s="1" a="1"/>
  <c r="K434" i="2" s="1"/>
  <c r="I435" i="2"/>
  <c r="K435" i="2" s="1" a="1"/>
  <c r="K435" i="2" s="1"/>
  <c r="I436" i="2"/>
  <c r="K436" i="2" s="1" a="1"/>
  <c r="K436" i="2" s="1"/>
  <c r="I437" i="2"/>
  <c r="K437" i="2" s="1" a="1"/>
  <c r="K437" i="2" s="1"/>
  <c r="I438" i="2"/>
  <c r="K438" i="2" s="1" a="1"/>
  <c r="K438" i="2" s="1"/>
  <c r="I439" i="2"/>
  <c r="K439" i="2" s="1" a="1"/>
  <c r="K439" i="2" s="1"/>
  <c r="I440" i="2"/>
  <c r="K440" i="2" s="1" a="1"/>
  <c r="K440" i="2" s="1"/>
  <c r="I441" i="2"/>
  <c r="K441" i="2" s="1" a="1"/>
  <c r="K441" i="2" s="1"/>
  <c r="I442" i="2"/>
  <c r="K442" i="2" s="1" a="1"/>
  <c r="K442" i="2" s="1"/>
  <c r="I443" i="2"/>
  <c r="K443" i="2" s="1" a="1"/>
  <c r="K443" i="2" s="1"/>
  <c r="I444" i="2"/>
  <c r="K444" i="2" s="1" a="1"/>
  <c r="K444" i="2" s="1"/>
  <c r="I445" i="2"/>
  <c r="K445" i="2" s="1" a="1"/>
  <c r="K445" i="2" s="1"/>
  <c r="I446" i="2"/>
  <c r="K446" i="2" s="1" a="1"/>
  <c r="K446" i="2" s="1"/>
  <c r="I447" i="2"/>
  <c r="K447" i="2" s="1" a="1"/>
  <c r="K447" i="2" s="1"/>
  <c r="I448" i="2"/>
  <c r="K448" i="2" s="1" a="1"/>
  <c r="K448" i="2" s="1"/>
  <c r="I449" i="2"/>
  <c r="K449" i="2" s="1" a="1"/>
  <c r="K449" i="2" s="1"/>
  <c r="I450" i="2"/>
  <c r="K450" i="2" s="1" a="1"/>
  <c r="K450" i="2" s="1"/>
  <c r="I451" i="2"/>
  <c r="K451" i="2" s="1" a="1"/>
  <c r="K451" i="2" s="1"/>
  <c r="I452" i="2"/>
  <c r="K452" i="2" s="1" a="1"/>
  <c r="K452" i="2" s="1"/>
  <c r="I453" i="2"/>
  <c r="K453" i="2" s="1" a="1"/>
  <c r="K453" i="2" s="1"/>
  <c r="I454" i="2"/>
  <c r="K454" i="2" s="1" a="1"/>
  <c r="K454" i="2" s="1"/>
  <c r="I455" i="2"/>
  <c r="K455" i="2" s="1" a="1"/>
  <c r="K455" i="2" s="1"/>
  <c r="I456" i="2"/>
  <c r="K456" i="2" s="1" a="1"/>
  <c r="K456" i="2" s="1"/>
  <c r="I457" i="2"/>
  <c r="K457" i="2" s="1" a="1"/>
  <c r="K457" i="2" s="1"/>
  <c r="I458" i="2"/>
  <c r="K458" i="2" s="1" a="1"/>
  <c r="K458" i="2" s="1"/>
  <c r="I459" i="2"/>
  <c r="K459" i="2" s="1" a="1"/>
  <c r="K459" i="2" s="1"/>
  <c r="I460" i="2"/>
  <c r="K460" i="2" s="1" a="1"/>
  <c r="K460" i="2" s="1"/>
  <c r="I461" i="2"/>
  <c r="K461" i="2" s="1" a="1"/>
  <c r="K461" i="2" s="1"/>
  <c r="I462" i="2"/>
  <c r="K462" i="2" s="1" a="1"/>
  <c r="K462" i="2" s="1"/>
  <c r="I463" i="2"/>
  <c r="K463" i="2" s="1" a="1"/>
  <c r="K463" i="2" s="1"/>
  <c r="I464" i="2"/>
  <c r="K464" i="2" s="1" a="1"/>
  <c r="K464" i="2" s="1"/>
  <c r="I465" i="2"/>
  <c r="K465" i="2" s="1" a="1"/>
  <c r="K465" i="2" s="1"/>
  <c r="I466" i="2"/>
  <c r="K466" i="2" s="1" a="1"/>
  <c r="K466" i="2" s="1"/>
  <c r="I467" i="2"/>
  <c r="K467" i="2" s="1" a="1"/>
  <c r="K467" i="2" s="1"/>
  <c r="I468" i="2"/>
  <c r="K468" i="2" s="1" a="1"/>
  <c r="K468" i="2" s="1"/>
  <c r="I469" i="2"/>
  <c r="K469" i="2" s="1" a="1"/>
  <c r="K469" i="2" s="1"/>
  <c r="I470" i="2"/>
  <c r="K470" i="2" s="1" a="1"/>
  <c r="K470" i="2" s="1"/>
  <c r="I471" i="2"/>
  <c r="K471" i="2" s="1" a="1"/>
  <c r="K471" i="2" s="1"/>
  <c r="I472" i="2"/>
  <c r="K472" i="2" s="1" a="1"/>
  <c r="K472" i="2" s="1"/>
  <c r="I473" i="2"/>
  <c r="K473" i="2" s="1" a="1"/>
  <c r="K473" i="2" s="1"/>
  <c r="I474" i="2"/>
  <c r="K474" i="2" s="1" a="1"/>
  <c r="K474" i="2" s="1"/>
  <c r="I475" i="2"/>
  <c r="K475" i="2" s="1" a="1"/>
  <c r="K475" i="2" s="1"/>
  <c r="I476" i="2"/>
  <c r="K476" i="2" s="1" a="1"/>
  <c r="K476" i="2" s="1"/>
  <c r="I477" i="2"/>
  <c r="K477" i="2" s="1" a="1"/>
  <c r="K477" i="2" s="1"/>
  <c r="I478" i="2"/>
  <c r="K478" i="2" s="1" a="1"/>
  <c r="K478" i="2" s="1"/>
  <c r="I479" i="2"/>
  <c r="K479" i="2" s="1" a="1"/>
  <c r="K479" i="2" s="1"/>
  <c r="I480" i="2"/>
  <c r="K480" i="2" s="1" a="1"/>
  <c r="K480" i="2" s="1"/>
  <c r="I481" i="2"/>
  <c r="K481" i="2" s="1" a="1"/>
  <c r="K481" i="2" s="1"/>
  <c r="I482" i="2"/>
  <c r="K482" i="2" s="1" a="1"/>
  <c r="K482" i="2" s="1"/>
  <c r="I483" i="2"/>
  <c r="K483" i="2" s="1" a="1"/>
  <c r="K483" i="2" s="1"/>
  <c r="I484" i="2"/>
  <c r="K484" i="2" s="1" a="1"/>
  <c r="K484" i="2" s="1"/>
  <c r="I485" i="2"/>
  <c r="K485" i="2" s="1" a="1"/>
  <c r="K485" i="2" s="1"/>
  <c r="I486" i="2"/>
  <c r="K486" i="2" s="1" a="1"/>
  <c r="K486" i="2" s="1"/>
  <c r="I487" i="2"/>
  <c r="K487" i="2" s="1" a="1"/>
  <c r="K487" i="2" s="1"/>
  <c r="I488" i="2"/>
  <c r="K488" i="2" s="1" a="1"/>
  <c r="K488" i="2" s="1"/>
  <c r="I489" i="2"/>
  <c r="K489" i="2" s="1" a="1"/>
  <c r="K489" i="2" s="1"/>
  <c r="I490" i="2"/>
  <c r="K490" i="2" s="1" a="1"/>
  <c r="K490" i="2" s="1"/>
  <c r="I491" i="2"/>
  <c r="K491" i="2" s="1" a="1"/>
  <c r="K491" i="2" s="1"/>
  <c r="I492" i="2"/>
  <c r="K492" i="2" s="1" a="1"/>
  <c r="K492" i="2" s="1"/>
  <c r="I493" i="2"/>
  <c r="K493" i="2" s="1" a="1"/>
  <c r="K493" i="2" s="1"/>
  <c r="I494" i="2"/>
  <c r="K494" i="2" s="1" a="1"/>
  <c r="K494" i="2" s="1"/>
  <c r="I495" i="2"/>
  <c r="K495" i="2" s="1" a="1"/>
  <c r="K495" i="2" s="1"/>
  <c r="I496" i="2"/>
  <c r="K496" i="2" s="1" a="1"/>
  <c r="K496" i="2" s="1"/>
  <c r="I497" i="2"/>
  <c r="K497" i="2" s="1" a="1"/>
  <c r="K497" i="2" s="1"/>
  <c r="I498" i="2"/>
  <c r="K498" i="2" s="1" a="1"/>
  <c r="K498" i="2" s="1"/>
  <c r="I499" i="2"/>
  <c r="K499" i="2" s="1" a="1"/>
  <c r="K499" i="2" s="1"/>
  <c r="I500" i="2"/>
  <c r="K500" i="2" s="1" a="1"/>
  <c r="K500" i="2" s="1"/>
  <c r="I501" i="2"/>
  <c r="K501" i="2" s="1" a="1"/>
  <c r="K501" i="2" s="1"/>
  <c r="I502" i="2"/>
  <c r="K502" i="2" s="1" a="1"/>
  <c r="K502" i="2" s="1"/>
  <c r="I503" i="2"/>
  <c r="K503" i="2" s="1" a="1"/>
  <c r="K503" i="2" s="1"/>
  <c r="I504" i="2"/>
  <c r="K504" i="2" s="1" a="1"/>
  <c r="K504" i="2" s="1"/>
  <c r="I505" i="2"/>
  <c r="K505" i="2" s="1" a="1"/>
  <c r="K505" i="2" s="1"/>
  <c r="I506" i="2"/>
  <c r="K506" i="2" s="1" a="1"/>
  <c r="K506" i="2" s="1"/>
  <c r="I507" i="2"/>
  <c r="K507" i="2" s="1" a="1"/>
  <c r="K507" i="2" s="1"/>
  <c r="I508" i="2"/>
  <c r="K508" i="2" s="1" a="1"/>
  <c r="K508" i="2" s="1"/>
  <c r="I509" i="2"/>
  <c r="K509" i="2" s="1" a="1"/>
  <c r="K509" i="2" s="1"/>
  <c r="I510" i="2"/>
  <c r="K510" i="2" s="1" a="1"/>
  <c r="K510" i="2" s="1"/>
  <c r="I511" i="2"/>
  <c r="K511" i="2" s="1" a="1"/>
  <c r="K511" i="2" s="1"/>
  <c r="I512" i="2"/>
  <c r="K512" i="2" s="1" a="1"/>
  <c r="K512" i="2" s="1"/>
  <c r="I513" i="2"/>
  <c r="K513" i="2" s="1" a="1"/>
  <c r="K513" i="2" s="1"/>
  <c r="I514" i="2"/>
  <c r="K514" i="2" s="1" a="1"/>
  <c r="K514" i="2" s="1"/>
  <c r="I515" i="2"/>
  <c r="K515" i="2" s="1" a="1"/>
  <c r="K515" i="2" s="1"/>
  <c r="I516" i="2"/>
  <c r="K516" i="2" s="1" a="1"/>
  <c r="K516" i="2" s="1"/>
  <c r="I517" i="2"/>
  <c r="K517" i="2" s="1" a="1"/>
  <c r="K517" i="2" s="1"/>
  <c r="I518" i="2"/>
  <c r="K518" i="2" s="1" a="1"/>
  <c r="K518" i="2" s="1"/>
  <c r="I519" i="2"/>
  <c r="K519" i="2" s="1" a="1"/>
  <c r="K519" i="2" s="1"/>
  <c r="I520" i="2"/>
  <c r="K520" i="2" s="1" a="1"/>
  <c r="K520" i="2" s="1"/>
  <c r="I521" i="2"/>
  <c r="K521" i="2" s="1" a="1"/>
  <c r="K521" i="2" s="1"/>
  <c r="I522" i="2"/>
  <c r="K522" i="2" s="1" a="1"/>
  <c r="K522" i="2" s="1"/>
  <c r="I523" i="2"/>
  <c r="K523" i="2" s="1" a="1"/>
  <c r="K523" i="2" s="1"/>
  <c r="I524" i="2"/>
  <c r="K524" i="2" s="1" a="1"/>
  <c r="K524" i="2" s="1"/>
  <c r="I525" i="2"/>
  <c r="K525" i="2" s="1" a="1"/>
  <c r="K525" i="2" s="1"/>
  <c r="I526" i="2"/>
  <c r="K526" i="2" s="1" a="1"/>
  <c r="K526" i="2" s="1"/>
  <c r="I527" i="2"/>
  <c r="K527" i="2" s="1" a="1"/>
  <c r="K527" i="2" s="1"/>
  <c r="I528" i="2"/>
  <c r="K528" i="2" s="1" a="1"/>
  <c r="K528" i="2" s="1"/>
  <c r="I529" i="2"/>
  <c r="K529" i="2" s="1" a="1"/>
  <c r="K529" i="2" s="1"/>
  <c r="I530" i="2"/>
  <c r="K530" i="2" s="1" a="1"/>
  <c r="K530" i="2" s="1"/>
  <c r="I531" i="2"/>
  <c r="K531" i="2" s="1" a="1"/>
  <c r="K531" i="2" s="1"/>
  <c r="I532" i="2"/>
  <c r="K532" i="2" s="1" a="1"/>
  <c r="K532" i="2" s="1"/>
  <c r="I533" i="2"/>
  <c r="K533" i="2" s="1" a="1"/>
  <c r="K533" i="2" s="1"/>
  <c r="I534" i="2"/>
  <c r="K534" i="2" s="1" a="1"/>
  <c r="K534" i="2" s="1"/>
  <c r="I535" i="2"/>
  <c r="K535" i="2" s="1" a="1"/>
  <c r="K535" i="2" s="1"/>
  <c r="I536" i="2"/>
  <c r="K536" i="2" s="1" a="1"/>
  <c r="K536" i="2" s="1"/>
  <c r="I537" i="2"/>
  <c r="K537" i="2" s="1" a="1"/>
  <c r="K537" i="2" s="1"/>
  <c r="I538" i="2"/>
  <c r="K538" i="2" s="1" a="1"/>
  <c r="K538" i="2" s="1"/>
  <c r="I539" i="2"/>
  <c r="K539" i="2" s="1" a="1"/>
  <c r="K539" i="2" s="1"/>
  <c r="I540" i="2"/>
  <c r="K540" i="2" s="1" a="1"/>
  <c r="K540" i="2" s="1"/>
  <c r="I541" i="2"/>
  <c r="K541" i="2" s="1" a="1"/>
  <c r="K541" i="2" s="1"/>
  <c r="I542" i="2"/>
  <c r="K542" i="2" s="1" a="1"/>
  <c r="K542" i="2" s="1"/>
  <c r="I543" i="2"/>
  <c r="K543" i="2" s="1" a="1"/>
  <c r="K543" i="2" s="1"/>
  <c r="I544" i="2"/>
  <c r="K544" i="2" s="1" a="1"/>
  <c r="K544" i="2" s="1"/>
  <c r="I545" i="2"/>
  <c r="K545" i="2" s="1" a="1"/>
  <c r="K545" i="2" s="1"/>
  <c r="I546" i="2"/>
  <c r="K546" i="2" s="1" a="1"/>
  <c r="K546" i="2" s="1"/>
  <c r="I547" i="2"/>
  <c r="K547" i="2" s="1" a="1"/>
  <c r="K547" i="2" s="1"/>
  <c r="I548" i="2"/>
  <c r="K548" i="2" s="1" a="1"/>
  <c r="K548" i="2" s="1"/>
  <c r="I549" i="2"/>
  <c r="K549" i="2" s="1" a="1"/>
  <c r="K549" i="2" s="1"/>
  <c r="I550" i="2"/>
  <c r="K550" i="2" s="1" a="1"/>
  <c r="K550" i="2" s="1"/>
  <c r="I551" i="2"/>
  <c r="K551" i="2" s="1" a="1"/>
  <c r="K551" i="2" s="1"/>
  <c r="I552" i="2"/>
  <c r="K552" i="2" s="1" a="1"/>
  <c r="K552" i="2" s="1"/>
  <c r="I553" i="2"/>
  <c r="K553" i="2" s="1" a="1"/>
  <c r="K553" i="2" s="1"/>
  <c r="I554" i="2"/>
  <c r="K554" i="2" s="1" a="1"/>
  <c r="K554" i="2" s="1"/>
  <c r="I555" i="2"/>
  <c r="K555" i="2" s="1" a="1"/>
  <c r="K555" i="2" s="1"/>
  <c r="I556" i="2"/>
  <c r="K556" i="2" s="1" a="1"/>
  <c r="K556" i="2" s="1"/>
  <c r="I557" i="2"/>
  <c r="K557" i="2" s="1" a="1"/>
  <c r="K557" i="2" s="1"/>
  <c r="I558" i="2"/>
  <c r="K558" i="2" s="1" a="1"/>
  <c r="K558" i="2" s="1"/>
  <c r="I559" i="2"/>
  <c r="K559" i="2" s="1" a="1"/>
  <c r="K559" i="2" s="1"/>
  <c r="I560" i="2"/>
  <c r="K560" i="2" s="1" a="1"/>
  <c r="K560" i="2" s="1"/>
  <c r="I561" i="2"/>
  <c r="K561" i="2" s="1" a="1"/>
  <c r="K561" i="2" s="1"/>
  <c r="I562" i="2"/>
  <c r="K562" i="2" s="1" a="1"/>
  <c r="K562" i="2" s="1"/>
  <c r="I563" i="2"/>
  <c r="K563" i="2" s="1" a="1"/>
  <c r="K563" i="2" s="1"/>
  <c r="I564" i="2"/>
  <c r="K564" i="2" s="1" a="1"/>
  <c r="K564" i="2" s="1"/>
  <c r="I565" i="2"/>
  <c r="K565" i="2" s="1" a="1"/>
  <c r="K565" i="2" s="1"/>
  <c r="I566" i="2"/>
  <c r="K566" i="2" s="1" a="1"/>
  <c r="K566" i="2" s="1"/>
  <c r="I567" i="2"/>
  <c r="K567" i="2" s="1" a="1"/>
  <c r="K567" i="2" s="1"/>
  <c r="I568" i="2"/>
  <c r="K568" i="2" s="1" a="1"/>
  <c r="K568" i="2" s="1"/>
  <c r="I569" i="2"/>
  <c r="K569" i="2" s="1" a="1"/>
  <c r="K569" i="2" s="1"/>
  <c r="I570" i="2"/>
  <c r="K570" i="2" s="1" a="1"/>
  <c r="K570" i="2" s="1"/>
  <c r="I571" i="2"/>
  <c r="K571" i="2" s="1" a="1"/>
  <c r="K571" i="2" s="1"/>
  <c r="I572" i="2"/>
  <c r="K572" i="2" s="1" a="1"/>
  <c r="K572" i="2" s="1"/>
  <c r="I573" i="2"/>
  <c r="K573" i="2" s="1" a="1"/>
  <c r="K573" i="2" s="1"/>
  <c r="I574" i="2"/>
  <c r="K574" i="2" s="1" a="1"/>
  <c r="K574" i="2" s="1"/>
  <c r="I575" i="2"/>
  <c r="K575" i="2" s="1" a="1"/>
  <c r="K575" i="2" s="1"/>
  <c r="I576" i="2"/>
  <c r="K576" i="2" s="1" a="1"/>
  <c r="K576" i="2" s="1"/>
  <c r="I577" i="2"/>
  <c r="K577" i="2" s="1" a="1"/>
  <c r="K577" i="2" s="1"/>
  <c r="I578" i="2"/>
  <c r="K578" i="2" s="1" a="1"/>
  <c r="K578" i="2" s="1"/>
  <c r="I579" i="2"/>
  <c r="K579" i="2" s="1" a="1"/>
  <c r="K579" i="2" s="1"/>
  <c r="I580" i="2"/>
  <c r="K580" i="2" s="1" a="1"/>
  <c r="K580" i="2" s="1"/>
  <c r="I581" i="2"/>
  <c r="K581" i="2" s="1" a="1"/>
  <c r="K581" i="2" s="1"/>
  <c r="I582" i="2"/>
  <c r="K582" i="2" s="1" a="1"/>
  <c r="K582" i="2" s="1"/>
  <c r="I583" i="2"/>
  <c r="K583" i="2" s="1" a="1"/>
  <c r="K583" i="2" s="1"/>
  <c r="I584" i="2"/>
  <c r="K584" i="2" s="1" a="1"/>
  <c r="K584" i="2" s="1"/>
  <c r="I585" i="2"/>
  <c r="K585" i="2" s="1" a="1"/>
  <c r="K585" i="2" s="1"/>
  <c r="I586" i="2"/>
  <c r="K586" i="2" s="1" a="1"/>
  <c r="K586" i="2" s="1"/>
  <c r="I587" i="2"/>
  <c r="K587" i="2" s="1" a="1"/>
  <c r="K587" i="2" s="1"/>
  <c r="I588" i="2"/>
  <c r="K588" i="2" s="1" a="1"/>
  <c r="K588" i="2" s="1"/>
  <c r="I589" i="2"/>
  <c r="K589" i="2" s="1" a="1"/>
  <c r="K589" i="2" s="1"/>
  <c r="I590" i="2"/>
  <c r="K590" i="2" s="1" a="1"/>
  <c r="K590" i="2" s="1"/>
  <c r="I591" i="2"/>
  <c r="K591" i="2" s="1" a="1"/>
  <c r="K591" i="2" s="1"/>
  <c r="I592" i="2"/>
  <c r="K592" i="2" s="1" a="1"/>
  <c r="K592" i="2" s="1"/>
  <c r="I593" i="2"/>
  <c r="K593" i="2" s="1" a="1"/>
  <c r="K593" i="2" s="1"/>
  <c r="I594" i="2"/>
  <c r="K594" i="2" s="1" a="1"/>
  <c r="K594" i="2" s="1"/>
  <c r="I595" i="2"/>
  <c r="K595" i="2" s="1" a="1"/>
  <c r="K595" i="2" s="1"/>
  <c r="I596" i="2"/>
  <c r="K596" i="2" s="1" a="1"/>
  <c r="K596" i="2" s="1"/>
  <c r="I597" i="2"/>
  <c r="K597" i="2" s="1" a="1"/>
  <c r="K597" i="2" s="1"/>
  <c r="I598" i="2"/>
  <c r="K598" i="2" s="1" a="1"/>
  <c r="K598" i="2" s="1"/>
  <c r="I599" i="2"/>
  <c r="K599" i="2" s="1" a="1"/>
  <c r="K599" i="2" s="1"/>
  <c r="I600" i="2"/>
  <c r="K600" i="2" s="1" a="1"/>
  <c r="K600" i="2" s="1"/>
  <c r="I601" i="2"/>
  <c r="K601" i="2" s="1" a="1"/>
  <c r="K601" i="2" s="1"/>
  <c r="I602" i="2"/>
  <c r="K602" i="2" s="1" a="1"/>
  <c r="K602" i="2" s="1"/>
  <c r="I603" i="2"/>
  <c r="K603" i="2" s="1" a="1"/>
  <c r="K603" i="2" s="1"/>
  <c r="I604" i="2"/>
  <c r="K604" i="2" s="1" a="1"/>
  <c r="K604" i="2" s="1"/>
  <c r="I605" i="2"/>
  <c r="K605" i="2" s="1" a="1"/>
  <c r="K605" i="2" s="1"/>
  <c r="I606" i="2"/>
  <c r="K606" i="2" s="1" a="1"/>
  <c r="K606" i="2" s="1"/>
  <c r="I607" i="2"/>
  <c r="K607" i="2" s="1" a="1"/>
  <c r="K607" i="2" s="1"/>
  <c r="I608" i="2"/>
  <c r="K608" i="2" s="1" a="1"/>
  <c r="K608" i="2" s="1"/>
  <c r="I609" i="2"/>
  <c r="K609" i="2" s="1" a="1"/>
  <c r="K609" i="2" s="1"/>
  <c r="I610" i="2"/>
  <c r="K610" i="2" s="1" a="1"/>
  <c r="K610" i="2" s="1"/>
  <c r="I611" i="2"/>
  <c r="K611" i="2" s="1" a="1"/>
  <c r="K611" i="2" s="1"/>
  <c r="I612" i="2"/>
  <c r="K612" i="2" s="1" a="1"/>
  <c r="K612" i="2" s="1"/>
  <c r="I613" i="2"/>
  <c r="K613" i="2" s="1" a="1"/>
  <c r="K613" i="2" s="1"/>
  <c r="I614" i="2"/>
  <c r="K614" i="2" s="1" a="1"/>
  <c r="K614" i="2" s="1"/>
  <c r="I615" i="2"/>
  <c r="K615" i="2" s="1" a="1"/>
  <c r="K615" i="2" s="1"/>
  <c r="I616" i="2"/>
  <c r="K616" i="2" s="1" a="1"/>
  <c r="K616" i="2" s="1"/>
  <c r="I617" i="2"/>
  <c r="K617" i="2" s="1" a="1"/>
  <c r="K617" i="2" s="1"/>
  <c r="I618" i="2"/>
  <c r="K618" i="2" s="1" a="1"/>
  <c r="K618" i="2" s="1"/>
  <c r="I619" i="2"/>
  <c r="K619" i="2" s="1" a="1"/>
  <c r="K619" i="2" s="1"/>
  <c r="I620" i="2"/>
  <c r="K620" i="2" s="1" a="1"/>
  <c r="K620" i="2" s="1"/>
  <c r="I621" i="2"/>
  <c r="K621" i="2" s="1" a="1"/>
  <c r="K621" i="2" s="1"/>
  <c r="I622" i="2"/>
  <c r="K622" i="2" s="1" a="1"/>
  <c r="K622" i="2" s="1"/>
  <c r="I623" i="2"/>
  <c r="K623" i="2" s="1" a="1"/>
  <c r="K623" i="2" s="1"/>
  <c r="I624" i="2"/>
  <c r="K624" i="2" s="1" a="1"/>
  <c r="K624" i="2" s="1"/>
  <c r="I625" i="2"/>
  <c r="K625" i="2" s="1" a="1"/>
  <c r="K625" i="2" s="1"/>
  <c r="I626" i="2"/>
  <c r="K626" i="2" s="1" a="1"/>
  <c r="K626" i="2" s="1"/>
  <c r="I627" i="2"/>
  <c r="K627" i="2" s="1" a="1"/>
  <c r="K627" i="2" s="1"/>
  <c r="I628" i="2"/>
  <c r="K628" i="2" s="1" a="1"/>
  <c r="K628" i="2" s="1"/>
  <c r="I629" i="2"/>
  <c r="K629" i="2" s="1" a="1"/>
  <c r="K629" i="2" s="1"/>
  <c r="I630" i="2"/>
  <c r="K630" i="2" s="1" a="1"/>
  <c r="K630" i="2" s="1"/>
  <c r="I631" i="2"/>
  <c r="K631" i="2" s="1" a="1"/>
  <c r="K631" i="2" s="1"/>
  <c r="I632" i="2"/>
  <c r="K632" i="2" s="1" a="1"/>
  <c r="K632" i="2" s="1"/>
  <c r="I633" i="2"/>
  <c r="K633" i="2" s="1" a="1"/>
  <c r="K633" i="2" s="1"/>
  <c r="I634" i="2"/>
  <c r="K634" i="2" s="1" a="1"/>
  <c r="K634" i="2" s="1"/>
  <c r="I635" i="2"/>
  <c r="K635" i="2" s="1" a="1"/>
  <c r="K635" i="2" s="1"/>
  <c r="I636" i="2"/>
  <c r="K636" i="2" s="1" a="1"/>
  <c r="K636" i="2" s="1"/>
  <c r="I637" i="2"/>
  <c r="K637" i="2" s="1" a="1"/>
  <c r="K637" i="2" s="1"/>
  <c r="I638" i="2"/>
  <c r="K638" i="2" s="1" a="1"/>
  <c r="K638" i="2" s="1"/>
  <c r="I639" i="2"/>
  <c r="K639" i="2" s="1" a="1"/>
  <c r="K639" i="2" s="1"/>
  <c r="I640" i="2"/>
  <c r="K640" i="2" s="1" a="1"/>
  <c r="K640" i="2" s="1"/>
  <c r="I641" i="2"/>
  <c r="K641" i="2" s="1" a="1"/>
  <c r="K641" i="2" s="1"/>
  <c r="I642" i="2"/>
  <c r="K642" i="2" s="1" a="1"/>
  <c r="K642" i="2" s="1"/>
  <c r="I643" i="2"/>
  <c r="K643" i="2" s="1" a="1"/>
  <c r="K643" i="2" s="1"/>
  <c r="I644" i="2"/>
  <c r="K644" i="2" s="1" a="1"/>
  <c r="K644" i="2" s="1"/>
  <c r="I645" i="2"/>
  <c r="K645" i="2" s="1" a="1"/>
  <c r="K645" i="2" s="1"/>
  <c r="I646" i="2"/>
  <c r="K646" i="2" s="1" a="1"/>
  <c r="K646" i="2" s="1"/>
  <c r="I647" i="2"/>
  <c r="K647" i="2" s="1" a="1"/>
  <c r="K647" i="2" s="1"/>
  <c r="I648" i="2"/>
  <c r="K648" i="2" s="1" a="1"/>
  <c r="K648" i="2" s="1"/>
  <c r="I649" i="2"/>
  <c r="K649" i="2" s="1" a="1"/>
  <c r="K649" i="2" s="1"/>
  <c r="I650" i="2"/>
  <c r="K650" i="2" s="1" a="1"/>
  <c r="K650" i="2" s="1"/>
  <c r="I651" i="2"/>
  <c r="K651" i="2" s="1" a="1"/>
  <c r="K651" i="2" s="1"/>
  <c r="I652" i="2"/>
  <c r="K652" i="2" s="1" a="1"/>
  <c r="K652" i="2" s="1"/>
  <c r="I653" i="2"/>
  <c r="K653" i="2" s="1" a="1"/>
  <c r="K653" i="2" s="1"/>
  <c r="I654" i="2"/>
  <c r="K654" i="2" s="1" a="1"/>
  <c r="K654" i="2" s="1"/>
  <c r="I655" i="2"/>
  <c r="K655" i="2" s="1" a="1"/>
  <c r="K655" i="2" s="1"/>
  <c r="I656" i="2"/>
  <c r="K656" i="2" s="1" a="1"/>
  <c r="K656" i="2" s="1"/>
  <c r="I657" i="2"/>
  <c r="K657" i="2" s="1" a="1"/>
  <c r="K657" i="2" s="1"/>
  <c r="I658" i="2"/>
  <c r="K658" i="2" s="1" a="1"/>
  <c r="K658" i="2" s="1"/>
  <c r="I659" i="2"/>
  <c r="K659" i="2" s="1" a="1"/>
  <c r="K659" i="2" s="1"/>
  <c r="I660" i="2"/>
  <c r="K660" i="2" s="1" a="1"/>
  <c r="K660" i="2" s="1"/>
  <c r="I661" i="2"/>
  <c r="K661" i="2" s="1" a="1"/>
  <c r="K661" i="2" s="1"/>
  <c r="I662" i="2"/>
  <c r="K662" i="2" s="1" a="1"/>
  <c r="K662" i="2" s="1"/>
  <c r="I663" i="2"/>
  <c r="K663" i="2" s="1" a="1"/>
  <c r="K663" i="2" s="1"/>
  <c r="I664" i="2"/>
  <c r="K664" i="2" s="1" a="1"/>
  <c r="K664" i="2" s="1"/>
  <c r="I665" i="2"/>
  <c r="K665" i="2" s="1" a="1"/>
  <c r="K665" i="2" s="1"/>
  <c r="I666" i="2"/>
  <c r="K666" i="2" s="1" a="1"/>
  <c r="K666" i="2" s="1"/>
  <c r="I667" i="2"/>
  <c r="K667" i="2" s="1" a="1"/>
  <c r="K667" i="2" s="1"/>
  <c r="I668" i="2"/>
  <c r="K668" i="2" s="1" a="1"/>
  <c r="K668" i="2" s="1"/>
  <c r="I669" i="2"/>
  <c r="K669" i="2" s="1" a="1"/>
  <c r="K669" i="2" s="1"/>
  <c r="I670" i="2"/>
  <c r="K670" i="2" s="1" a="1"/>
  <c r="K670" i="2" s="1"/>
  <c r="I671" i="2"/>
  <c r="K671" i="2" s="1" a="1"/>
  <c r="K671" i="2" s="1"/>
  <c r="I672" i="2"/>
  <c r="K672" i="2" s="1" a="1"/>
  <c r="K672" i="2" s="1"/>
  <c r="I673" i="2"/>
  <c r="K673" i="2" s="1" a="1"/>
  <c r="K673" i="2" s="1"/>
  <c r="I674" i="2"/>
  <c r="K674" i="2" s="1" a="1"/>
  <c r="K674" i="2" s="1"/>
  <c r="I675" i="2"/>
  <c r="K675" i="2" s="1" a="1"/>
  <c r="K675" i="2" s="1"/>
  <c r="I676" i="2"/>
  <c r="K676" i="2" s="1" a="1"/>
  <c r="K676" i="2" s="1"/>
  <c r="I677" i="2"/>
  <c r="K677" i="2" s="1" a="1"/>
  <c r="K677" i="2" s="1"/>
  <c r="I678" i="2"/>
  <c r="K678" i="2" s="1" a="1"/>
  <c r="K678" i="2" s="1"/>
  <c r="I679" i="2"/>
  <c r="K679" i="2" s="1" a="1"/>
  <c r="K679" i="2" s="1"/>
  <c r="I680" i="2"/>
  <c r="K680" i="2" s="1" a="1"/>
  <c r="K680" i="2" s="1"/>
  <c r="I681" i="2"/>
  <c r="K681" i="2" s="1" a="1"/>
  <c r="K681" i="2" s="1"/>
  <c r="I682" i="2"/>
  <c r="K682" i="2" s="1" a="1"/>
  <c r="K682" i="2" s="1"/>
  <c r="I683" i="2"/>
  <c r="K683" i="2" s="1" a="1"/>
  <c r="K683" i="2" s="1"/>
  <c r="I684" i="2"/>
  <c r="K684" i="2" s="1" a="1"/>
  <c r="K684" i="2" s="1"/>
  <c r="I685" i="2"/>
  <c r="K685" i="2" s="1" a="1"/>
  <c r="K685" i="2" s="1"/>
  <c r="I686" i="2"/>
  <c r="K686" i="2" s="1" a="1"/>
  <c r="K686" i="2" s="1"/>
  <c r="I687" i="2"/>
  <c r="K687" i="2" s="1" a="1"/>
  <c r="K687" i="2" s="1"/>
  <c r="I688" i="2"/>
  <c r="K688" i="2" s="1" a="1"/>
  <c r="K688" i="2" s="1"/>
  <c r="I689" i="2"/>
  <c r="K689" i="2" s="1" a="1"/>
  <c r="K689" i="2" s="1"/>
  <c r="I690" i="2"/>
  <c r="K690" i="2" s="1" a="1"/>
  <c r="K690" i="2" s="1"/>
  <c r="I691" i="2"/>
  <c r="K691" i="2" s="1" a="1"/>
  <c r="K691" i="2" s="1"/>
  <c r="I692" i="2"/>
  <c r="K692" i="2" s="1" a="1"/>
  <c r="K692" i="2" s="1"/>
  <c r="I693" i="2"/>
  <c r="K693" i="2" s="1" a="1"/>
  <c r="K693" i="2" s="1"/>
  <c r="I694" i="2"/>
  <c r="K694" i="2" s="1" a="1"/>
  <c r="K694" i="2" s="1"/>
  <c r="I695" i="2"/>
  <c r="K695" i="2" s="1" a="1"/>
  <c r="K695" i="2" s="1"/>
  <c r="I696" i="2"/>
  <c r="K696" i="2" s="1" a="1"/>
  <c r="K696" i="2" s="1"/>
  <c r="I697" i="2"/>
  <c r="K697" i="2" s="1" a="1"/>
  <c r="K697" i="2" s="1"/>
  <c r="I698" i="2"/>
  <c r="K698" i="2" s="1" a="1"/>
  <c r="K698" i="2" s="1"/>
  <c r="I699" i="2"/>
  <c r="K699" i="2" s="1" a="1"/>
  <c r="K699" i="2" s="1"/>
  <c r="I700" i="2"/>
  <c r="K700" i="2" s="1" a="1"/>
  <c r="K700" i="2" s="1"/>
  <c r="I701" i="2"/>
  <c r="K701" i="2" s="1" a="1"/>
  <c r="K701" i="2" s="1"/>
  <c r="I702" i="2"/>
  <c r="K702" i="2" s="1" a="1"/>
  <c r="K702" i="2" s="1"/>
  <c r="I703" i="2"/>
  <c r="K703" i="2" s="1" a="1"/>
  <c r="K703" i="2" s="1"/>
  <c r="I704" i="2"/>
  <c r="K704" i="2" s="1" a="1"/>
  <c r="K704" i="2" s="1"/>
  <c r="I705" i="2"/>
  <c r="K705" i="2" s="1" a="1"/>
  <c r="K705" i="2" s="1"/>
  <c r="I706" i="2"/>
  <c r="K706" i="2" s="1" a="1"/>
  <c r="K706" i="2" s="1"/>
  <c r="I707" i="2"/>
  <c r="K707" i="2" s="1" a="1"/>
  <c r="K707" i="2" s="1"/>
  <c r="I708" i="2"/>
  <c r="K708" i="2" s="1" a="1"/>
  <c r="K708" i="2" s="1"/>
  <c r="I709" i="2"/>
  <c r="K709" i="2" s="1" a="1"/>
  <c r="K709" i="2" s="1"/>
  <c r="I710" i="2"/>
  <c r="K710" i="2" s="1" a="1"/>
  <c r="K710" i="2" s="1"/>
  <c r="I711" i="2"/>
  <c r="K711" i="2" s="1" a="1"/>
  <c r="K711" i="2" s="1"/>
  <c r="I712" i="2"/>
  <c r="K712" i="2" s="1" a="1"/>
  <c r="K712" i="2" s="1"/>
  <c r="I713" i="2"/>
  <c r="K713" i="2" s="1" a="1"/>
  <c r="K713" i="2" s="1"/>
  <c r="I714" i="2"/>
  <c r="K714" i="2" s="1" a="1"/>
  <c r="K714" i="2" s="1"/>
  <c r="I715" i="2"/>
  <c r="K715" i="2" s="1" a="1"/>
  <c r="K715" i="2" s="1"/>
  <c r="I716" i="2"/>
  <c r="K716" i="2" s="1" a="1"/>
  <c r="K716" i="2" s="1"/>
  <c r="I717" i="2"/>
  <c r="K717" i="2" s="1" a="1"/>
  <c r="K717" i="2" s="1"/>
  <c r="I718" i="2"/>
  <c r="K718" i="2" s="1" a="1"/>
  <c r="K718" i="2" s="1"/>
  <c r="I719" i="2"/>
  <c r="K719" i="2" s="1" a="1"/>
  <c r="K719" i="2" s="1"/>
  <c r="I720" i="2"/>
  <c r="K720" i="2" s="1" a="1"/>
  <c r="K720" i="2" s="1"/>
  <c r="I721" i="2"/>
  <c r="K721" i="2" s="1" a="1"/>
  <c r="K721" i="2" s="1"/>
  <c r="I722" i="2"/>
  <c r="K722" i="2" s="1" a="1"/>
  <c r="K722" i="2" s="1"/>
  <c r="I723" i="2"/>
  <c r="K723" i="2" s="1" a="1"/>
  <c r="K723" i="2" s="1"/>
  <c r="I724" i="2"/>
  <c r="K724" i="2" s="1" a="1"/>
  <c r="K724" i="2" s="1"/>
  <c r="I725" i="2"/>
  <c r="K725" i="2" s="1" a="1"/>
  <c r="K725" i="2" s="1"/>
  <c r="I726" i="2"/>
  <c r="K726" i="2" s="1" a="1"/>
  <c r="K726" i="2" s="1"/>
  <c r="I727" i="2"/>
  <c r="K727" i="2" s="1" a="1"/>
  <c r="K727" i="2" s="1"/>
  <c r="I728" i="2"/>
  <c r="K728" i="2" s="1" a="1"/>
  <c r="K728" i="2" s="1"/>
  <c r="I729" i="2"/>
  <c r="K729" i="2" s="1" a="1"/>
  <c r="K729" i="2" s="1"/>
  <c r="I730" i="2"/>
  <c r="K730" i="2" s="1" a="1"/>
  <c r="K730" i="2" s="1"/>
  <c r="I731" i="2"/>
  <c r="K731" i="2" s="1" a="1"/>
  <c r="K731" i="2" s="1"/>
  <c r="I732" i="2"/>
  <c r="K732" i="2" s="1" a="1"/>
  <c r="K732" i="2" s="1"/>
  <c r="I733" i="2"/>
  <c r="K733" i="2" s="1" a="1"/>
  <c r="K733" i="2" s="1"/>
  <c r="I734" i="2"/>
  <c r="K734" i="2" s="1" a="1"/>
  <c r="K734" i="2" s="1"/>
  <c r="I735" i="2"/>
  <c r="K735" i="2" s="1" a="1"/>
  <c r="K735" i="2" s="1"/>
  <c r="I736" i="2"/>
  <c r="K736" i="2" s="1" a="1"/>
  <c r="K736" i="2" s="1"/>
  <c r="I737" i="2"/>
  <c r="K737" i="2" s="1" a="1"/>
  <c r="K737" i="2" s="1"/>
  <c r="I738" i="2"/>
  <c r="K738" i="2" s="1" a="1"/>
  <c r="K738" i="2" s="1"/>
  <c r="I739" i="2"/>
  <c r="K739" i="2" s="1" a="1"/>
  <c r="K739" i="2" s="1"/>
  <c r="I740" i="2"/>
  <c r="K740" i="2" s="1" a="1"/>
  <c r="K740" i="2" s="1"/>
  <c r="I741" i="2"/>
  <c r="K741" i="2" s="1" a="1"/>
  <c r="K741" i="2" s="1"/>
  <c r="I742" i="2"/>
  <c r="K742" i="2" s="1" a="1"/>
  <c r="K742" i="2" s="1"/>
  <c r="I743" i="2"/>
  <c r="K743" i="2" s="1" a="1"/>
  <c r="K743" i="2" s="1"/>
  <c r="I744" i="2"/>
  <c r="K744" i="2" s="1" a="1"/>
  <c r="K744" i="2" s="1"/>
  <c r="I745" i="2"/>
  <c r="K745" i="2" s="1" a="1"/>
  <c r="K745" i="2" s="1"/>
  <c r="I746" i="2"/>
  <c r="K746" i="2" s="1" a="1"/>
  <c r="K746" i="2" s="1"/>
  <c r="I747" i="2"/>
  <c r="K747" i="2" s="1" a="1"/>
  <c r="K747" i="2" s="1"/>
  <c r="I748" i="2"/>
  <c r="K748" i="2" s="1" a="1"/>
  <c r="K748" i="2" s="1"/>
  <c r="I749" i="2"/>
  <c r="K749" i="2" s="1" a="1"/>
  <c r="K749" i="2" s="1"/>
  <c r="I750" i="2"/>
  <c r="K750" i="2" s="1" a="1"/>
  <c r="K750" i="2" s="1"/>
  <c r="I751" i="2"/>
  <c r="K751" i="2" s="1" a="1"/>
  <c r="K751" i="2" s="1"/>
  <c r="I752" i="2"/>
  <c r="K752" i="2" s="1" a="1"/>
  <c r="K752" i="2" s="1"/>
  <c r="I753" i="2"/>
  <c r="K753" i="2" s="1" a="1"/>
  <c r="K753" i="2" s="1"/>
  <c r="I754" i="2"/>
  <c r="K754" i="2" s="1" a="1"/>
  <c r="K754" i="2" s="1"/>
  <c r="I755" i="2"/>
  <c r="K755" i="2" s="1" a="1"/>
  <c r="K755" i="2" s="1"/>
  <c r="I756" i="2"/>
  <c r="K756" i="2" s="1" a="1"/>
  <c r="K756" i="2" s="1"/>
  <c r="I757" i="2"/>
  <c r="K757" i="2" s="1" a="1"/>
  <c r="K757" i="2" s="1"/>
  <c r="I758" i="2"/>
  <c r="K758" i="2" s="1" a="1"/>
  <c r="K758" i="2" s="1"/>
  <c r="I759" i="2"/>
  <c r="K759" i="2" s="1" a="1"/>
  <c r="K759" i="2" s="1"/>
  <c r="I760" i="2"/>
  <c r="K760" i="2" s="1" a="1"/>
  <c r="K760" i="2" s="1"/>
  <c r="I761" i="2"/>
  <c r="K761" i="2" s="1" a="1"/>
  <c r="K761" i="2" s="1"/>
  <c r="I762" i="2"/>
  <c r="K762" i="2" s="1" a="1"/>
  <c r="K762" i="2" s="1"/>
  <c r="I763" i="2"/>
  <c r="K763" i="2" s="1" a="1"/>
  <c r="K763" i="2" s="1"/>
  <c r="I764" i="2"/>
  <c r="K764" i="2" s="1" a="1"/>
  <c r="K764" i="2" s="1"/>
  <c r="I765" i="2"/>
  <c r="K765" i="2" s="1" a="1"/>
  <c r="K765" i="2" s="1"/>
  <c r="I766" i="2"/>
  <c r="K766" i="2" s="1" a="1"/>
  <c r="K766" i="2" s="1"/>
  <c r="I767" i="2"/>
  <c r="K767" i="2" s="1" a="1"/>
  <c r="K767" i="2" s="1"/>
  <c r="I768" i="2"/>
  <c r="K768" i="2" s="1" a="1"/>
  <c r="K768" i="2" s="1"/>
  <c r="I769" i="2"/>
  <c r="K769" i="2" s="1" a="1"/>
  <c r="K769" i="2" s="1"/>
  <c r="I770" i="2"/>
  <c r="K770" i="2" s="1" a="1"/>
  <c r="K770" i="2" s="1"/>
  <c r="I771" i="2"/>
  <c r="K771" i="2" s="1" a="1"/>
  <c r="K771" i="2" s="1"/>
  <c r="I772" i="2"/>
  <c r="K772" i="2" s="1" a="1"/>
  <c r="K772" i="2" s="1"/>
  <c r="I773" i="2"/>
  <c r="K773" i="2" s="1" a="1"/>
  <c r="K773" i="2" s="1"/>
  <c r="I774" i="2"/>
  <c r="K774" i="2" s="1" a="1"/>
  <c r="K774" i="2" s="1"/>
  <c r="I775" i="2"/>
  <c r="K775" i="2" s="1" a="1"/>
  <c r="K775" i="2" s="1"/>
  <c r="I776" i="2"/>
  <c r="K776" i="2" s="1" a="1"/>
  <c r="K776" i="2" s="1"/>
  <c r="I777" i="2"/>
  <c r="K777" i="2" s="1" a="1"/>
  <c r="K777" i="2" s="1"/>
  <c r="I778" i="2"/>
  <c r="K778" i="2" s="1" a="1"/>
  <c r="K778" i="2" s="1"/>
  <c r="I779" i="2"/>
  <c r="K779" i="2" s="1" a="1"/>
  <c r="K779" i="2" s="1"/>
  <c r="I780" i="2"/>
  <c r="K780" i="2" s="1" a="1"/>
  <c r="K780" i="2" s="1"/>
  <c r="I781" i="2"/>
  <c r="K781" i="2" s="1" a="1"/>
  <c r="K781" i="2" s="1"/>
  <c r="I782" i="2"/>
  <c r="K782" i="2" s="1" a="1"/>
  <c r="K782" i="2" s="1"/>
  <c r="I783" i="2"/>
  <c r="K783" i="2" s="1" a="1"/>
  <c r="K783" i="2" s="1"/>
  <c r="I784" i="2"/>
  <c r="K784" i="2" s="1" a="1"/>
  <c r="K784" i="2" s="1"/>
  <c r="I785" i="2"/>
  <c r="K785" i="2" s="1" a="1"/>
  <c r="K785" i="2" s="1"/>
  <c r="I786" i="2"/>
  <c r="K786" i="2" s="1" a="1"/>
  <c r="K786" i="2" s="1"/>
  <c r="I787" i="2"/>
  <c r="K787" i="2" s="1" a="1"/>
  <c r="K787" i="2" s="1"/>
  <c r="I788" i="2"/>
  <c r="K788" i="2" s="1" a="1"/>
  <c r="K788" i="2" s="1"/>
  <c r="I789" i="2"/>
  <c r="K789" i="2" s="1" a="1"/>
  <c r="K789" i="2" s="1"/>
  <c r="I790" i="2"/>
  <c r="K790" i="2" s="1" a="1"/>
  <c r="K790" i="2" s="1"/>
  <c r="I791" i="2"/>
  <c r="K791" i="2" s="1" a="1"/>
  <c r="K791" i="2" s="1"/>
  <c r="I792" i="2"/>
  <c r="K792" i="2" s="1" a="1"/>
  <c r="K792" i="2" s="1"/>
  <c r="I793" i="2"/>
  <c r="K793" i="2" s="1" a="1"/>
  <c r="K793" i="2" s="1"/>
  <c r="I794" i="2"/>
  <c r="K794" i="2" s="1" a="1"/>
  <c r="K794" i="2" s="1"/>
  <c r="I795" i="2"/>
  <c r="K795" i="2" s="1" a="1"/>
  <c r="K795" i="2" s="1"/>
  <c r="I796" i="2"/>
  <c r="K796" i="2" s="1" a="1"/>
  <c r="K796" i="2" s="1"/>
  <c r="I797" i="2"/>
  <c r="K797" i="2" s="1" a="1"/>
  <c r="K797" i="2" s="1"/>
  <c r="I798" i="2"/>
  <c r="K798" i="2" s="1" a="1"/>
  <c r="K798" i="2" s="1"/>
  <c r="I799" i="2"/>
  <c r="K799" i="2" s="1" a="1"/>
  <c r="K799" i="2" s="1"/>
  <c r="I800" i="2"/>
  <c r="K800" i="2" s="1" a="1"/>
  <c r="K800" i="2" s="1"/>
  <c r="I801" i="2"/>
  <c r="K801" i="2" s="1" a="1"/>
  <c r="K801" i="2" s="1"/>
  <c r="I802" i="2"/>
  <c r="K802" i="2" s="1" a="1"/>
  <c r="K802" i="2" s="1"/>
  <c r="I803" i="2"/>
  <c r="K803" i="2" s="1" a="1"/>
  <c r="K803" i="2" s="1"/>
  <c r="I804" i="2"/>
  <c r="K804" i="2" s="1" a="1"/>
  <c r="K804" i="2" s="1"/>
  <c r="I805" i="2"/>
  <c r="K805" i="2" s="1" a="1"/>
  <c r="K805" i="2" s="1"/>
  <c r="I806" i="2"/>
  <c r="K806" i="2" s="1" a="1"/>
  <c r="K806" i="2" s="1"/>
  <c r="I807" i="2"/>
  <c r="K807" i="2" s="1" a="1"/>
  <c r="K807" i="2" s="1"/>
  <c r="I808" i="2"/>
  <c r="K808" i="2" s="1" a="1"/>
  <c r="K808" i="2" s="1"/>
  <c r="I809" i="2"/>
  <c r="K809" i="2" s="1" a="1"/>
  <c r="K809" i="2" s="1"/>
  <c r="I810" i="2"/>
  <c r="K810" i="2" s="1" a="1"/>
  <c r="K810" i="2" s="1"/>
  <c r="I811" i="2"/>
  <c r="K811" i="2" s="1" a="1"/>
  <c r="K811" i="2" s="1"/>
  <c r="I812" i="2"/>
  <c r="K812" i="2" s="1" a="1"/>
  <c r="K812" i="2" s="1"/>
  <c r="I813" i="2"/>
  <c r="K813" i="2" s="1" a="1"/>
  <c r="K813" i="2" s="1"/>
  <c r="I814" i="2"/>
  <c r="K814" i="2" s="1" a="1"/>
  <c r="K814" i="2" s="1"/>
  <c r="I815" i="2"/>
  <c r="K815" i="2" s="1" a="1"/>
  <c r="K815" i="2" s="1"/>
  <c r="I816" i="2"/>
  <c r="K816" i="2" s="1" a="1"/>
  <c r="K816" i="2" s="1"/>
  <c r="I817" i="2"/>
  <c r="K817" i="2" s="1" a="1"/>
  <c r="K817" i="2" s="1"/>
  <c r="I818" i="2"/>
  <c r="K818" i="2" s="1" a="1"/>
  <c r="K818" i="2" s="1"/>
  <c r="I819" i="2"/>
  <c r="K819" i="2" s="1" a="1"/>
  <c r="K819" i="2" s="1"/>
  <c r="I820" i="2"/>
  <c r="K820" i="2" s="1" a="1"/>
  <c r="K820" i="2" s="1"/>
  <c r="I821" i="2"/>
  <c r="K821" i="2" s="1" a="1"/>
  <c r="K821" i="2" s="1"/>
  <c r="I822" i="2"/>
  <c r="K822" i="2" s="1" a="1"/>
  <c r="K822" i="2" s="1"/>
  <c r="I823" i="2"/>
  <c r="K823" i="2" s="1" a="1"/>
  <c r="K823" i="2" s="1"/>
  <c r="I824" i="2"/>
  <c r="K824" i="2" s="1" a="1"/>
  <c r="K824" i="2" s="1"/>
  <c r="I825" i="2"/>
  <c r="K825" i="2" s="1" a="1"/>
  <c r="K825" i="2" s="1"/>
  <c r="I826" i="2"/>
  <c r="K826" i="2" s="1" a="1"/>
  <c r="K826" i="2" s="1"/>
  <c r="I827" i="2"/>
  <c r="K827" i="2" s="1" a="1"/>
  <c r="K827" i="2" s="1"/>
  <c r="I828" i="2"/>
  <c r="K828" i="2" s="1" a="1"/>
  <c r="K828" i="2" s="1"/>
  <c r="I829" i="2"/>
  <c r="K829" i="2" s="1" a="1"/>
  <c r="K829" i="2" s="1"/>
  <c r="I830" i="2"/>
  <c r="K830" i="2" s="1" a="1"/>
  <c r="K830" i="2" s="1"/>
  <c r="I831" i="2"/>
  <c r="K831" i="2" s="1" a="1"/>
  <c r="K831" i="2" s="1"/>
  <c r="I832" i="2"/>
  <c r="K832" i="2" s="1" a="1"/>
  <c r="K832" i="2" s="1"/>
  <c r="I833" i="2"/>
  <c r="K833" i="2" s="1" a="1"/>
  <c r="K833" i="2" s="1"/>
  <c r="I834" i="2"/>
  <c r="K834" i="2" s="1" a="1"/>
  <c r="K834" i="2" s="1"/>
  <c r="I835" i="2"/>
  <c r="K835" i="2" s="1" a="1"/>
  <c r="K835" i="2" s="1"/>
  <c r="I836" i="2"/>
  <c r="K836" i="2" s="1" a="1"/>
  <c r="K836" i="2" s="1"/>
  <c r="I837" i="2"/>
  <c r="K837" i="2" s="1" a="1"/>
  <c r="K837" i="2" s="1"/>
  <c r="I838" i="2"/>
  <c r="K838" i="2" s="1" a="1"/>
  <c r="K838" i="2" s="1"/>
  <c r="I839" i="2"/>
  <c r="K839" i="2" s="1" a="1"/>
  <c r="K839" i="2" s="1"/>
  <c r="I840" i="2"/>
  <c r="K840" i="2" s="1" a="1"/>
  <c r="K840" i="2" s="1"/>
  <c r="I841" i="2"/>
  <c r="K841" i="2" s="1" a="1"/>
  <c r="K841" i="2" s="1"/>
  <c r="I842" i="2"/>
  <c r="K842" i="2" s="1" a="1"/>
  <c r="K842" i="2" s="1"/>
  <c r="I843" i="2"/>
  <c r="K843" i="2" s="1" a="1"/>
  <c r="K843" i="2" s="1"/>
  <c r="I844" i="2"/>
  <c r="K844" i="2" s="1" a="1"/>
  <c r="K844" i="2" s="1"/>
  <c r="I845" i="2"/>
  <c r="K845" i="2" s="1" a="1"/>
  <c r="K845" i="2" s="1"/>
  <c r="I846" i="2"/>
  <c r="K846" i="2" s="1" a="1"/>
  <c r="K846" i="2" s="1"/>
  <c r="I847" i="2"/>
  <c r="K847" i="2" s="1" a="1"/>
  <c r="K847" i="2" s="1"/>
  <c r="I848" i="2"/>
  <c r="K848" i="2" s="1" a="1"/>
  <c r="K848" i="2" s="1"/>
  <c r="I849" i="2"/>
  <c r="K849" i="2" s="1" a="1"/>
  <c r="K849" i="2" s="1"/>
  <c r="I850" i="2"/>
  <c r="K850" i="2" s="1" a="1"/>
  <c r="K850" i="2" s="1"/>
  <c r="I851" i="2"/>
  <c r="K851" i="2" s="1" a="1"/>
  <c r="K851" i="2" s="1"/>
  <c r="I852" i="2"/>
  <c r="K852" i="2" s="1" a="1"/>
  <c r="K852" i="2" s="1"/>
  <c r="I853" i="2"/>
  <c r="K853" i="2" s="1" a="1"/>
  <c r="K853" i="2" s="1"/>
  <c r="I854" i="2"/>
  <c r="K854" i="2" s="1" a="1"/>
  <c r="K854" i="2" s="1"/>
  <c r="I855" i="2"/>
  <c r="K855" i="2" s="1" a="1"/>
  <c r="K855" i="2" s="1"/>
  <c r="I856" i="2"/>
  <c r="K856" i="2" s="1" a="1"/>
  <c r="K856" i="2" s="1"/>
  <c r="I857" i="2"/>
  <c r="K857" i="2" s="1" a="1"/>
  <c r="K857" i="2" s="1"/>
  <c r="I858" i="2"/>
  <c r="K858" i="2" s="1" a="1"/>
  <c r="K858" i="2" s="1"/>
  <c r="I859" i="2"/>
  <c r="K859" i="2" s="1" a="1"/>
  <c r="K859" i="2" s="1"/>
  <c r="I860" i="2"/>
  <c r="K860" i="2" s="1" a="1"/>
  <c r="K860" i="2" s="1"/>
  <c r="I861" i="2"/>
  <c r="K861" i="2" s="1" a="1"/>
  <c r="K861" i="2" s="1"/>
  <c r="I862" i="2"/>
  <c r="K862" i="2" s="1" a="1"/>
  <c r="K862" i="2" s="1"/>
  <c r="I863" i="2"/>
  <c r="K863" i="2" s="1" a="1"/>
  <c r="K863" i="2" s="1"/>
  <c r="I864" i="2"/>
  <c r="K864" i="2" s="1" a="1"/>
  <c r="K864" i="2" s="1"/>
  <c r="I865" i="2"/>
  <c r="K865" i="2" s="1" a="1"/>
  <c r="K865" i="2" s="1"/>
  <c r="I866" i="2"/>
  <c r="K866" i="2" s="1" a="1"/>
  <c r="K866" i="2" s="1"/>
  <c r="I867" i="2"/>
  <c r="K867" i="2" s="1" a="1"/>
  <c r="K867" i="2" s="1"/>
  <c r="I868" i="2"/>
  <c r="K868" i="2" s="1" a="1"/>
  <c r="K868" i="2" s="1"/>
  <c r="I869" i="2"/>
  <c r="K869" i="2" s="1" a="1"/>
  <c r="K869" i="2" s="1"/>
  <c r="I870" i="2"/>
  <c r="K870" i="2" s="1" a="1"/>
  <c r="K870" i="2" s="1"/>
  <c r="I871" i="2"/>
  <c r="K871" i="2" s="1" a="1"/>
  <c r="K871" i="2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G2" i="3"/>
  <c r="J2" i="3" s="1" a="1"/>
  <c r="J2" i="3" s="1"/>
  <c r="G3" i="3"/>
  <c r="J3" i="3" s="1" a="1"/>
  <c r="J3" i="3" s="1"/>
  <c r="G4" i="3"/>
  <c r="J4" i="3" s="1" a="1"/>
  <c r="J4" i="3" s="1"/>
  <c r="G5" i="3"/>
  <c r="J5" i="3" s="1" a="1"/>
  <c r="J5" i="3" s="1"/>
  <c r="G6" i="3"/>
  <c r="J6" i="3" s="1" a="1"/>
  <c r="J6" i="3" s="1"/>
  <c r="G7" i="3"/>
  <c r="J7" i="3" s="1" a="1"/>
  <c r="J7" i="3" s="1"/>
  <c r="G8" i="3"/>
  <c r="J8" i="3" s="1" a="1"/>
  <c r="J8" i="3" s="1"/>
  <c r="G9" i="3"/>
  <c r="J9" i="3" s="1" a="1"/>
  <c r="J9" i="3" s="1"/>
  <c r="G10" i="3"/>
  <c r="J10" i="3" s="1" a="1"/>
  <c r="J10" i="3" s="1"/>
  <c r="G11" i="3"/>
  <c r="J11" i="3" s="1" a="1"/>
  <c r="J11" i="3" s="1"/>
  <c r="G12" i="3"/>
  <c r="J12" i="3" s="1" a="1"/>
  <c r="J12" i="3" s="1"/>
  <c r="G13" i="3"/>
  <c r="J13" i="3" s="1" a="1"/>
  <c r="J13" i="3" s="1"/>
  <c r="G14" i="3"/>
  <c r="J14" i="3" s="1" a="1"/>
  <c r="J14" i="3" s="1"/>
  <c r="G15" i="3"/>
  <c r="J15" i="3" s="1" a="1"/>
  <c r="J15" i="3" s="1"/>
  <c r="G16" i="3"/>
  <c r="J16" i="3" s="1" a="1"/>
  <c r="J16" i="3" s="1"/>
  <c r="G17" i="3"/>
  <c r="J17" i="3" s="1" a="1"/>
  <c r="J17" i="3" s="1"/>
  <c r="G18" i="3"/>
  <c r="J18" i="3" s="1" a="1"/>
  <c r="J18" i="3" s="1"/>
  <c r="G19" i="3"/>
  <c r="J19" i="3" s="1" a="1"/>
  <c r="J19" i="3" s="1"/>
  <c r="G20" i="3"/>
  <c r="J20" i="3" s="1" a="1"/>
  <c r="J20" i="3" s="1"/>
  <c r="G21" i="3"/>
  <c r="J21" i="3" s="1" a="1"/>
  <c r="J21" i="3" s="1"/>
  <c r="G22" i="3"/>
  <c r="J22" i="3" s="1" a="1"/>
  <c r="J22" i="3" s="1"/>
  <c r="G23" i="3"/>
  <c r="J23" i="3" s="1" a="1"/>
  <c r="J23" i="3" s="1"/>
  <c r="G24" i="3"/>
  <c r="J24" i="3" s="1" a="1"/>
  <c r="J24" i="3" s="1"/>
  <c r="G25" i="3"/>
  <c r="J25" i="3" s="1" a="1"/>
  <c r="J25" i="3" s="1"/>
  <c r="G26" i="3"/>
  <c r="J26" i="3" s="1" a="1"/>
  <c r="J26" i="3" s="1"/>
  <c r="G27" i="3"/>
  <c r="J27" i="3" s="1" a="1"/>
  <c r="J27" i="3" s="1"/>
  <c r="G28" i="3"/>
  <c r="J28" i="3" s="1" a="1"/>
  <c r="J28" i="3" s="1"/>
  <c r="G29" i="3"/>
  <c r="J29" i="3" s="1" a="1"/>
  <c r="J29" i="3" s="1"/>
  <c r="G30" i="3"/>
  <c r="J30" i="3" s="1" a="1"/>
  <c r="J30" i="3" s="1"/>
  <c r="G31" i="3"/>
  <c r="J31" i="3" s="1" a="1"/>
  <c r="J31" i="3" s="1"/>
  <c r="G32" i="3"/>
  <c r="J32" i="3" s="1" a="1"/>
  <c r="J32" i="3" s="1"/>
  <c r="G33" i="3"/>
  <c r="J33" i="3" s="1" a="1"/>
  <c r="J33" i="3" s="1"/>
  <c r="G34" i="3"/>
  <c r="J34" i="3" s="1" a="1"/>
  <c r="J34" i="3" s="1"/>
  <c r="G35" i="3"/>
  <c r="J35" i="3" s="1" a="1"/>
  <c r="J35" i="3" s="1"/>
  <c r="G36" i="3"/>
  <c r="J36" i="3" s="1" a="1"/>
  <c r="J36" i="3" s="1"/>
  <c r="G37" i="3"/>
  <c r="J37" i="3" s="1" a="1"/>
  <c r="J37" i="3" s="1"/>
  <c r="G38" i="3"/>
  <c r="J38" i="3" s="1" a="1"/>
  <c r="J38" i="3" s="1"/>
  <c r="G39" i="3"/>
  <c r="J39" i="3" s="1" a="1"/>
  <c r="J39" i="3" s="1"/>
  <c r="G40" i="3"/>
  <c r="J40" i="3" s="1" a="1"/>
  <c r="J40" i="3" s="1"/>
  <c r="G41" i="3"/>
  <c r="J41" i="3" s="1" a="1"/>
  <c r="J41" i="3" s="1"/>
  <c r="G42" i="3"/>
  <c r="J42" i="3" s="1" a="1"/>
  <c r="J42" i="3" s="1"/>
  <c r="G43" i="3"/>
  <c r="J43" i="3" s="1" a="1"/>
  <c r="J43" i="3" s="1"/>
  <c r="G44" i="3"/>
  <c r="J44" i="3" s="1" a="1"/>
  <c r="J44" i="3" s="1"/>
  <c r="G45" i="3"/>
  <c r="J45" i="3" s="1" a="1"/>
  <c r="J45" i="3" s="1"/>
  <c r="G46" i="3"/>
  <c r="J46" i="3" s="1" a="1"/>
  <c r="J46" i="3" s="1"/>
  <c r="G47" i="3"/>
  <c r="J47" i="3" s="1" a="1"/>
  <c r="J47" i="3" s="1"/>
  <c r="G48" i="3"/>
  <c r="J48" i="3" s="1" a="1"/>
  <c r="J48" i="3" s="1"/>
  <c r="G49" i="3"/>
  <c r="J49" i="3" s="1" a="1"/>
  <c r="J49" i="3" s="1"/>
  <c r="G50" i="3"/>
  <c r="J50" i="3" s="1" a="1"/>
  <c r="J50" i="3" s="1"/>
  <c r="G51" i="3"/>
  <c r="J51" i="3" s="1" a="1"/>
  <c r="J51" i="3" s="1"/>
  <c r="G52" i="3"/>
  <c r="J52" i="3" s="1" a="1"/>
  <c r="J52" i="3" s="1"/>
  <c r="G53" i="3"/>
  <c r="J53" i="3" s="1" a="1"/>
  <c r="J53" i="3" s="1"/>
  <c r="G54" i="3"/>
  <c r="J54" i="3" s="1" a="1"/>
  <c r="J54" i="3" s="1"/>
  <c r="G55" i="3"/>
  <c r="J55" i="3" s="1" a="1"/>
  <c r="J55" i="3" s="1"/>
  <c r="G56" i="3"/>
  <c r="J56" i="3" s="1" a="1"/>
  <c r="J56" i="3" s="1"/>
  <c r="G57" i="3"/>
  <c r="J57" i="3" s="1" a="1"/>
  <c r="J57" i="3" s="1"/>
  <c r="G58" i="3"/>
  <c r="J58" i="3" s="1" a="1"/>
  <c r="J58" i="3" s="1"/>
  <c r="G59" i="3"/>
  <c r="J59" i="3" s="1" a="1"/>
  <c r="J59" i="3" s="1"/>
  <c r="G60" i="3"/>
  <c r="J60" i="3" s="1" a="1"/>
  <c r="J60" i="3" s="1"/>
  <c r="G61" i="3"/>
  <c r="J61" i="3" s="1" a="1"/>
  <c r="J61" i="3" s="1"/>
  <c r="G62" i="3"/>
  <c r="J62" i="3" s="1" a="1"/>
  <c r="J62" i="3" s="1"/>
  <c r="G63" i="3"/>
  <c r="J63" i="3" s="1" a="1"/>
  <c r="J63" i="3" s="1"/>
  <c r="G64" i="3"/>
  <c r="J64" i="3" s="1" a="1"/>
  <c r="J64" i="3" s="1"/>
  <c r="G65" i="3"/>
  <c r="J65" i="3" s="1" a="1"/>
  <c r="J65" i="3" s="1"/>
  <c r="G66" i="3"/>
  <c r="J66" i="3" s="1" a="1"/>
  <c r="J66" i="3" s="1"/>
  <c r="G67" i="3"/>
  <c r="J67" i="3" s="1" a="1"/>
  <c r="J67" i="3" s="1"/>
  <c r="G68" i="3"/>
  <c r="J68" i="3" s="1" a="1"/>
  <c r="J68" i="3" s="1"/>
  <c r="G69" i="3"/>
  <c r="J69" i="3" s="1" a="1"/>
  <c r="J69" i="3" s="1"/>
  <c r="G70" i="3"/>
  <c r="J70" i="3" s="1" a="1"/>
  <c r="J70" i="3" s="1"/>
  <c r="G71" i="3"/>
  <c r="J71" i="3" s="1" a="1"/>
  <c r="J71" i="3" s="1"/>
  <c r="G72" i="3"/>
  <c r="J72" i="3" s="1" a="1"/>
  <c r="J72" i="3" s="1"/>
  <c r="G73" i="3"/>
  <c r="J73" i="3" s="1" a="1"/>
  <c r="J73" i="3" s="1"/>
  <c r="G74" i="3"/>
  <c r="J74" i="3" s="1" a="1"/>
  <c r="J74" i="3" s="1"/>
  <c r="G75" i="3"/>
  <c r="J75" i="3" s="1" a="1"/>
  <c r="J75" i="3" s="1"/>
  <c r="G76" i="3"/>
  <c r="J76" i="3" s="1" a="1"/>
  <c r="J76" i="3" s="1"/>
  <c r="G77" i="3"/>
  <c r="J77" i="3" s="1" a="1"/>
  <c r="J77" i="3" s="1"/>
  <c r="G78" i="3"/>
  <c r="J78" i="3" s="1" a="1"/>
  <c r="J78" i="3" s="1"/>
  <c r="G79" i="3"/>
  <c r="J79" i="3" s="1" a="1"/>
  <c r="J79" i="3" s="1"/>
  <c r="G80" i="3"/>
  <c r="J80" i="3" s="1" a="1"/>
  <c r="J80" i="3" s="1"/>
  <c r="G81" i="3"/>
  <c r="J81" i="3" s="1" a="1"/>
  <c r="J81" i="3" s="1"/>
  <c r="G82" i="3"/>
  <c r="J82" i="3" s="1" a="1"/>
  <c r="J82" i="3" s="1"/>
  <c r="G83" i="3"/>
  <c r="J83" i="3" s="1" a="1"/>
  <c r="J83" i="3" s="1"/>
  <c r="G84" i="3"/>
  <c r="J84" i="3" s="1" a="1"/>
  <c r="J84" i="3" s="1"/>
  <c r="G85" i="3"/>
  <c r="J85" i="3" s="1" a="1"/>
  <c r="J85" i="3" s="1"/>
  <c r="G86" i="3"/>
  <c r="J86" i="3" s="1" a="1"/>
  <c r="J86" i="3" s="1"/>
  <c r="G87" i="3"/>
  <c r="J87" i="3" s="1" a="1"/>
  <c r="J87" i="3" s="1"/>
  <c r="G88" i="3"/>
  <c r="J88" i="3" s="1" a="1"/>
  <c r="J88" i="3" s="1"/>
  <c r="G89" i="3"/>
  <c r="J89" i="3" s="1" a="1"/>
  <c r="J89" i="3" s="1"/>
  <c r="G90" i="3"/>
  <c r="J90" i="3" s="1" a="1"/>
  <c r="J90" i="3" s="1"/>
  <c r="G91" i="3"/>
  <c r="J91" i="3" s="1" a="1"/>
  <c r="J91" i="3" s="1"/>
  <c r="G92" i="3"/>
  <c r="J92" i="3" s="1" a="1"/>
  <c r="J92" i="3" s="1"/>
  <c r="G93" i="3"/>
  <c r="J93" i="3" s="1" a="1"/>
  <c r="J93" i="3" s="1"/>
  <c r="G94" i="3"/>
  <c r="J94" i="3" s="1" a="1"/>
  <c r="J94" i="3" s="1"/>
  <c r="G95" i="3"/>
  <c r="J95" i="3" s="1" a="1"/>
  <c r="J95" i="3" s="1"/>
  <c r="G96" i="3"/>
  <c r="J96" i="3" s="1" a="1"/>
  <c r="J96" i="3" s="1"/>
  <c r="G97" i="3"/>
  <c r="J97" i="3" s="1" a="1"/>
  <c r="J97" i="3" s="1"/>
  <c r="G98" i="3"/>
  <c r="J98" i="3" s="1" a="1"/>
  <c r="J98" i="3" s="1"/>
  <c r="G99" i="3"/>
  <c r="J99" i="3" s="1" a="1"/>
  <c r="J99" i="3" s="1"/>
  <c r="G100" i="3"/>
  <c r="J100" i="3" s="1" a="1"/>
  <c r="J100" i="3" s="1"/>
  <c r="G101" i="3"/>
  <c r="J101" i="3" s="1" a="1"/>
  <c r="J101" i="3" s="1"/>
  <c r="G102" i="3"/>
  <c r="J102" i="3" s="1" a="1"/>
  <c r="J102" i="3" s="1"/>
  <c r="G103" i="3"/>
  <c r="J103" i="3" s="1" a="1"/>
  <c r="J103" i="3" s="1"/>
  <c r="G104" i="3"/>
  <c r="J104" i="3" s="1" a="1"/>
  <c r="J104" i="3" s="1"/>
  <c r="G105" i="3"/>
  <c r="J105" i="3" s="1" a="1"/>
  <c r="J105" i="3" s="1"/>
  <c r="G106" i="3"/>
  <c r="J106" i="3" s="1" a="1"/>
  <c r="J106" i="3" s="1"/>
  <c r="G107" i="3"/>
  <c r="J107" i="3" s="1" a="1"/>
  <c r="J107" i="3" s="1"/>
  <c r="G108" i="3"/>
  <c r="J108" i="3" s="1" a="1"/>
  <c r="J108" i="3" s="1"/>
  <c r="G109" i="3"/>
  <c r="J109" i="3" s="1" a="1"/>
  <c r="J109" i="3" s="1"/>
  <c r="G110" i="3"/>
  <c r="J110" i="3" s="1" a="1"/>
  <c r="J110" i="3" s="1"/>
  <c r="G111" i="3"/>
  <c r="J111" i="3" s="1" a="1"/>
  <c r="J111" i="3" s="1"/>
  <c r="G112" i="3"/>
  <c r="J112" i="3" s="1" a="1"/>
  <c r="J112" i="3" s="1"/>
  <c r="G113" i="3"/>
  <c r="J113" i="3" s="1" a="1"/>
  <c r="J113" i="3" s="1"/>
  <c r="G114" i="3"/>
  <c r="J114" i="3" s="1" a="1"/>
  <c r="J114" i="3" s="1"/>
  <c r="G115" i="3"/>
  <c r="J115" i="3" s="1" a="1"/>
  <c r="J115" i="3" s="1"/>
  <c r="G116" i="3"/>
  <c r="J116" i="3" s="1" a="1"/>
  <c r="J116" i="3" s="1"/>
  <c r="G117" i="3"/>
  <c r="J117" i="3" s="1" a="1"/>
  <c r="J117" i="3" s="1"/>
  <c r="G118" i="3"/>
  <c r="J118" i="3" s="1" a="1"/>
  <c r="J118" i="3" s="1"/>
  <c r="G119" i="3"/>
  <c r="J119" i="3" s="1" a="1"/>
  <c r="J119" i="3" s="1"/>
  <c r="G120" i="3"/>
  <c r="J120" i="3" s="1" a="1"/>
  <c r="J120" i="3" s="1"/>
  <c r="G121" i="3"/>
  <c r="J121" i="3" s="1" a="1"/>
  <c r="J121" i="3" s="1"/>
  <c r="G122" i="3"/>
  <c r="J122" i="3" s="1" a="1"/>
  <c r="J122" i="3" s="1"/>
  <c r="G123" i="3"/>
  <c r="J123" i="3" s="1" a="1"/>
  <c r="J123" i="3" s="1"/>
  <c r="G124" i="3"/>
  <c r="J124" i="3" s="1" a="1"/>
  <c r="J124" i="3" s="1"/>
  <c r="G125" i="3"/>
  <c r="J125" i="3" s="1" a="1"/>
  <c r="J125" i="3" s="1"/>
  <c r="G126" i="3"/>
  <c r="J126" i="3" s="1" a="1"/>
  <c r="J126" i="3" s="1"/>
  <c r="G127" i="3"/>
  <c r="J127" i="3" s="1" a="1"/>
  <c r="J127" i="3" s="1"/>
  <c r="G128" i="3"/>
  <c r="J128" i="3" s="1" a="1"/>
  <c r="J128" i="3" s="1"/>
  <c r="G129" i="3"/>
  <c r="J129" i="3" s="1" a="1"/>
  <c r="J129" i="3" s="1"/>
  <c r="G130" i="3"/>
  <c r="J130" i="3" s="1" a="1"/>
  <c r="J130" i="3" s="1"/>
  <c r="G131" i="3"/>
  <c r="J131" i="3" s="1" a="1"/>
  <c r="J131" i="3" s="1"/>
  <c r="G132" i="3"/>
  <c r="J132" i="3" s="1" a="1"/>
  <c r="J132" i="3" s="1"/>
  <c r="G133" i="3"/>
  <c r="J133" i="3" s="1" a="1"/>
  <c r="J133" i="3" s="1"/>
  <c r="G134" i="3"/>
  <c r="J134" i="3" s="1" a="1"/>
  <c r="J134" i="3" s="1"/>
  <c r="G135" i="3"/>
  <c r="J135" i="3" s="1" a="1"/>
  <c r="J135" i="3" s="1"/>
  <c r="G136" i="3"/>
  <c r="J136" i="3" s="1" a="1"/>
  <c r="J136" i="3" s="1"/>
  <c r="G137" i="3"/>
  <c r="J137" i="3" s="1" a="1"/>
  <c r="J137" i="3" s="1"/>
  <c r="G138" i="3"/>
  <c r="J138" i="3" s="1" a="1"/>
  <c r="J138" i="3" s="1"/>
  <c r="G139" i="3"/>
  <c r="J139" i="3" s="1" a="1"/>
  <c r="J139" i="3" s="1"/>
  <c r="G140" i="3"/>
  <c r="J140" i="3" s="1" a="1"/>
  <c r="J140" i="3" s="1"/>
  <c r="G141" i="3"/>
  <c r="J141" i="3" s="1" a="1"/>
  <c r="J141" i="3" s="1"/>
  <c r="G142" i="3"/>
  <c r="J142" i="3" s="1" a="1"/>
  <c r="J142" i="3" s="1"/>
  <c r="G143" i="3"/>
  <c r="J143" i="3" s="1" a="1"/>
  <c r="J143" i="3" s="1"/>
  <c r="G144" i="3"/>
  <c r="J144" i="3" s="1" a="1"/>
  <c r="J144" i="3" s="1"/>
  <c r="G145" i="3"/>
  <c r="J145" i="3" s="1" a="1"/>
  <c r="J145" i="3" s="1"/>
  <c r="G146" i="3"/>
  <c r="J146" i="3" s="1" a="1"/>
  <c r="J146" i="3" s="1"/>
  <c r="G147" i="3"/>
  <c r="J147" i="3" s="1" a="1"/>
  <c r="J147" i="3" s="1"/>
  <c r="G148" i="3"/>
  <c r="J148" i="3" s="1" a="1"/>
  <c r="J148" i="3" s="1"/>
  <c r="G149" i="3"/>
  <c r="J149" i="3" s="1" a="1"/>
  <c r="J149" i="3" s="1"/>
  <c r="G150" i="3"/>
  <c r="J150" i="3" s="1" a="1"/>
  <c r="J150" i="3" s="1"/>
  <c r="G151" i="3"/>
  <c r="J151" i="3" s="1" a="1"/>
  <c r="J151" i="3" s="1"/>
  <c r="G152" i="3"/>
  <c r="J152" i="3" s="1" a="1"/>
  <c r="J152" i="3" s="1"/>
  <c r="G153" i="3"/>
  <c r="J153" i="3" s="1" a="1"/>
  <c r="J153" i="3" s="1"/>
  <c r="G154" i="3"/>
  <c r="J154" i="3" s="1" a="1"/>
  <c r="J154" i="3" s="1"/>
  <c r="G155" i="3"/>
  <c r="J155" i="3" s="1" a="1"/>
  <c r="J155" i="3" s="1"/>
  <c r="G156" i="3"/>
  <c r="J156" i="3" s="1" a="1"/>
  <c r="J156" i="3" s="1"/>
  <c r="G157" i="3"/>
  <c r="J157" i="3" s="1" a="1"/>
  <c r="J157" i="3" s="1"/>
  <c r="G158" i="3"/>
  <c r="J158" i="3" s="1" a="1"/>
  <c r="J158" i="3" s="1"/>
  <c r="G159" i="3"/>
  <c r="J159" i="3" s="1" a="1"/>
  <c r="J159" i="3" s="1"/>
  <c r="G160" i="3"/>
  <c r="J160" i="3" s="1" a="1"/>
  <c r="J160" i="3" s="1"/>
  <c r="G161" i="3"/>
  <c r="J161" i="3" s="1" a="1"/>
  <c r="J161" i="3" s="1"/>
  <c r="G162" i="3"/>
  <c r="J162" i="3" s="1" a="1"/>
  <c r="J162" i="3" s="1"/>
  <c r="G163" i="3"/>
  <c r="J163" i="3" s="1" a="1"/>
  <c r="J163" i="3" s="1"/>
  <c r="G164" i="3"/>
  <c r="J164" i="3" s="1" a="1"/>
  <c r="J164" i="3" s="1"/>
  <c r="G165" i="3"/>
  <c r="J165" i="3" s="1" a="1"/>
  <c r="J165" i="3" s="1"/>
  <c r="G166" i="3"/>
  <c r="J166" i="3" s="1" a="1"/>
  <c r="J166" i="3" s="1"/>
  <c r="G167" i="3"/>
  <c r="J167" i="3" s="1" a="1"/>
  <c r="J167" i="3" s="1"/>
  <c r="G168" i="3"/>
  <c r="J168" i="3" s="1" a="1"/>
  <c r="J168" i="3" s="1"/>
  <c r="G169" i="3"/>
  <c r="J169" i="3" s="1" a="1"/>
  <c r="J169" i="3" s="1"/>
  <c r="G170" i="3"/>
  <c r="J170" i="3" s="1" a="1"/>
  <c r="J170" i="3" s="1"/>
  <c r="G171" i="3"/>
  <c r="J171" i="3" s="1" a="1"/>
  <c r="J171" i="3" s="1"/>
  <c r="G172" i="3"/>
  <c r="J172" i="3" s="1" a="1"/>
  <c r="J172" i="3" s="1"/>
  <c r="G173" i="3"/>
  <c r="J173" i="3" s="1" a="1"/>
  <c r="J173" i="3" s="1"/>
  <c r="G174" i="3"/>
  <c r="J174" i="3" s="1" a="1"/>
  <c r="J174" i="3" s="1"/>
  <c r="G175" i="3"/>
  <c r="J175" i="3" s="1" a="1"/>
  <c r="J175" i="3" s="1"/>
  <c r="G176" i="3"/>
  <c r="J176" i="3" s="1" a="1"/>
  <c r="J176" i="3" s="1"/>
  <c r="G177" i="3"/>
  <c r="J177" i="3" s="1" a="1"/>
  <c r="J177" i="3" s="1"/>
  <c r="G178" i="3"/>
  <c r="J178" i="3" s="1" a="1"/>
  <c r="J178" i="3" s="1"/>
  <c r="G179" i="3"/>
  <c r="J179" i="3" s="1" a="1"/>
  <c r="J179" i="3" s="1"/>
  <c r="G180" i="3"/>
  <c r="J180" i="3" s="1" a="1"/>
  <c r="J180" i="3" s="1"/>
  <c r="G181" i="3"/>
  <c r="J181" i="3" s="1" a="1"/>
  <c r="J181" i="3" s="1"/>
  <c r="G182" i="3"/>
  <c r="J182" i="3" s="1" a="1"/>
  <c r="J182" i="3" s="1"/>
  <c r="G183" i="3"/>
  <c r="J183" i="3" s="1" a="1"/>
  <c r="J183" i="3" s="1"/>
  <c r="G184" i="3"/>
  <c r="J184" i="3" s="1" a="1"/>
  <c r="J184" i="3" s="1"/>
  <c r="G185" i="3"/>
  <c r="J185" i="3" s="1" a="1"/>
  <c r="J185" i="3" s="1"/>
  <c r="G186" i="3"/>
  <c r="J186" i="3" s="1" a="1"/>
  <c r="J186" i="3" s="1"/>
  <c r="G187" i="3"/>
  <c r="J187" i="3" s="1" a="1"/>
  <c r="J187" i="3" s="1"/>
  <c r="G188" i="3"/>
  <c r="J188" i="3" s="1" a="1"/>
  <c r="J188" i="3" s="1"/>
  <c r="G189" i="3"/>
  <c r="J189" i="3" s="1" a="1"/>
  <c r="J189" i="3" s="1"/>
  <c r="G190" i="3"/>
  <c r="J190" i="3" s="1" a="1"/>
  <c r="J190" i="3" s="1"/>
  <c r="G191" i="3"/>
  <c r="J191" i="3" s="1" a="1"/>
  <c r="J191" i="3" s="1"/>
  <c r="G192" i="3"/>
  <c r="J192" i="3" s="1" a="1"/>
  <c r="J192" i="3" s="1"/>
  <c r="G193" i="3"/>
  <c r="J193" i="3" s="1" a="1"/>
  <c r="J193" i="3" s="1"/>
  <c r="G194" i="3"/>
  <c r="J194" i="3" s="1" a="1"/>
  <c r="J194" i="3" s="1"/>
  <c r="G195" i="3"/>
  <c r="J195" i="3" s="1" a="1"/>
  <c r="J195" i="3" s="1"/>
  <c r="G196" i="3"/>
  <c r="J196" i="3" s="1" a="1"/>
  <c r="J196" i="3" s="1"/>
  <c r="G197" i="3"/>
  <c r="J197" i="3" s="1" a="1"/>
  <c r="J197" i="3" s="1"/>
  <c r="G198" i="3"/>
  <c r="J198" i="3" s="1" a="1"/>
  <c r="J198" i="3" s="1"/>
  <c r="G199" i="3"/>
  <c r="J199" i="3" s="1" a="1"/>
  <c r="J199" i="3" s="1"/>
  <c r="G200" i="3"/>
  <c r="J200" i="3" s="1" a="1"/>
  <c r="J200" i="3" s="1"/>
  <c r="G201" i="3"/>
  <c r="J201" i="3" s="1" a="1"/>
  <c r="J201" i="3" s="1"/>
  <c r="G202" i="3"/>
  <c r="J202" i="3" s="1" a="1"/>
  <c r="J202" i="3" s="1"/>
  <c r="G203" i="3"/>
  <c r="J203" i="3" s="1" a="1"/>
  <c r="J203" i="3" s="1"/>
  <c r="G204" i="3"/>
  <c r="J204" i="3" s="1" a="1"/>
  <c r="J204" i="3" s="1"/>
  <c r="G205" i="3"/>
  <c r="J205" i="3" s="1" a="1"/>
  <c r="J205" i="3" s="1"/>
  <c r="G206" i="3"/>
  <c r="J206" i="3" s="1" a="1"/>
  <c r="J206" i="3" s="1"/>
  <c r="G207" i="3"/>
  <c r="J207" i="3" s="1" a="1"/>
  <c r="J207" i="3" s="1"/>
  <c r="G208" i="3"/>
  <c r="J208" i="3" s="1" a="1"/>
  <c r="J208" i="3" s="1"/>
  <c r="G209" i="3"/>
  <c r="J209" i="3" s="1" a="1"/>
  <c r="J209" i="3" s="1"/>
  <c r="G210" i="3"/>
  <c r="J210" i="3" s="1" a="1"/>
  <c r="J210" i="3" s="1"/>
  <c r="G211" i="3"/>
  <c r="J211" i="3" s="1" a="1"/>
  <c r="J211" i="3" s="1"/>
  <c r="G212" i="3"/>
  <c r="J212" i="3" s="1" a="1"/>
  <c r="J212" i="3" s="1"/>
  <c r="G213" i="3"/>
  <c r="J213" i="3" s="1" a="1"/>
  <c r="J213" i="3" s="1"/>
  <c r="G214" i="3"/>
  <c r="J214" i="3" s="1" a="1"/>
  <c r="J214" i="3" s="1"/>
  <c r="G215" i="3"/>
  <c r="J215" i="3" s="1" a="1"/>
  <c r="J215" i="3" s="1"/>
  <c r="G216" i="3"/>
  <c r="J216" i="3" s="1" a="1"/>
  <c r="J216" i="3" s="1"/>
  <c r="G217" i="3"/>
  <c r="J217" i="3" s="1" a="1"/>
  <c r="J217" i="3" s="1"/>
  <c r="G218" i="3"/>
  <c r="J218" i="3" s="1" a="1"/>
  <c r="J218" i="3" s="1"/>
  <c r="G219" i="3"/>
  <c r="J219" i="3" s="1" a="1"/>
  <c r="J219" i="3" s="1"/>
  <c r="G220" i="3"/>
  <c r="J220" i="3" s="1" a="1"/>
  <c r="J220" i="3" s="1"/>
  <c r="G221" i="3"/>
  <c r="J221" i="3" s="1" a="1"/>
  <c r="J221" i="3" s="1"/>
  <c r="G222" i="3"/>
  <c r="J222" i="3" s="1" a="1"/>
  <c r="J222" i="3" s="1"/>
  <c r="G223" i="3"/>
  <c r="J223" i="3" s="1" a="1"/>
  <c r="J223" i="3" s="1"/>
  <c r="G224" i="3"/>
  <c r="J224" i="3" s="1" a="1"/>
  <c r="J224" i="3" s="1"/>
  <c r="G225" i="3"/>
  <c r="J225" i="3" s="1" a="1"/>
  <c r="J225" i="3" s="1"/>
  <c r="G226" i="3"/>
  <c r="J226" i="3" s="1" a="1"/>
  <c r="J226" i="3" s="1"/>
  <c r="G227" i="3"/>
  <c r="J227" i="3" s="1" a="1"/>
  <c r="J227" i="3" s="1"/>
  <c r="G228" i="3"/>
  <c r="J228" i="3" s="1" a="1"/>
  <c r="J228" i="3" s="1"/>
  <c r="G229" i="3"/>
  <c r="J229" i="3" s="1" a="1"/>
  <c r="J229" i="3" s="1"/>
  <c r="G230" i="3"/>
  <c r="J230" i="3" s="1" a="1"/>
  <c r="J230" i="3" s="1"/>
  <c r="G231" i="3"/>
  <c r="J231" i="3" s="1" a="1"/>
  <c r="J231" i="3" s="1"/>
  <c r="G232" i="3"/>
  <c r="J232" i="3" s="1" a="1"/>
  <c r="J232" i="3" s="1"/>
  <c r="G233" i="3"/>
  <c r="J233" i="3" s="1" a="1"/>
  <c r="J233" i="3" s="1"/>
  <c r="G234" i="3"/>
  <c r="J234" i="3" s="1" a="1"/>
  <c r="J234" i="3" s="1"/>
  <c r="G235" i="3"/>
  <c r="J235" i="3" s="1" a="1"/>
  <c r="J235" i="3" s="1"/>
  <c r="G236" i="3"/>
  <c r="J236" i="3" s="1" a="1"/>
  <c r="J236" i="3" s="1"/>
  <c r="G237" i="3"/>
  <c r="J237" i="3" s="1" a="1"/>
  <c r="J237" i="3" s="1"/>
  <c r="G238" i="3"/>
  <c r="J238" i="3" s="1" a="1"/>
  <c r="J238" i="3" s="1"/>
  <c r="G239" i="3"/>
  <c r="J239" i="3" s="1" a="1"/>
  <c r="J239" i="3" s="1"/>
  <c r="G240" i="3"/>
  <c r="J240" i="3" s="1" a="1"/>
  <c r="J240" i="3" s="1"/>
  <c r="G241" i="3"/>
  <c r="J241" i="3" s="1" a="1"/>
  <c r="J241" i="3" s="1"/>
  <c r="G242" i="3"/>
  <c r="J242" i="3" s="1" a="1"/>
  <c r="J242" i="3" s="1"/>
  <c r="G243" i="3"/>
  <c r="J243" i="3" s="1" a="1"/>
  <c r="J243" i="3" s="1"/>
  <c r="G244" i="3"/>
  <c r="J244" i="3" s="1" a="1"/>
  <c r="J244" i="3" s="1"/>
  <c r="G245" i="3"/>
  <c r="J245" i="3" s="1" a="1"/>
  <c r="J245" i="3" s="1"/>
  <c r="G246" i="3"/>
  <c r="J246" i="3" s="1" a="1"/>
  <c r="J246" i="3" s="1"/>
  <c r="G247" i="3"/>
  <c r="J247" i="3" s="1" a="1"/>
  <c r="J247" i="3" s="1"/>
  <c r="G248" i="3"/>
  <c r="J248" i="3" s="1" a="1"/>
  <c r="J248" i="3" s="1"/>
  <c r="G249" i="3"/>
  <c r="J249" i="3" s="1" a="1"/>
  <c r="J249" i="3" s="1"/>
  <c r="G250" i="3"/>
  <c r="J250" i="3" s="1" a="1"/>
  <c r="J250" i="3" s="1"/>
  <c r="G251" i="3"/>
  <c r="J251" i="3" s="1" a="1"/>
  <c r="J251" i="3" s="1"/>
  <c r="G252" i="3"/>
  <c r="J252" i="3" s="1" a="1"/>
  <c r="J252" i="3" s="1"/>
  <c r="G253" i="3"/>
  <c r="J253" i="3" s="1" a="1"/>
  <c r="J253" i="3" s="1"/>
  <c r="G254" i="3"/>
  <c r="J254" i="3" s="1" a="1"/>
  <c r="J254" i="3" s="1"/>
  <c r="G255" i="3"/>
  <c r="J255" i="3" s="1" a="1"/>
  <c r="J255" i="3" s="1"/>
  <c r="G256" i="3"/>
  <c r="J256" i="3" s="1" a="1"/>
  <c r="J256" i="3" s="1"/>
  <c r="G257" i="3"/>
  <c r="J257" i="3" s="1" a="1"/>
  <c r="J257" i="3" s="1"/>
  <c r="G258" i="3"/>
  <c r="J258" i="3" s="1" a="1"/>
  <c r="J258" i="3" s="1"/>
  <c r="G259" i="3"/>
  <c r="J259" i="3" s="1" a="1"/>
  <c r="J259" i="3" s="1"/>
  <c r="G260" i="3"/>
  <c r="J260" i="3" s="1" a="1"/>
  <c r="J260" i="3" s="1"/>
  <c r="G261" i="3"/>
  <c r="J261" i="3" s="1" a="1"/>
  <c r="J261" i="3" s="1"/>
  <c r="G262" i="3"/>
  <c r="J262" i="3" s="1" a="1"/>
  <c r="J262" i="3" s="1"/>
  <c r="G263" i="3"/>
  <c r="J263" i="3" s="1" a="1"/>
  <c r="J263" i="3" s="1"/>
  <c r="G264" i="3"/>
  <c r="J264" i="3" s="1" a="1"/>
  <c r="J264" i="3" s="1"/>
  <c r="G265" i="3"/>
  <c r="J265" i="3" s="1" a="1"/>
  <c r="J265" i="3" s="1"/>
  <c r="G266" i="3"/>
  <c r="J266" i="3" s="1" a="1"/>
  <c r="J266" i="3" s="1"/>
  <c r="G267" i="3"/>
  <c r="J267" i="3" s="1" a="1"/>
  <c r="J267" i="3" s="1"/>
  <c r="G268" i="3"/>
  <c r="J268" i="3" s="1" a="1"/>
  <c r="J268" i="3" s="1"/>
  <c r="G269" i="3"/>
  <c r="J269" i="3" s="1" a="1"/>
  <c r="J269" i="3" s="1"/>
  <c r="G270" i="3"/>
  <c r="J270" i="3" s="1" a="1"/>
  <c r="J270" i="3" s="1"/>
  <c r="G271" i="3"/>
  <c r="J271" i="3" s="1" a="1"/>
  <c r="J271" i="3" s="1"/>
  <c r="G272" i="3"/>
  <c r="J272" i="3" s="1" a="1"/>
  <c r="J272" i="3" s="1"/>
  <c r="G273" i="3"/>
  <c r="J273" i="3" s="1" a="1"/>
  <c r="J273" i="3" s="1"/>
  <c r="G274" i="3"/>
  <c r="J274" i="3" s="1" a="1"/>
  <c r="J274" i="3" s="1"/>
  <c r="G275" i="3"/>
  <c r="J275" i="3" s="1" a="1"/>
  <c r="J275" i="3" s="1"/>
  <c r="G276" i="3"/>
  <c r="J276" i="3" s="1" a="1"/>
  <c r="J276" i="3" s="1"/>
  <c r="G277" i="3"/>
  <c r="J277" i="3" s="1" a="1"/>
  <c r="J277" i="3" s="1"/>
  <c r="G278" i="3"/>
  <c r="J278" i="3" s="1" a="1"/>
  <c r="J278" i="3" s="1"/>
  <c r="G279" i="3"/>
  <c r="J279" i="3" s="1" a="1"/>
  <c r="J279" i="3" s="1"/>
  <c r="G280" i="3"/>
  <c r="J280" i="3" s="1" a="1"/>
  <c r="J280" i="3" s="1"/>
  <c r="G281" i="3"/>
  <c r="J281" i="3" s="1" a="1"/>
  <c r="J281" i="3" s="1"/>
  <c r="G282" i="3"/>
  <c r="J282" i="3" s="1" a="1"/>
  <c r="J282" i="3" s="1"/>
  <c r="G283" i="3"/>
  <c r="J283" i="3" s="1" a="1"/>
  <c r="J283" i="3" s="1"/>
  <c r="G284" i="3"/>
  <c r="J284" i="3" s="1" a="1"/>
  <c r="J284" i="3" s="1"/>
  <c r="G285" i="3"/>
  <c r="J285" i="3" s="1" a="1"/>
  <c r="J285" i="3" s="1"/>
  <c r="G286" i="3"/>
  <c r="J286" i="3" s="1" a="1"/>
  <c r="J286" i="3" s="1"/>
  <c r="G287" i="3"/>
  <c r="J287" i="3" s="1" a="1"/>
  <c r="J287" i="3" s="1"/>
  <c r="G288" i="3"/>
  <c r="J288" i="3" s="1" a="1"/>
  <c r="J288" i="3" s="1"/>
  <c r="G289" i="3"/>
  <c r="J289" i="3" s="1" a="1"/>
  <c r="J289" i="3" s="1"/>
  <c r="G290" i="3"/>
  <c r="J290" i="3" s="1" a="1"/>
  <c r="J290" i="3" s="1"/>
  <c r="G291" i="3"/>
  <c r="J291" i="3" s="1" a="1"/>
  <c r="J291" i="3" s="1"/>
  <c r="G292" i="3"/>
  <c r="J292" i="3" s="1" a="1"/>
  <c r="J292" i="3" s="1"/>
  <c r="G293" i="3"/>
  <c r="J293" i="3" s="1" a="1"/>
  <c r="J293" i="3" s="1"/>
  <c r="G294" i="3"/>
  <c r="J294" i="3" s="1" a="1"/>
  <c r="J294" i="3" s="1"/>
  <c r="G295" i="3"/>
  <c r="J295" i="3" s="1" a="1"/>
  <c r="J295" i="3" s="1"/>
  <c r="G296" i="3"/>
  <c r="J296" i="3" s="1" a="1"/>
  <c r="J296" i="3" s="1"/>
  <c r="G297" i="3"/>
  <c r="J297" i="3" s="1" a="1"/>
  <c r="J297" i="3" s="1"/>
  <c r="G298" i="3"/>
  <c r="J298" i="3" s="1" a="1"/>
  <c r="J298" i="3" s="1"/>
  <c r="G299" i="3"/>
  <c r="J299" i="3" s="1" a="1"/>
  <c r="J299" i="3" s="1"/>
  <c r="G300" i="3"/>
  <c r="J300" i="3" s="1" a="1"/>
  <c r="J300" i="3" s="1"/>
  <c r="G301" i="3"/>
  <c r="J301" i="3" s="1" a="1"/>
  <c r="J301" i="3" s="1"/>
  <c r="G302" i="3"/>
  <c r="J302" i="3" s="1" a="1"/>
  <c r="J302" i="3" s="1"/>
  <c r="G303" i="3"/>
  <c r="J303" i="3" s="1" a="1"/>
  <c r="J303" i="3" s="1"/>
  <c r="G304" i="3"/>
  <c r="J304" i="3" s="1" a="1"/>
  <c r="J304" i="3" s="1"/>
  <c r="G305" i="3"/>
  <c r="J305" i="3" s="1" a="1"/>
  <c r="J305" i="3" s="1"/>
  <c r="G306" i="3"/>
  <c r="J306" i="3" s="1" a="1"/>
  <c r="J306" i="3" s="1"/>
  <c r="G307" i="3"/>
  <c r="J307" i="3" s="1" a="1"/>
  <c r="J307" i="3" s="1"/>
  <c r="G308" i="3"/>
  <c r="J308" i="3" s="1" a="1"/>
  <c r="J308" i="3" s="1"/>
  <c r="G309" i="3"/>
  <c r="J309" i="3" s="1" a="1"/>
  <c r="J309" i="3" s="1"/>
  <c r="G310" i="3"/>
  <c r="J310" i="3" s="1" a="1"/>
  <c r="J310" i="3" s="1"/>
  <c r="G311" i="3"/>
  <c r="J311" i="3" s="1" a="1"/>
  <c r="J311" i="3" s="1"/>
  <c r="G312" i="3"/>
  <c r="J312" i="3" s="1" a="1"/>
  <c r="J312" i="3" s="1"/>
  <c r="G313" i="3"/>
  <c r="J313" i="3" s="1" a="1"/>
  <c r="J313" i="3" s="1"/>
  <c r="G314" i="3"/>
  <c r="J314" i="3" s="1" a="1"/>
  <c r="J314" i="3" s="1"/>
  <c r="G315" i="3"/>
  <c r="J315" i="3" s="1" a="1"/>
  <c r="J315" i="3" s="1"/>
  <c r="G316" i="3"/>
  <c r="J316" i="3" s="1" a="1"/>
  <c r="J316" i="3" s="1"/>
  <c r="G317" i="3"/>
  <c r="J317" i="3" s="1" a="1"/>
  <c r="J317" i="3" s="1"/>
  <c r="G318" i="3"/>
  <c r="J318" i="3" s="1" a="1"/>
  <c r="J318" i="3" s="1"/>
  <c r="G319" i="3"/>
  <c r="J319" i="3" s="1" a="1"/>
  <c r="J319" i="3" s="1"/>
  <c r="G320" i="3"/>
  <c r="J320" i="3" s="1" a="1"/>
  <c r="J320" i="3" s="1"/>
  <c r="G321" i="3"/>
  <c r="J321" i="3" s="1" a="1"/>
  <c r="J321" i="3" s="1"/>
  <c r="G322" i="3"/>
  <c r="J322" i="3" s="1" a="1"/>
  <c r="J322" i="3" s="1"/>
  <c r="G323" i="3"/>
  <c r="J323" i="3" s="1" a="1"/>
  <c r="J323" i="3" s="1"/>
  <c r="G324" i="3"/>
  <c r="J324" i="3" s="1" a="1"/>
  <c r="J324" i="3" s="1"/>
  <c r="G325" i="3"/>
  <c r="J325" i="3" s="1" a="1"/>
  <c r="J325" i="3" s="1"/>
  <c r="G326" i="3"/>
  <c r="J326" i="3" s="1" a="1"/>
  <c r="J326" i="3" s="1"/>
  <c r="G327" i="3"/>
  <c r="J327" i="3" s="1" a="1"/>
  <c r="J327" i="3" s="1"/>
  <c r="G328" i="3"/>
  <c r="J328" i="3" s="1" a="1"/>
  <c r="J328" i="3" s="1"/>
  <c r="G329" i="3"/>
  <c r="J329" i="3" s="1" a="1"/>
  <c r="J329" i="3" s="1"/>
  <c r="G330" i="3"/>
  <c r="J330" i="3" s="1" a="1"/>
  <c r="J330" i="3" s="1"/>
  <c r="G331" i="3"/>
  <c r="J331" i="3" s="1" a="1"/>
  <c r="J331" i="3" s="1"/>
  <c r="G332" i="3"/>
  <c r="J332" i="3" s="1" a="1"/>
  <c r="J332" i="3" s="1"/>
  <c r="G333" i="3"/>
  <c r="J333" i="3" s="1" a="1"/>
  <c r="J333" i="3" s="1"/>
  <c r="G334" i="3"/>
  <c r="J334" i="3" s="1" a="1"/>
  <c r="J334" i="3" s="1"/>
  <c r="G335" i="3"/>
  <c r="J335" i="3" s="1" a="1"/>
  <c r="J335" i="3" s="1"/>
  <c r="G336" i="3"/>
  <c r="J336" i="3" s="1" a="1"/>
  <c r="J336" i="3" s="1"/>
  <c r="G337" i="3"/>
  <c r="J337" i="3" s="1" a="1"/>
  <c r="J337" i="3" s="1"/>
  <c r="G338" i="3"/>
  <c r="J338" i="3" s="1" a="1"/>
  <c r="J338" i="3" s="1"/>
  <c r="G339" i="3"/>
  <c r="J339" i="3" s="1" a="1"/>
  <c r="J339" i="3" s="1"/>
  <c r="G340" i="3"/>
  <c r="J340" i="3" s="1" a="1"/>
  <c r="J340" i="3" s="1"/>
  <c r="G341" i="3"/>
  <c r="J341" i="3" s="1" a="1"/>
  <c r="J341" i="3" s="1"/>
  <c r="G342" i="3"/>
  <c r="J342" i="3" s="1" a="1"/>
  <c r="J342" i="3" s="1"/>
  <c r="G343" i="3"/>
  <c r="J343" i="3" s="1" a="1"/>
  <c r="J343" i="3" s="1"/>
  <c r="G344" i="3"/>
  <c r="J344" i="3" s="1" a="1"/>
  <c r="J344" i="3" s="1"/>
  <c r="G345" i="3"/>
  <c r="J345" i="3" s="1" a="1"/>
  <c r="J345" i="3" s="1"/>
  <c r="G346" i="3"/>
  <c r="J346" i="3" s="1" a="1"/>
  <c r="J346" i="3" s="1"/>
  <c r="G347" i="3"/>
  <c r="J347" i="3" s="1" a="1"/>
  <c r="J347" i="3" s="1"/>
  <c r="G348" i="3"/>
  <c r="J348" i="3" s="1" a="1"/>
  <c r="J348" i="3" s="1"/>
  <c r="G349" i="3"/>
  <c r="J349" i="3" s="1" a="1"/>
  <c r="J349" i="3" s="1"/>
  <c r="G350" i="3"/>
  <c r="J350" i="3" s="1" a="1"/>
  <c r="J350" i="3" s="1"/>
  <c r="G351" i="3"/>
  <c r="J351" i="3" s="1" a="1"/>
  <c r="J351" i="3" s="1"/>
  <c r="G352" i="3"/>
  <c r="J352" i="3" s="1" a="1"/>
  <c r="J352" i="3" s="1"/>
  <c r="G353" i="3"/>
  <c r="J353" i="3" s="1" a="1"/>
  <c r="J353" i="3" s="1"/>
  <c r="G354" i="3"/>
  <c r="J354" i="3" s="1" a="1"/>
  <c r="J354" i="3" s="1"/>
  <c r="G355" i="3"/>
  <c r="J355" i="3" s="1" a="1"/>
  <c r="J355" i="3" s="1"/>
  <c r="G356" i="3"/>
  <c r="J356" i="3" s="1" a="1"/>
  <c r="J356" i="3" s="1"/>
  <c r="G357" i="3"/>
  <c r="J357" i="3" s="1" a="1"/>
  <c r="J357" i="3" s="1"/>
  <c r="G358" i="3"/>
  <c r="J358" i="3" s="1" a="1"/>
  <c r="J358" i="3" s="1"/>
  <c r="G359" i="3"/>
  <c r="J359" i="3" s="1" a="1"/>
  <c r="J359" i="3" s="1"/>
  <c r="G360" i="3"/>
  <c r="J360" i="3" s="1" a="1"/>
  <c r="J360" i="3" s="1"/>
  <c r="G361" i="3"/>
  <c r="J361" i="3" s="1" a="1"/>
  <c r="J361" i="3" s="1"/>
  <c r="G362" i="3"/>
  <c r="J362" i="3" s="1" a="1"/>
  <c r="J362" i="3" s="1"/>
  <c r="G363" i="3"/>
  <c r="J363" i="3" s="1" a="1"/>
  <c r="J363" i="3" s="1"/>
  <c r="G364" i="3"/>
  <c r="J364" i="3" s="1" a="1"/>
  <c r="J364" i="3" s="1"/>
  <c r="G365" i="3"/>
  <c r="J365" i="3" s="1" a="1"/>
  <c r="J365" i="3" s="1"/>
  <c r="G366" i="3"/>
  <c r="J366" i="3" s="1" a="1"/>
  <c r="J366" i="3" s="1"/>
  <c r="G367" i="3"/>
  <c r="J367" i="3" s="1" a="1"/>
  <c r="J367" i="3" s="1"/>
  <c r="G368" i="3"/>
  <c r="J368" i="3" s="1" a="1"/>
  <c r="J368" i="3" s="1"/>
  <c r="G369" i="3"/>
  <c r="J369" i="3" s="1" a="1"/>
  <c r="J369" i="3" s="1"/>
  <c r="G370" i="3"/>
  <c r="J370" i="3" s="1" a="1"/>
  <c r="J370" i="3" s="1"/>
  <c r="G371" i="3"/>
  <c r="J371" i="3" s="1" a="1"/>
  <c r="J371" i="3" s="1"/>
  <c r="G372" i="3"/>
  <c r="J372" i="3" s="1" a="1"/>
  <c r="J372" i="3" s="1"/>
  <c r="G373" i="3"/>
  <c r="J373" i="3" s="1" a="1"/>
  <c r="J373" i="3" s="1"/>
  <c r="G374" i="3"/>
  <c r="J374" i="3" s="1" a="1"/>
  <c r="J374" i="3" s="1"/>
  <c r="G375" i="3"/>
  <c r="J375" i="3" s="1" a="1"/>
  <c r="J375" i="3" s="1"/>
  <c r="G376" i="3"/>
  <c r="J376" i="3" s="1" a="1"/>
  <c r="J376" i="3" s="1"/>
  <c r="G377" i="3"/>
  <c r="J377" i="3" s="1" a="1"/>
  <c r="J377" i="3" s="1"/>
  <c r="G378" i="3"/>
  <c r="J378" i="3" s="1" a="1"/>
  <c r="J378" i="3" s="1"/>
  <c r="G379" i="3"/>
  <c r="J379" i="3" s="1" a="1"/>
  <c r="J379" i="3" s="1"/>
  <c r="G380" i="3"/>
  <c r="J380" i="3" s="1" a="1"/>
  <c r="J380" i="3" s="1"/>
  <c r="G381" i="3"/>
  <c r="J381" i="3" s="1" a="1"/>
  <c r="J381" i="3" s="1"/>
  <c r="G382" i="3"/>
  <c r="J382" i="3" s="1" a="1"/>
  <c r="J382" i="3" s="1"/>
  <c r="G383" i="3"/>
  <c r="J383" i="3" s="1" a="1"/>
  <c r="J383" i="3" s="1"/>
  <c r="G384" i="3"/>
  <c r="J384" i="3" s="1" a="1"/>
  <c r="J384" i="3" s="1"/>
  <c r="G385" i="3"/>
  <c r="J385" i="3" s="1" a="1"/>
  <c r="J385" i="3" s="1"/>
  <c r="G386" i="3"/>
  <c r="J386" i="3" s="1" a="1"/>
  <c r="J386" i="3" s="1"/>
  <c r="G387" i="3"/>
  <c r="J387" i="3" s="1" a="1"/>
  <c r="J387" i="3" s="1"/>
  <c r="G388" i="3"/>
  <c r="J388" i="3" s="1" a="1"/>
  <c r="J388" i="3" s="1"/>
  <c r="G389" i="3"/>
  <c r="J389" i="3" s="1" a="1"/>
  <c r="J389" i="3" s="1"/>
  <c r="G390" i="3"/>
  <c r="J390" i="3" s="1" a="1"/>
  <c r="J390" i="3" s="1"/>
  <c r="G391" i="3"/>
  <c r="J391" i="3" s="1" a="1"/>
  <c r="J391" i="3" s="1"/>
  <c r="G392" i="3"/>
  <c r="J392" i="3" s="1" a="1"/>
  <c r="J392" i="3" s="1"/>
  <c r="G393" i="3"/>
  <c r="J393" i="3" s="1" a="1"/>
  <c r="J393" i="3" s="1"/>
  <c r="G394" i="3"/>
  <c r="J394" i="3" s="1" a="1"/>
  <c r="J394" i="3" s="1"/>
  <c r="G395" i="3"/>
  <c r="J395" i="3" s="1" a="1"/>
  <c r="J395" i="3" s="1"/>
  <c r="G396" i="3"/>
  <c r="J396" i="3" s="1" a="1"/>
  <c r="J396" i="3" s="1"/>
  <c r="G397" i="3"/>
  <c r="J397" i="3" s="1" a="1"/>
  <c r="J397" i="3" s="1"/>
  <c r="G398" i="3"/>
  <c r="J398" i="3" s="1" a="1"/>
  <c r="J398" i="3" s="1"/>
  <c r="G399" i="3"/>
  <c r="J399" i="3" s="1" a="1"/>
  <c r="J399" i="3" s="1"/>
  <c r="G400" i="3"/>
  <c r="J400" i="3" s="1" a="1"/>
  <c r="J400" i="3" s="1"/>
  <c r="G401" i="3"/>
  <c r="J401" i="3" s="1" a="1"/>
  <c r="J401" i="3" s="1"/>
  <c r="G402" i="3"/>
  <c r="J402" i="3" s="1" a="1"/>
  <c r="J402" i="3" s="1"/>
  <c r="G403" i="3"/>
  <c r="J403" i="3" s="1" a="1"/>
  <c r="J403" i="3" s="1"/>
  <c r="G404" i="3"/>
  <c r="J404" i="3" s="1" a="1"/>
  <c r="J404" i="3" s="1"/>
  <c r="G405" i="3"/>
  <c r="J405" i="3" s="1" a="1"/>
  <c r="J405" i="3" s="1"/>
  <c r="G406" i="3"/>
  <c r="J406" i="3" s="1" a="1"/>
  <c r="J406" i="3" s="1"/>
  <c r="G407" i="3"/>
  <c r="J407" i="3" s="1" a="1"/>
  <c r="J407" i="3" s="1"/>
  <c r="G408" i="3"/>
  <c r="J408" i="3" s="1" a="1"/>
  <c r="J408" i="3" s="1"/>
  <c r="G409" i="3"/>
  <c r="J409" i="3" s="1" a="1"/>
  <c r="J409" i="3" s="1"/>
  <c r="G410" i="3"/>
  <c r="J410" i="3" s="1" a="1"/>
  <c r="J410" i="3" s="1"/>
  <c r="G411" i="3"/>
  <c r="J411" i="3" s="1" a="1"/>
  <c r="J411" i="3" s="1"/>
  <c r="G412" i="3"/>
  <c r="J412" i="3" s="1" a="1"/>
  <c r="J412" i="3" s="1"/>
  <c r="G413" i="3"/>
  <c r="J413" i="3" s="1" a="1"/>
  <c r="J413" i="3" s="1"/>
  <c r="G414" i="3"/>
  <c r="J414" i="3" s="1" a="1"/>
  <c r="J414" i="3" s="1"/>
  <c r="G415" i="3"/>
  <c r="J415" i="3" s="1" a="1"/>
  <c r="J415" i="3" s="1"/>
  <c r="G416" i="3"/>
  <c r="J416" i="3" s="1" a="1"/>
  <c r="J416" i="3" s="1"/>
  <c r="G417" i="3"/>
  <c r="J417" i="3" s="1" a="1"/>
  <c r="J417" i="3" s="1"/>
  <c r="G418" i="3"/>
  <c r="J418" i="3" s="1" a="1"/>
  <c r="J418" i="3" s="1"/>
  <c r="G419" i="3"/>
  <c r="J419" i="3" s="1" a="1"/>
  <c r="J419" i="3" s="1"/>
  <c r="G420" i="3"/>
  <c r="J420" i="3" s="1" a="1"/>
  <c r="J420" i="3" s="1"/>
  <c r="G421" i="3"/>
  <c r="J421" i="3" s="1" a="1"/>
  <c r="J421" i="3" s="1"/>
  <c r="G422" i="3"/>
  <c r="J422" i="3" s="1" a="1"/>
  <c r="J422" i="3" s="1"/>
  <c r="G423" i="3"/>
  <c r="J423" i="3" s="1" a="1"/>
  <c r="J423" i="3" s="1"/>
  <c r="G424" i="3"/>
  <c r="J424" i="3" s="1" a="1"/>
  <c r="J424" i="3" s="1"/>
  <c r="G425" i="3"/>
  <c r="J425" i="3" s="1" a="1"/>
  <c r="J425" i="3" s="1"/>
  <c r="G426" i="3"/>
  <c r="J426" i="3" s="1" a="1"/>
  <c r="J426" i="3" s="1"/>
  <c r="G427" i="3"/>
  <c r="J427" i="3" s="1" a="1"/>
  <c r="J427" i="3" s="1"/>
  <c r="G428" i="3"/>
  <c r="J428" i="3" s="1" a="1"/>
  <c r="J428" i="3" s="1"/>
  <c r="G429" i="3"/>
  <c r="J429" i="3" s="1" a="1"/>
  <c r="J429" i="3" s="1"/>
  <c r="G430" i="3"/>
  <c r="J430" i="3" s="1" a="1"/>
  <c r="J430" i="3" s="1"/>
  <c r="G431" i="3"/>
  <c r="J431" i="3" s="1" a="1"/>
  <c r="J431" i="3" s="1"/>
  <c r="G432" i="3"/>
  <c r="J432" i="3" s="1" a="1"/>
  <c r="J432" i="3" s="1"/>
  <c r="G433" i="3"/>
  <c r="J433" i="3" s="1" a="1"/>
  <c r="J433" i="3" s="1"/>
  <c r="G434" i="3"/>
  <c r="J434" i="3" s="1" a="1"/>
  <c r="J434" i="3" s="1"/>
  <c r="G435" i="3"/>
  <c r="J435" i="3" s="1" a="1"/>
  <c r="J435" i="3" s="1"/>
  <c r="G436" i="3"/>
  <c r="J436" i="3" s="1" a="1"/>
  <c r="J436" i="3" s="1"/>
  <c r="G437" i="3"/>
  <c r="J437" i="3" s="1" a="1"/>
  <c r="J437" i="3" s="1"/>
  <c r="G438" i="3"/>
  <c r="J438" i="3" s="1" a="1"/>
  <c r="J438" i="3" s="1"/>
  <c r="G439" i="3"/>
  <c r="J439" i="3" s="1" a="1"/>
  <c r="J439" i="3" s="1"/>
  <c r="G440" i="3"/>
  <c r="J440" i="3" s="1" a="1"/>
  <c r="J440" i="3" s="1"/>
  <c r="G441" i="3"/>
  <c r="J441" i="3" s="1" a="1"/>
  <c r="J441" i="3" s="1"/>
  <c r="G442" i="3"/>
  <c r="J442" i="3" s="1" a="1"/>
  <c r="J442" i="3" s="1"/>
  <c r="G443" i="3"/>
  <c r="J443" i="3" s="1" a="1"/>
  <c r="J443" i="3" s="1"/>
  <c r="G444" i="3"/>
  <c r="J444" i="3" s="1" a="1"/>
  <c r="J444" i="3" s="1"/>
  <c r="G445" i="3"/>
  <c r="J445" i="3" s="1" a="1"/>
  <c r="J445" i="3" s="1"/>
  <c r="G446" i="3"/>
  <c r="J446" i="3" s="1" a="1"/>
  <c r="J446" i="3" s="1"/>
  <c r="G447" i="3"/>
  <c r="J447" i="3" s="1" a="1"/>
  <c r="J447" i="3" s="1"/>
  <c r="G448" i="3"/>
  <c r="J448" i="3" s="1" a="1"/>
  <c r="J448" i="3" s="1"/>
  <c r="G449" i="3"/>
  <c r="J449" i="3" s="1" a="1"/>
  <c r="J449" i="3" s="1"/>
  <c r="G450" i="3"/>
  <c r="J450" i="3" s="1" a="1"/>
  <c r="J450" i="3" s="1"/>
  <c r="G451" i="3"/>
  <c r="J451" i="3" s="1" a="1"/>
  <c r="J451" i="3" s="1"/>
  <c r="G452" i="3"/>
  <c r="J452" i="3" s="1" a="1"/>
  <c r="J452" i="3" s="1"/>
  <c r="G453" i="3"/>
  <c r="J453" i="3" s="1" a="1"/>
  <c r="J453" i="3" s="1"/>
  <c r="G454" i="3"/>
  <c r="J454" i="3" s="1" a="1"/>
  <c r="J454" i="3" s="1"/>
  <c r="G455" i="3"/>
  <c r="J455" i="3" s="1" a="1"/>
  <c r="J455" i="3" s="1"/>
  <c r="G456" i="3"/>
  <c r="J456" i="3" s="1" a="1"/>
  <c r="J456" i="3" s="1"/>
  <c r="G457" i="3"/>
  <c r="J457" i="3" s="1" a="1"/>
  <c r="J457" i="3" s="1"/>
  <c r="G458" i="3"/>
  <c r="J458" i="3" s="1" a="1"/>
  <c r="J458" i="3" s="1"/>
  <c r="G459" i="3"/>
  <c r="J459" i="3" s="1" a="1"/>
  <c r="J459" i="3" s="1"/>
  <c r="G460" i="3"/>
  <c r="J460" i="3" s="1" a="1"/>
  <c r="J460" i="3" s="1"/>
  <c r="G461" i="3"/>
  <c r="J461" i="3" s="1" a="1"/>
  <c r="J461" i="3" s="1"/>
  <c r="G462" i="3"/>
  <c r="J462" i="3" s="1" a="1"/>
  <c r="J462" i="3" s="1"/>
  <c r="G463" i="3"/>
  <c r="J463" i="3" s="1" a="1"/>
  <c r="J463" i="3" s="1"/>
  <c r="G464" i="3"/>
  <c r="J464" i="3" s="1" a="1"/>
  <c r="J464" i="3" s="1"/>
  <c r="G465" i="3"/>
  <c r="J465" i="3" s="1" a="1"/>
  <c r="J465" i="3" s="1"/>
  <c r="G466" i="3"/>
  <c r="J466" i="3" s="1" a="1"/>
  <c r="J466" i="3" s="1"/>
  <c r="G467" i="3"/>
  <c r="J467" i="3" s="1" a="1"/>
  <c r="J467" i="3" s="1"/>
  <c r="G468" i="3"/>
  <c r="J468" i="3" s="1" a="1"/>
  <c r="J468" i="3" s="1"/>
  <c r="G469" i="3"/>
  <c r="J469" i="3" s="1" a="1"/>
  <c r="J469" i="3" s="1"/>
  <c r="G470" i="3"/>
  <c r="J470" i="3" s="1" a="1"/>
  <c r="J470" i="3" s="1"/>
  <c r="G471" i="3"/>
  <c r="J471" i="3" s="1" a="1"/>
  <c r="J471" i="3" s="1"/>
  <c r="G472" i="3"/>
  <c r="J472" i="3" s="1" a="1"/>
  <c r="J472" i="3" s="1"/>
  <c r="G473" i="3"/>
  <c r="J473" i="3" s="1" a="1"/>
  <c r="J473" i="3" s="1"/>
  <c r="G474" i="3"/>
  <c r="J474" i="3" s="1" a="1"/>
  <c r="J474" i="3" s="1"/>
  <c r="G475" i="3"/>
  <c r="J475" i="3" s="1" a="1"/>
  <c r="J475" i="3" s="1"/>
  <c r="G476" i="3"/>
  <c r="J476" i="3" s="1" a="1"/>
  <c r="J476" i="3" s="1"/>
  <c r="G477" i="3"/>
  <c r="J477" i="3" s="1" a="1"/>
  <c r="J477" i="3" s="1"/>
  <c r="G478" i="3"/>
  <c r="J478" i="3" s="1" a="1"/>
  <c r="J478" i="3" s="1"/>
  <c r="G479" i="3"/>
  <c r="J479" i="3" s="1" a="1"/>
  <c r="J479" i="3" s="1"/>
  <c r="G480" i="3"/>
  <c r="J480" i="3" s="1" a="1"/>
  <c r="J480" i="3" s="1"/>
  <c r="G481" i="3"/>
  <c r="J481" i="3" s="1" a="1"/>
  <c r="J481" i="3" s="1"/>
  <c r="G482" i="3"/>
  <c r="J482" i="3" s="1" a="1"/>
  <c r="J482" i="3" s="1"/>
  <c r="G483" i="3"/>
  <c r="J483" i="3" s="1" a="1"/>
  <c r="J483" i="3" s="1"/>
  <c r="G484" i="3"/>
  <c r="J484" i="3" s="1" a="1"/>
  <c r="J484" i="3" s="1"/>
  <c r="G485" i="3"/>
  <c r="J485" i="3" s="1" a="1"/>
  <c r="J485" i="3" s="1"/>
  <c r="G486" i="3"/>
  <c r="J486" i="3" s="1" a="1"/>
  <c r="J486" i="3" s="1"/>
  <c r="G487" i="3"/>
  <c r="J487" i="3" s="1" a="1"/>
  <c r="J487" i="3" s="1"/>
  <c r="G488" i="3"/>
  <c r="J488" i="3" s="1" a="1"/>
  <c r="J488" i="3" s="1"/>
  <c r="G489" i="3"/>
  <c r="J489" i="3" s="1" a="1"/>
  <c r="J489" i="3" s="1"/>
  <c r="G490" i="3"/>
  <c r="J490" i="3" s="1" a="1"/>
  <c r="J490" i="3" s="1"/>
  <c r="G491" i="3"/>
  <c r="J491" i="3" s="1" a="1"/>
  <c r="J491" i="3" s="1"/>
  <c r="G492" i="3"/>
  <c r="J492" i="3" s="1" a="1"/>
  <c r="J492" i="3" s="1"/>
  <c r="G493" i="3"/>
  <c r="J493" i="3" s="1" a="1"/>
  <c r="J493" i="3" s="1"/>
  <c r="G494" i="3"/>
  <c r="J494" i="3" s="1" a="1"/>
  <c r="J494" i="3" s="1"/>
  <c r="G495" i="3"/>
  <c r="J495" i="3" s="1" a="1"/>
  <c r="J495" i="3" s="1"/>
  <c r="G496" i="3"/>
  <c r="J496" i="3" s="1" a="1"/>
  <c r="J496" i="3" s="1"/>
  <c r="G497" i="3"/>
  <c r="J497" i="3" s="1" a="1"/>
  <c r="J497" i="3" s="1"/>
  <c r="G498" i="3"/>
  <c r="J498" i="3" s="1" a="1"/>
  <c r="J498" i="3" s="1"/>
  <c r="G499" i="3"/>
  <c r="J499" i="3" s="1" a="1"/>
  <c r="J499" i="3" s="1"/>
  <c r="G500" i="3"/>
  <c r="J500" i="3" s="1" a="1"/>
  <c r="J500" i="3" s="1"/>
  <c r="G501" i="3"/>
  <c r="J501" i="3" s="1" a="1"/>
  <c r="J501" i="3" s="1"/>
  <c r="G502" i="3"/>
  <c r="J502" i="3" s="1" a="1"/>
  <c r="J502" i="3" s="1"/>
  <c r="G503" i="3"/>
  <c r="J503" i="3" s="1" a="1"/>
  <c r="J503" i="3" s="1"/>
  <c r="G504" i="3"/>
  <c r="J504" i="3" s="1" a="1"/>
  <c r="J504" i="3" s="1"/>
  <c r="G505" i="3"/>
  <c r="J505" i="3" s="1" a="1"/>
  <c r="J505" i="3" s="1"/>
  <c r="G506" i="3"/>
  <c r="J506" i="3" s="1" a="1"/>
  <c r="J506" i="3" s="1"/>
  <c r="G507" i="3"/>
  <c r="J507" i="3" s="1" a="1"/>
  <c r="J507" i="3" s="1"/>
  <c r="G508" i="3"/>
  <c r="J508" i="3" s="1" a="1"/>
  <c r="J508" i="3" s="1"/>
  <c r="G509" i="3"/>
  <c r="J509" i="3" s="1" a="1"/>
  <c r="J509" i="3" s="1"/>
  <c r="G510" i="3"/>
  <c r="J510" i="3" s="1" a="1"/>
  <c r="J510" i="3" s="1"/>
  <c r="G511" i="3"/>
  <c r="J511" i="3" s="1" a="1"/>
  <c r="J511" i="3" s="1"/>
  <c r="G512" i="3"/>
  <c r="J512" i="3" s="1" a="1"/>
  <c r="J512" i="3" s="1"/>
  <c r="G513" i="3"/>
  <c r="J513" i="3" s="1" a="1"/>
  <c r="J513" i="3" s="1"/>
  <c r="G514" i="3"/>
  <c r="J514" i="3" s="1" a="1"/>
  <c r="J514" i="3" s="1"/>
  <c r="G515" i="3"/>
  <c r="J515" i="3" s="1" a="1"/>
  <c r="J515" i="3" s="1"/>
  <c r="G516" i="3"/>
  <c r="J516" i="3" s="1" a="1"/>
  <c r="J516" i="3" s="1"/>
  <c r="G517" i="3"/>
  <c r="J517" i="3" s="1" a="1"/>
  <c r="J517" i="3" s="1"/>
  <c r="G518" i="3"/>
  <c r="J518" i="3" s="1" a="1"/>
  <c r="J518" i="3" s="1"/>
  <c r="G519" i="3"/>
  <c r="J519" i="3" s="1" a="1"/>
  <c r="J519" i="3" s="1"/>
  <c r="G520" i="3"/>
  <c r="J520" i="3" s="1" a="1"/>
  <c r="J520" i="3" s="1"/>
  <c r="G521" i="3"/>
  <c r="J521" i="3" s="1" a="1"/>
  <c r="J521" i="3" s="1"/>
  <c r="G522" i="3"/>
  <c r="J522" i="3" s="1" a="1"/>
  <c r="J522" i="3" s="1"/>
  <c r="G523" i="3"/>
  <c r="J523" i="3" s="1" a="1"/>
  <c r="J523" i="3" s="1"/>
  <c r="G524" i="3"/>
  <c r="J524" i="3" s="1" a="1"/>
  <c r="J524" i="3" s="1"/>
  <c r="G525" i="3"/>
  <c r="J525" i="3" s="1" a="1"/>
  <c r="J525" i="3" s="1"/>
  <c r="G526" i="3"/>
  <c r="J526" i="3" s="1" a="1"/>
  <c r="J526" i="3" s="1"/>
  <c r="G527" i="3"/>
  <c r="J527" i="3" s="1" a="1"/>
  <c r="J527" i="3" s="1"/>
  <c r="G528" i="3"/>
  <c r="J528" i="3" s="1" a="1"/>
  <c r="J528" i="3" s="1"/>
  <c r="G529" i="3"/>
  <c r="J529" i="3" s="1" a="1"/>
  <c r="J529" i="3" s="1"/>
  <c r="G530" i="3"/>
  <c r="J530" i="3" s="1" a="1"/>
  <c r="J530" i="3" s="1"/>
  <c r="G531" i="3"/>
  <c r="J531" i="3" s="1" a="1"/>
  <c r="J531" i="3" s="1"/>
  <c r="G532" i="3"/>
  <c r="J532" i="3" s="1" a="1"/>
  <c r="J532" i="3" s="1"/>
  <c r="G533" i="3"/>
  <c r="J533" i="3" s="1" a="1"/>
  <c r="J533" i="3" s="1"/>
  <c r="G534" i="3"/>
  <c r="J534" i="3" s="1" a="1"/>
  <c r="J534" i="3" s="1"/>
  <c r="G535" i="3"/>
  <c r="J535" i="3" s="1" a="1"/>
  <c r="J535" i="3" s="1"/>
  <c r="G536" i="3"/>
  <c r="J536" i="3" s="1" a="1"/>
  <c r="J536" i="3" s="1"/>
  <c r="G537" i="3"/>
  <c r="J537" i="3" s="1" a="1"/>
  <c r="J537" i="3" s="1"/>
  <c r="G538" i="3"/>
  <c r="J538" i="3" s="1" a="1"/>
  <c r="J538" i="3" s="1"/>
  <c r="G539" i="3"/>
  <c r="J539" i="3" s="1" a="1"/>
  <c r="J539" i="3" s="1"/>
  <c r="G540" i="3"/>
  <c r="J540" i="3" s="1" a="1"/>
  <c r="J540" i="3" s="1"/>
  <c r="G541" i="3"/>
  <c r="J541" i="3" s="1" a="1"/>
  <c r="J541" i="3" s="1"/>
  <c r="G542" i="3"/>
  <c r="J542" i="3" s="1" a="1"/>
  <c r="J542" i="3" s="1"/>
  <c r="G543" i="3"/>
  <c r="J543" i="3" s="1" a="1"/>
  <c r="J543" i="3" s="1"/>
  <c r="G544" i="3"/>
  <c r="J544" i="3" s="1" a="1"/>
  <c r="J544" i="3" s="1"/>
  <c r="G545" i="3"/>
  <c r="J545" i="3" s="1" a="1"/>
  <c r="J545" i="3" s="1"/>
  <c r="G546" i="3"/>
  <c r="J546" i="3" s="1" a="1"/>
  <c r="J546" i="3" s="1"/>
  <c r="G547" i="3"/>
  <c r="J547" i="3" s="1" a="1"/>
  <c r="J547" i="3" s="1"/>
  <c r="G548" i="3"/>
  <c r="J548" i="3" s="1" a="1"/>
  <c r="J548" i="3" s="1"/>
  <c r="G549" i="3"/>
  <c r="J549" i="3" s="1" a="1"/>
  <c r="J549" i="3" s="1"/>
  <c r="G550" i="3"/>
  <c r="J550" i="3" s="1" a="1"/>
  <c r="J550" i="3" s="1"/>
  <c r="G551" i="3"/>
  <c r="J551" i="3" s="1" a="1"/>
  <c r="J551" i="3" s="1"/>
  <c r="G552" i="3"/>
  <c r="J552" i="3" s="1" a="1"/>
  <c r="J552" i="3" s="1"/>
  <c r="G553" i="3"/>
  <c r="J553" i="3" s="1" a="1"/>
  <c r="J553" i="3" s="1"/>
  <c r="G554" i="3"/>
  <c r="J554" i="3" s="1" a="1"/>
  <c r="J554" i="3" s="1"/>
  <c r="G555" i="3"/>
  <c r="J555" i="3" s="1" a="1"/>
  <c r="J555" i="3" s="1"/>
  <c r="G556" i="3"/>
  <c r="J556" i="3" s="1" a="1"/>
  <c r="J556" i="3" s="1"/>
  <c r="G557" i="3"/>
  <c r="J557" i="3" s="1" a="1"/>
  <c r="J557" i="3" s="1"/>
  <c r="G558" i="3"/>
  <c r="J558" i="3" s="1" a="1"/>
  <c r="J558" i="3" s="1"/>
  <c r="G559" i="3"/>
  <c r="J559" i="3" s="1" a="1"/>
  <c r="J559" i="3" s="1"/>
  <c r="G560" i="3"/>
  <c r="J560" i="3" s="1" a="1"/>
  <c r="J560" i="3" s="1"/>
  <c r="G561" i="3"/>
  <c r="J561" i="3" s="1" a="1"/>
  <c r="J561" i="3" s="1"/>
  <c r="G562" i="3"/>
  <c r="J562" i="3" s="1" a="1"/>
  <c r="J562" i="3" s="1"/>
  <c r="G563" i="3"/>
  <c r="J563" i="3" s="1" a="1"/>
  <c r="J563" i="3" s="1"/>
  <c r="G564" i="3"/>
  <c r="J564" i="3" s="1" a="1"/>
  <c r="J564" i="3" s="1"/>
  <c r="G565" i="3"/>
  <c r="J565" i="3" s="1" a="1"/>
  <c r="J565" i="3" s="1"/>
  <c r="G566" i="3"/>
  <c r="J566" i="3" s="1" a="1"/>
  <c r="J566" i="3" s="1"/>
  <c r="G567" i="3"/>
  <c r="J567" i="3" s="1" a="1"/>
  <c r="J567" i="3" s="1"/>
  <c r="G568" i="3"/>
  <c r="J568" i="3" s="1" a="1"/>
  <c r="J568" i="3" s="1"/>
  <c r="G569" i="3"/>
  <c r="J569" i="3" s="1" a="1"/>
  <c r="J569" i="3" s="1"/>
  <c r="G570" i="3"/>
  <c r="J570" i="3" s="1" a="1"/>
  <c r="J570" i="3" s="1"/>
  <c r="G571" i="3"/>
  <c r="J571" i="3" s="1" a="1"/>
  <c r="J571" i="3" s="1"/>
  <c r="G572" i="3"/>
  <c r="J572" i="3" s="1" a="1"/>
  <c r="J572" i="3" s="1"/>
  <c r="G573" i="3"/>
  <c r="J573" i="3" s="1" a="1"/>
  <c r="J573" i="3" s="1"/>
  <c r="G574" i="3"/>
  <c r="J574" i="3" s="1" a="1"/>
  <c r="J574" i="3" s="1"/>
  <c r="G575" i="3"/>
  <c r="J575" i="3" s="1" a="1"/>
  <c r="J575" i="3" s="1"/>
  <c r="G576" i="3"/>
  <c r="J576" i="3" s="1" a="1"/>
  <c r="J576" i="3" s="1"/>
  <c r="G577" i="3"/>
  <c r="J577" i="3" s="1" a="1"/>
  <c r="J577" i="3" s="1"/>
  <c r="G578" i="3"/>
  <c r="J578" i="3" s="1" a="1"/>
  <c r="J578" i="3" s="1"/>
  <c r="G579" i="3"/>
  <c r="J579" i="3" s="1" a="1"/>
  <c r="J579" i="3" s="1"/>
  <c r="G580" i="3"/>
  <c r="J580" i="3" s="1" a="1"/>
  <c r="J580" i="3" s="1"/>
  <c r="G581" i="3"/>
  <c r="J581" i="3" s="1" a="1"/>
  <c r="J581" i="3" s="1"/>
  <c r="G582" i="3"/>
  <c r="J582" i="3" s="1" a="1"/>
  <c r="J582" i="3" s="1"/>
  <c r="G583" i="3"/>
  <c r="J583" i="3" s="1" a="1"/>
  <c r="J583" i="3" s="1"/>
  <c r="G584" i="3"/>
  <c r="J584" i="3" s="1" a="1"/>
  <c r="J584" i="3" s="1"/>
  <c r="G585" i="3"/>
  <c r="J585" i="3" s="1" a="1"/>
  <c r="J585" i="3" s="1"/>
  <c r="G586" i="3"/>
  <c r="J586" i="3" s="1" a="1"/>
  <c r="J586" i="3" s="1"/>
  <c r="G587" i="3"/>
  <c r="J587" i="3" s="1" a="1"/>
  <c r="J587" i="3" s="1"/>
  <c r="G588" i="3"/>
  <c r="J588" i="3" s="1" a="1"/>
  <c r="J588" i="3" s="1"/>
  <c r="G589" i="3"/>
  <c r="J589" i="3" s="1" a="1"/>
  <c r="J589" i="3" s="1"/>
  <c r="G590" i="3"/>
  <c r="J590" i="3" s="1" a="1"/>
  <c r="J590" i="3" s="1"/>
  <c r="G591" i="3"/>
  <c r="J591" i="3" s="1" a="1"/>
  <c r="J591" i="3" s="1"/>
  <c r="G592" i="3"/>
  <c r="J592" i="3" s="1" a="1"/>
  <c r="J592" i="3" s="1"/>
  <c r="G593" i="3"/>
  <c r="J593" i="3" s="1" a="1"/>
  <c r="J593" i="3" s="1"/>
  <c r="G594" i="3"/>
  <c r="J594" i="3" s="1" a="1"/>
  <c r="J594" i="3" s="1"/>
  <c r="G595" i="3"/>
  <c r="J595" i="3" s="1" a="1"/>
  <c r="J595" i="3" s="1"/>
  <c r="G596" i="3"/>
  <c r="J596" i="3" s="1" a="1"/>
  <c r="J596" i="3" s="1"/>
  <c r="G597" i="3"/>
  <c r="J597" i="3" s="1" a="1"/>
  <c r="J597" i="3" s="1"/>
  <c r="G598" i="3"/>
  <c r="J598" i="3" s="1" a="1"/>
  <c r="J598" i="3" s="1"/>
  <c r="G599" i="3"/>
  <c r="J599" i="3" s="1" a="1"/>
  <c r="J599" i="3" s="1"/>
  <c r="G600" i="3"/>
  <c r="J600" i="3" s="1" a="1"/>
  <c r="J600" i="3" s="1"/>
  <c r="G601" i="3"/>
  <c r="J601" i="3" s="1" a="1"/>
  <c r="J601" i="3" s="1"/>
  <c r="G602" i="3"/>
  <c r="J602" i="3" s="1" a="1"/>
  <c r="J602" i="3" s="1"/>
  <c r="G603" i="3"/>
  <c r="J603" i="3" s="1" a="1"/>
  <c r="J603" i="3" s="1"/>
  <c r="G604" i="3"/>
  <c r="J604" i="3" s="1" a="1"/>
  <c r="J604" i="3" s="1"/>
  <c r="G605" i="3"/>
  <c r="J605" i="3" s="1" a="1"/>
  <c r="J605" i="3" s="1"/>
  <c r="G606" i="3"/>
  <c r="J606" i="3" s="1" a="1"/>
  <c r="J606" i="3" s="1"/>
  <c r="G607" i="3"/>
  <c r="J607" i="3" s="1" a="1"/>
  <c r="J607" i="3" s="1"/>
  <c r="G608" i="3"/>
  <c r="J608" i="3" s="1" a="1"/>
  <c r="J608" i="3" s="1"/>
  <c r="G609" i="3"/>
  <c r="J609" i="3" s="1" a="1"/>
  <c r="J609" i="3" s="1"/>
  <c r="G610" i="3"/>
  <c r="J610" i="3" s="1" a="1"/>
  <c r="J610" i="3" s="1"/>
  <c r="G611" i="3"/>
  <c r="J611" i="3" s="1" a="1"/>
  <c r="J611" i="3" s="1"/>
  <c r="G612" i="3"/>
  <c r="J612" i="3" s="1" a="1"/>
  <c r="J612" i="3" s="1"/>
  <c r="G613" i="3"/>
  <c r="J613" i="3" s="1" a="1"/>
  <c r="J613" i="3" s="1"/>
  <c r="G614" i="3"/>
  <c r="J614" i="3" s="1" a="1"/>
  <c r="J614" i="3" s="1"/>
  <c r="G615" i="3"/>
  <c r="J615" i="3" s="1" a="1"/>
  <c r="J615" i="3" s="1"/>
  <c r="G616" i="3"/>
  <c r="J616" i="3" s="1" a="1"/>
  <c r="J616" i="3" s="1"/>
  <c r="G617" i="3"/>
  <c r="J617" i="3" s="1" a="1"/>
  <c r="J617" i="3" s="1"/>
  <c r="G618" i="3"/>
  <c r="J618" i="3" s="1" a="1"/>
  <c r="J618" i="3" s="1"/>
  <c r="G619" i="3"/>
  <c r="J619" i="3" s="1" a="1"/>
  <c r="J619" i="3" s="1"/>
  <c r="G620" i="3"/>
  <c r="J620" i="3" s="1" a="1"/>
  <c r="J620" i="3" s="1"/>
  <c r="G621" i="3"/>
  <c r="J621" i="3" s="1" a="1"/>
  <c r="J621" i="3" s="1"/>
  <c r="G622" i="3"/>
  <c r="J622" i="3" s="1" a="1"/>
  <c r="J622" i="3" s="1"/>
  <c r="G623" i="3"/>
  <c r="J623" i="3" s="1" a="1"/>
  <c r="J623" i="3" s="1"/>
  <c r="G624" i="3"/>
  <c r="J624" i="3" s="1" a="1"/>
  <c r="J624" i="3" s="1"/>
  <c r="G625" i="3"/>
  <c r="J625" i="3" s="1" a="1"/>
  <c r="J625" i="3" s="1"/>
  <c r="G626" i="3"/>
  <c r="J626" i="3" s="1" a="1"/>
  <c r="J626" i="3" s="1"/>
  <c r="G627" i="3"/>
  <c r="J627" i="3" s="1" a="1"/>
  <c r="J627" i="3" s="1"/>
  <c r="G628" i="3"/>
  <c r="J628" i="3" s="1" a="1"/>
  <c r="J628" i="3" s="1"/>
  <c r="G629" i="3"/>
  <c r="J629" i="3" s="1" a="1"/>
  <c r="J629" i="3" s="1"/>
  <c r="G630" i="3"/>
  <c r="J630" i="3" s="1" a="1"/>
  <c r="J630" i="3" s="1"/>
  <c r="G631" i="3"/>
  <c r="J631" i="3" s="1" a="1"/>
  <c r="J631" i="3" s="1"/>
  <c r="G632" i="3"/>
  <c r="J632" i="3" s="1" a="1"/>
  <c r="J632" i="3" s="1"/>
  <c r="G633" i="3"/>
  <c r="J633" i="3" s="1" a="1"/>
  <c r="J633" i="3" s="1"/>
  <c r="G634" i="3"/>
  <c r="J634" i="3" s="1" a="1"/>
  <c r="J634" i="3" s="1"/>
  <c r="G635" i="3"/>
  <c r="J635" i="3" s="1" a="1"/>
  <c r="J635" i="3" s="1"/>
  <c r="G636" i="3"/>
  <c r="J636" i="3" s="1" a="1"/>
  <c r="J636" i="3" s="1"/>
  <c r="G637" i="3"/>
  <c r="J637" i="3" s="1" a="1"/>
  <c r="J637" i="3" s="1"/>
  <c r="G638" i="3"/>
  <c r="J638" i="3" s="1" a="1"/>
  <c r="J638" i="3" s="1"/>
  <c r="G639" i="3"/>
  <c r="J639" i="3" s="1" a="1"/>
  <c r="J639" i="3" s="1"/>
  <c r="G640" i="3"/>
  <c r="J640" i="3" s="1" a="1"/>
  <c r="J640" i="3" s="1"/>
  <c r="G641" i="3"/>
  <c r="J641" i="3" s="1" a="1"/>
  <c r="J641" i="3" s="1"/>
  <c r="G642" i="3"/>
  <c r="J642" i="3" s="1" a="1"/>
  <c r="J642" i="3" s="1"/>
  <c r="G643" i="3"/>
  <c r="J643" i="3" s="1" a="1"/>
  <c r="J643" i="3" s="1"/>
  <c r="G644" i="3"/>
  <c r="J644" i="3" s="1" a="1"/>
  <c r="J644" i="3" s="1"/>
  <c r="G645" i="3"/>
  <c r="J645" i="3" s="1" a="1"/>
  <c r="J645" i="3" s="1"/>
  <c r="G646" i="3"/>
  <c r="J646" i="3" s="1" a="1"/>
  <c r="J646" i="3" s="1"/>
  <c r="G647" i="3"/>
  <c r="J647" i="3" s="1" a="1"/>
  <c r="J647" i="3" s="1"/>
  <c r="G648" i="3"/>
  <c r="J648" i="3" s="1" a="1"/>
  <c r="J648" i="3" s="1"/>
  <c r="G649" i="3"/>
  <c r="J649" i="3" s="1" a="1"/>
  <c r="J649" i="3" s="1"/>
  <c r="G650" i="3"/>
  <c r="J650" i="3" s="1" a="1"/>
  <c r="J650" i="3" s="1"/>
  <c r="G651" i="3"/>
  <c r="J651" i="3" s="1" a="1"/>
  <c r="J651" i="3" s="1"/>
  <c r="G652" i="3"/>
  <c r="J652" i="3" s="1" a="1"/>
  <c r="J652" i="3" s="1"/>
  <c r="G653" i="3"/>
  <c r="J653" i="3" s="1" a="1"/>
  <c r="J653" i="3" s="1"/>
  <c r="G654" i="3"/>
  <c r="J654" i="3" s="1" a="1"/>
  <c r="J654" i="3" s="1"/>
  <c r="G655" i="3"/>
  <c r="J655" i="3" s="1" a="1"/>
  <c r="J655" i="3" s="1"/>
  <c r="G656" i="3"/>
  <c r="J656" i="3" s="1" a="1"/>
  <c r="J656" i="3" s="1"/>
  <c r="G657" i="3"/>
  <c r="J657" i="3" s="1" a="1"/>
  <c r="J657" i="3" s="1"/>
  <c r="G658" i="3"/>
  <c r="J658" i="3" s="1" a="1"/>
  <c r="J658" i="3" s="1"/>
  <c r="G659" i="3"/>
  <c r="J659" i="3" s="1" a="1"/>
  <c r="J659" i="3" s="1"/>
  <c r="G660" i="3"/>
  <c r="J660" i="3" s="1" a="1"/>
  <c r="J660" i="3" s="1"/>
  <c r="G661" i="3"/>
  <c r="J661" i="3" s="1" a="1"/>
  <c r="J661" i="3" s="1"/>
  <c r="G662" i="3"/>
  <c r="J662" i="3" s="1" a="1"/>
  <c r="J662" i="3" s="1"/>
  <c r="G663" i="3"/>
  <c r="J663" i="3" s="1" a="1"/>
  <c r="J663" i="3" s="1"/>
  <c r="G664" i="3"/>
  <c r="J664" i="3" s="1" a="1"/>
  <c r="J664" i="3" s="1"/>
  <c r="G665" i="3"/>
  <c r="J665" i="3" s="1" a="1"/>
  <c r="J665" i="3" s="1"/>
  <c r="G666" i="3"/>
  <c r="J666" i="3" s="1" a="1"/>
  <c r="J666" i="3" s="1"/>
  <c r="G667" i="3"/>
  <c r="J667" i="3" s="1" a="1"/>
  <c r="J667" i="3" s="1"/>
  <c r="G668" i="3"/>
  <c r="J668" i="3" s="1" a="1"/>
  <c r="J668" i="3" s="1"/>
  <c r="G669" i="3"/>
  <c r="J669" i="3" s="1" a="1"/>
  <c r="J669" i="3" s="1"/>
  <c r="G670" i="3"/>
  <c r="J670" i="3" s="1" a="1"/>
  <c r="J670" i="3" s="1"/>
  <c r="G671" i="3"/>
  <c r="J671" i="3" s="1" a="1"/>
  <c r="J671" i="3" s="1"/>
  <c r="G672" i="3"/>
  <c r="J672" i="3" s="1" a="1"/>
  <c r="J672" i="3" s="1"/>
  <c r="G673" i="3"/>
  <c r="J673" i="3" s="1" a="1"/>
  <c r="J673" i="3" s="1"/>
  <c r="G674" i="3"/>
  <c r="J674" i="3" s="1" a="1"/>
  <c r="J674" i="3" s="1"/>
  <c r="G675" i="3"/>
  <c r="J675" i="3" s="1" a="1"/>
  <c r="J675" i="3" s="1"/>
  <c r="G676" i="3"/>
  <c r="J676" i="3" s="1" a="1"/>
  <c r="J676" i="3" s="1"/>
  <c r="G677" i="3"/>
  <c r="J677" i="3" s="1" a="1"/>
  <c r="J677" i="3" s="1"/>
  <c r="G678" i="3"/>
  <c r="J678" i="3" s="1" a="1"/>
  <c r="J678" i="3" s="1"/>
  <c r="G679" i="3"/>
  <c r="J679" i="3" s="1" a="1"/>
  <c r="J679" i="3" s="1"/>
  <c r="G680" i="3"/>
  <c r="J680" i="3" s="1" a="1"/>
  <c r="J680" i="3" s="1"/>
  <c r="G681" i="3"/>
  <c r="J681" i="3" s="1" a="1"/>
  <c r="J681" i="3" s="1"/>
  <c r="G682" i="3"/>
  <c r="J682" i="3" s="1" a="1"/>
  <c r="J682" i="3" s="1"/>
  <c r="G683" i="3"/>
  <c r="J683" i="3" s="1" a="1"/>
  <c r="J683" i="3" s="1"/>
  <c r="G684" i="3"/>
  <c r="J684" i="3" s="1" a="1"/>
  <c r="J684" i="3" s="1"/>
  <c r="G685" i="3"/>
  <c r="J685" i="3" s="1" a="1"/>
  <c r="J685" i="3" s="1"/>
  <c r="G686" i="3"/>
  <c r="J686" i="3" s="1" a="1"/>
  <c r="J686" i="3" s="1"/>
  <c r="G687" i="3"/>
  <c r="J687" i="3" s="1" a="1"/>
  <c r="J687" i="3" s="1"/>
  <c r="G688" i="3"/>
  <c r="J688" i="3" s="1" a="1"/>
  <c r="J688" i="3" s="1"/>
  <c r="G689" i="3"/>
  <c r="J689" i="3" s="1" a="1"/>
  <c r="J689" i="3" s="1"/>
  <c r="G690" i="3"/>
  <c r="J690" i="3" s="1" a="1"/>
  <c r="J690" i="3" s="1"/>
  <c r="G691" i="3"/>
  <c r="J691" i="3" s="1" a="1"/>
  <c r="J691" i="3" s="1"/>
  <c r="G692" i="3"/>
  <c r="J692" i="3" s="1" a="1"/>
  <c r="J692" i="3" s="1"/>
  <c r="G693" i="3"/>
  <c r="J693" i="3" s="1" a="1"/>
  <c r="J693" i="3" s="1"/>
  <c r="G694" i="3"/>
  <c r="J694" i="3" s="1" a="1"/>
  <c r="J694" i="3" s="1"/>
  <c r="G695" i="3"/>
  <c r="J695" i="3" s="1" a="1"/>
  <c r="J695" i="3" s="1"/>
  <c r="G696" i="3"/>
  <c r="J696" i="3" s="1" a="1"/>
  <c r="J696" i="3" s="1"/>
  <c r="G697" i="3"/>
  <c r="J697" i="3" s="1" a="1"/>
  <c r="J697" i="3" s="1"/>
  <c r="G698" i="3"/>
  <c r="J698" i="3" s="1" a="1"/>
  <c r="J698" i="3" s="1"/>
  <c r="G699" i="3"/>
  <c r="J699" i="3" s="1" a="1"/>
  <c r="J699" i="3" s="1"/>
  <c r="G700" i="3"/>
  <c r="J700" i="3" s="1" a="1"/>
  <c r="J700" i="3" s="1"/>
  <c r="G701" i="3"/>
  <c r="J701" i="3" s="1" a="1"/>
  <c r="J701" i="3" s="1"/>
  <c r="G702" i="3"/>
  <c r="J702" i="3" s="1" a="1"/>
  <c r="J702" i="3" s="1"/>
  <c r="G703" i="3"/>
  <c r="J703" i="3" s="1" a="1"/>
  <c r="J703" i="3" s="1"/>
  <c r="G704" i="3"/>
  <c r="J704" i="3" s="1" a="1"/>
  <c r="J704" i="3" s="1"/>
  <c r="G705" i="3"/>
  <c r="J705" i="3" s="1" a="1"/>
  <c r="J705" i="3" s="1"/>
  <c r="G706" i="3"/>
  <c r="J706" i="3" s="1" a="1"/>
  <c r="J706" i="3" s="1"/>
  <c r="G707" i="3"/>
  <c r="J707" i="3" s="1" a="1"/>
  <c r="J707" i="3" s="1"/>
  <c r="G708" i="3"/>
  <c r="J708" i="3" s="1" a="1"/>
  <c r="J708" i="3" s="1"/>
  <c r="G709" i="3"/>
  <c r="J709" i="3" s="1" a="1"/>
  <c r="J709" i="3" s="1"/>
  <c r="G710" i="3"/>
  <c r="J710" i="3" s="1" a="1"/>
  <c r="J710" i="3" s="1"/>
  <c r="G711" i="3"/>
  <c r="J711" i="3" s="1" a="1"/>
  <c r="J711" i="3" s="1"/>
  <c r="G712" i="3"/>
  <c r="J712" i="3" s="1" a="1"/>
  <c r="J712" i="3" s="1"/>
  <c r="G713" i="3"/>
  <c r="J713" i="3" s="1" a="1"/>
  <c r="J713" i="3" s="1"/>
  <c r="G714" i="3"/>
  <c r="J714" i="3" s="1" a="1"/>
  <c r="J714" i="3" s="1"/>
  <c r="G715" i="3"/>
  <c r="J715" i="3" s="1" a="1"/>
  <c r="J715" i="3" s="1"/>
  <c r="G716" i="3"/>
  <c r="J716" i="3" s="1" a="1"/>
  <c r="J716" i="3" s="1"/>
  <c r="G717" i="3"/>
  <c r="J717" i="3" s="1" a="1"/>
  <c r="J717" i="3" s="1"/>
  <c r="G718" i="3"/>
  <c r="J718" i="3" s="1" a="1"/>
  <c r="J718" i="3" s="1"/>
  <c r="G719" i="3"/>
  <c r="J719" i="3" s="1" a="1"/>
  <c r="J719" i="3" s="1"/>
  <c r="G720" i="3"/>
  <c r="J720" i="3" s="1" a="1"/>
  <c r="J720" i="3" s="1"/>
  <c r="G721" i="3"/>
  <c r="J721" i="3" s="1" a="1"/>
  <c r="J721" i="3" s="1"/>
  <c r="G722" i="3"/>
  <c r="J722" i="3" s="1" a="1"/>
  <c r="J722" i="3" s="1"/>
  <c r="G723" i="3"/>
  <c r="J723" i="3" s="1" a="1"/>
  <c r="J723" i="3" s="1"/>
  <c r="G724" i="3"/>
  <c r="J724" i="3" s="1" a="1"/>
  <c r="J724" i="3" s="1"/>
  <c r="G725" i="3"/>
  <c r="J725" i="3" s="1" a="1"/>
  <c r="J725" i="3" s="1"/>
  <c r="G726" i="3"/>
  <c r="J726" i="3" s="1" a="1"/>
  <c r="J726" i="3" s="1"/>
  <c r="G727" i="3"/>
  <c r="J727" i="3" s="1" a="1"/>
  <c r="J727" i="3" s="1"/>
  <c r="G728" i="3"/>
  <c r="J728" i="3" s="1" a="1"/>
  <c r="J728" i="3" s="1"/>
  <c r="G729" i="3"/>
  <c r="J729" i="3" s="1" a="1"/>
  <c r="J729" i="3" s="1"/>
  <c r="G730" i="3"/>
  <c r="J730" i="3" s="1" a="1"/>
  <c r="J730" i="3" s="1"/>
  <c r="G731" i="3"/>
  <c r="J731" i="3" s="1" a="1"/>
  <c r="J731" i="3" s="1"/>
  <c r="G732" i="3"/>
  <c r="J732" i="3" s="1" a="1"/>
  <c r="J732" i="3" s="1"/>
  <c r="G733" i="3"/>
  <c r="J733" i="3" s="1" a="1"/>
  <c r="J733" i="3" s="1"/>
  <c r="G734" i="3"/>
  <c r="J734" i="3" s="1" a="1"/>
  <c r="J734" i="3" s="1"/>
  <c r="G735" i="3"/>
  <c r="J735" i="3" s="1" a="1"/>
  <c r="J735" i="3" s="1"/>
  <c r="G736" i="3"/>
  <c r="J736" i="3" s="1" a="1"/>
  <c r="J736" i="3" s="1"/>
  <c r="G737" i="3"/>
  <c r="J737" i="3" s="1" a="1"/>
  <c r="J737" i="3" s="1"/>
  <c r="G738" i="3"/>
  <c r="J738" i="3" s="1" a="1"/>
  <c r="J738" i="3" s="1"/>
  <c r="G739" i="3"/>
  <c r="J739" i="3" s="1" a="1"/>
  <c r="J739" i="3" s="1"/>
  <c r="G740" i="3"/>
  <c r="J740" i="3" s="1" a="1"/>
  <c r="J740" i="3" s="1"/>
  <c r="G741" i="3"/>
  <c r="J741" i="3" s="1" a="1"/>
  <c r="J741" i="3" s="1"/>
  <c r="G742" i="3"/>
  <c r="J742" i="3" s="1" a="1"/>
  <c r="J742" i="3" s="1"/>
  <c r="G743" i="3"/>
  <c r="J743" i="3" s="1" a="1"/>
  <c r="J743" i="3" s="1"/>
  <c r="G744" i="3"/>
  <c r="J744" i="3" s="1" a="1"/>
  <c r="J744" i="3" s="1"/>
  <c r="G745" i="3"/>
  <c r="J745" i="3" s="1" a="1"/>
  <c r="J745" i="3" s="1"/>
  <c r="G746" i="3"/>
  <c r="J746" i="3" s="1" a="1"/>
  <c r="J746" i="3" s="1"/>
  <c r="G747" i="3"/>
  <c r="J747" i="3" s="1" a="1"/>
  <c r="J747" i="3" s="1"/>
  <c r="G748" i="3"/>
  <c r="J748" i="3" s="1" a="1"/>
  <c r="J748" i="3" s="1"/>
  <c r="G749" i="3"/>
  <c r="J749" i="3" s="1" a="1"/>
  <c r="J749" i="3" s="1"/>
  <c r="G750" i="3"/>
  <c r="J750" i="3" s="1" a="1"/>
  <c r="J750" i="3" s="1"/>
  <c r="G751" i="3"/>
  <c r="J751" i="3" s="1" a="1"/>
  <c r="J751" i="3" s="1"/>
  <c r="G752" i="3"/>
  <c r="J752" i="3" s="1" a="1"/>
  <c r="J752" i="3" s="1"/>
  <c r="G753" i="3"/>
  <c r="J753" i="3" s="1" a="1"/>
  <c r="J753" i="3" s="1"/>
  <c r="G754" i="3"/>
  <c r="J754" i="3" s="1" a="1"/>
  <c r="J754" i="3" s="1"/>
  <c r="G755" i="3"/>
  <c r="J755" i="3" s="1" a="1"/>
  <c r="J755" i="3" s="1"/>
  <c r="G756" i="3"/>
  <c r="J756" i="3" s="1" a="1"/>
  <c r="J756" i="3" s="1"/>
  <c r="G757" i="3"/>
  <c r="J757" i="3" s="1" a="1"/>
  <c r="J757" i="3" s="1"/>
  <c r="G758" i="3"/>
  <c r="J758" i="3" s="1" a="1"/>
  <c r="J758" i="3" s="1"/>
  <c r="G759" i="3"/>
  <c r="J759" i="3" s="1" a="1"/>
  <c r="J759" i="3" s="1"/>
  <c r="G760" i="3"/>
  <c r="J760" i="3" s="1" a="1"/>
  <c r="J760" i="3" s="1"/>
  <c r="G761" i="3"/>
  <c r="J761" i="3" s="1" a="1"/>
  <c r="J761" i="3" s="1"/>
  <c r="G762" i="3"/>
  <c r="J762" i="3" s="1" a="1"/>
  <c r="J762" i="3" s="1"/>
  <c r="G763" i="3"/>
  <c r="J763" i="3" s="1" a="1"/>
  <c r="J763" i="3" s="1"/>
  <c r="G764" i="3"/>
  <c r="J764" i="3" s="1" a="1"/>
  <c r="J764" i="3" s="1"/>
  <c r="G765" i="3"/>
  <c r="J765" i="3" s="1" a="1"/>
  <c r="J765" i="3" s="1"/>
  <c r="G766" i="3"/>
  <c r="J766" i="3" s="1" a="1"/>
  <c r="J766" i="3" s="1"/>
  <c r="G767" i="3"/>
  <c r="J767" i="3" s="1" a="1"/>
  <c r="J767" i="3" s="1"/>
  <c r="G768" i="3"/>
  <c r="J768" i="3" s="1" a="1"/>
  <c r="J768" i="3" s="1"/>
  <c r="G769" i="3"/>
  <c r="J769" i="3" s="1" a="1"/>
  <c r="J769" i="3" s="1"/>
  <c r="G770" i="3"/>
  <c r="J770" i="3" s="1" a="1"/>
  <c r="J770" i="3" s="1"/>
  <c r="G771" i="3"/>
  <c r="J771" i="3" s="1" a="1"/>
  <c r="J771" i="3" s="1"/>
  <c r="G772" i="3"/>
  <c r="J772" i="3" s="1" a="1"/>
  <c r="J772" i="3" s="1"/>
  <c r="G773" i="3"/>
  <c r="J773" i="3" s="1" a="1"/>
  <c r="J773" i="3" s="1"/>
  <c r="G774" i="3"/>
  <c r="J774" i="3" s="1" a="1"/>
  <c r="J774" i="3" s="1"/>
  <c r="G775" i="3"/>
  <c r="J775" i="3" s="1" a="1"/>
  <c r="J775" i="3" s="1"/>
  <c r="G776" i="3"/>
  <c r="J776" i="3" s="1" a="1"/>
  <c r="J776" i="3" s="1"/>
  <c r="G777" i="3"/>
  <c r="J777" i="3" s="1" a="1"/>
  <c r="J777" i="3" s="1"/>
  <c r="G778" i="3"/>
  <c r="J778" i="3" s="1" a="1"/>
  <c r="J778" i="3" s="1"/>
  <c r="G779" i="3"/>
  <c r="J779" i="3" s="1" a="1"/>
  <c r="J779" i="3" s="1"/>
  <c r="G780" i="3"/>
  <c r="J780" i="3" s="1" a="1"/>
  <c r="J780" i="3" s="1"/>
  <c r="G781" i="3"/>
  <c r="J781" i="3" s="1" a="1"/>
  <c r="J781" i="3" s="1"/>
  <c r="G782" i="3"/>
  <c r="J782" i="3" s="1" a="1"/>
  <c r="J782" i="3" s="1"/>
  <c r="G783" i="3"/>
  <c r="J783" i="3" s="1" a="1"/>
  <c r="J783" i="3" s="1"/>
  <c r="G784" i="3"/>
  <c r="J784" i="3" s="1" a="1"/>
  <c r="J784" i="3" s="1"/>
  <c r="G785" i="3"/>
  <c r="J785" i="3" s="1" a="1"/>
  <c r="J785" i="3" s="1"/>
  <c r="G786" i="3"/>
  <c r="J786" i="3" s="1" a="1"/>
  <c r="J786" i="3" s="1"/>
  <c r="G787" i="3"/>
  <c r="J787" i="3" s="1" a="1"/>
  <c r="J787" i="3" s="1"/>
  <c r="G788" i="3"/>
  <c r="J788" i="3" s="1" a="1"/>
  <c r="J788" i="3" s="1"/>
  <c r="G789" i="3"/>
  <c r="J789" i="3" s="1" a="1"/>
  <c r="J789" i="3" s="1"/>
  <c r="G790" i="3"/>
  <c r="J790" i="3" s="1" a="1"/>
  <c r="J790" i="3" s="1"/>
  <c r="G791" i="3"/>
  <c r="J791" i="3" s="1" a="1"/>
  <c r="J791" i="3" s="1"/>
  <c r="G792" i="3"/>
  <c r="J792" i="3" s="1" a="1"/>
  <c r="J792" i="3" s="1"/>
  <c r="G793" i="3"/>
  <c r="J793" i="3" s="1" a="1"/>
  <c r="J793" i="3" s="1"/>
  <c r="G794" i="3"/>
  <c r="J794" i="3" s="1" a="1"/>
  <c r="J794" i="3" s="1"/>
  <c r="G795" i="3"/>
  <c r="J795" i="3" s="1" a="1"/>
  <c r="J795" i="3" s="1"/>
  <c r="G796" i="3"/>
  <c r="J796" i="3" s="1" a="1"/>
  <c r="J796" i="3" s="1"/>
  <c r="G797" i="3"/>
  <c r="J797" i="3" s="1" a="1"/>
  <c r="J797" i="3" s="1"/>
  <c r="G798" i="3"/>
  <c r="J798" i="3" s="1" a="1"/>
  <c r="J79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<sst xmlns="http://schemas.openxmlformats.org/spreadsheetml/2006/main" count="19577" uniqueCount="5021">
  <si>
    <t>identifiant_reseau</t>
  </si>
  <si>
    <t>nom_reseau</t>
  </si>
  <si>
    <t>localisation</t>
  </si>
  <si>
    <t>contenu_co2</t>
  </si>
  <si>
    <t>contenu_co2_acv</t>
  </si>
  <si>
    <t>taux_enr</t>
  </si>
  <si>
    <t>methode_calcul_taux</t>
  </si>
  <si>
    <t>nouveau_reseau_2021_2022</t>
  </si>
  <si>
    <t>0102C</t>
  </si>
  <si>
    <t>Réseau de chaleur d'Hauteville Lompnes</t>
  </si>
  <si>
    <t>PLATEAU D'HAUTEVILLE</t>
  </si>
  <si>
    <t>0103C</t>
  </si>
  <si>
    <t>Oyonnax BioChaleur</t>
  </si>
  <si>
    <t>OYONNAX</t>
  </si>
  <si>
    <t>moyenne</t>
  </si>
  <si>
    <t>0105C</t>
  </si>
  <si>
    <t>Réseau de Saint-Denis-les-Bourg</t>
  </si>
  <si>
    <t>SAINT-DENIS-LES-BOURG</t>
  </si>
  <si>
    <t>0106C</t>
  </si>
  <si>
    <t>Belena</t>
  </si>
  <si>
    <t>BELLEY</t>
  </si>
  <si>
    <t>0107C</t>
  </si>
  <si>
    <t>Secteur Verger du Moulin</t>
  </si>
  <si>
    <t>TREFFORT-VAL-REVERMONT</t>
  </si>
  <si>
    <t>0108C</t>
  </si>
  <si>
    <t>Bourg-en-Bresse-La Vinaigrerie</t>
  </si>
  <si>
    <t>BOURG-EN-BRESSE</t>
  </si>
  <si>
    <t>0110C</t>
  </si>
  <si>
    <t>Réseau de chaleur ASSURC à Bourg-en-Bresse</t>
  </si>
  <si>
    <t>0111C</t>
  </si>
  <si>
    <t>CORMARANCHE</t>
  </si>
  <si>
    <t>0201C</t>
  </si>
  <si>
    <t>Zup du Quartier Europe</t>
  </si>
  <si>
    <t>SAINT-QUENTIN</t>
  </si>
  <si>
    <t>0202C</t>
  </si>
  <si>
    <t>Zup de Presles</t>
  </si>
  <si>
    <t>SOISSONS</t>
  </si>
  <si>
    <t>0203C</t>
  </si>
  <si>
    <t>Réseau de Laon</t>
  </si>
  <si>
    <t>BARENTON BUGNY</t>
  </si>
  <si>
    <t>0204C</t>
  </si>
  <si>
    <t>Réseau d'Urcel</t>
  </si>
  <si>
    <t>URCEL</t>
  </si>
  <si>
    <t>0205C</t>
  </si>
  <si>
    <t>Réseau de Château Thierry</t>
  </si>
  <si>
    <t>CHATEAU-THIERRY</t>
  </si>
  <si>
    <t>0301C</t>
  </si>
  <si>
    <t>SDC Moulins CHAMPINS</t>
  </si>
  <si>
    <t>MOULINS</t>
  </si>
  <si>
    <t>0302C</t>
  </si>
  <si>
    <t>Quartier Fontbouillant et Bien-Assis</t>
  </si>
  <si>
    <t>MONTLUCON</t>
  </si>
  <si>
    <t>0303C</t>
  </si>
  <si>
    <t>Réseau de Cerilly</t>
  </si>
  <si>
    <t>CERILLY</t>
  </si>
  <si>
    <t>0304C</t>
  </si>
  <si>
    <t>Réseau de Meaulne</t>
  </si>
  <si>
    <t>MEAULNE</t>
  </si>
  <si>
    <t>0305C</t>
  </si>
  <si>
    <t>Réseau du Mayet-de-Montagne</t>
  </si>
  <si>
    <t>LE MAYET-DE-MONTAGNE</t>
  </si>
  <si>
    <t>0306C</t>
  </si>
  <si>
    <t>Réseau-Bellenaves</t>
  </si>
  <si>
    <t>BELLENAVES</t>
  </si>
  <si>
    <t>0307C</t>
  </si>
  <si>
    <t>Réseau de Commentry</t>
  </si>
  <si>
    <t>COMMENTRY</t>
  </si>
  <si>
    <t>0308C</t>
  </si>
  <si>
    <t>Réseau de chaleur d'Ebreuil</t>
  </si>
  <si>
    <t>EBREUIL</t>
  </si>
  <si>
    <t>0309C</t>
  </si>
  <si>
    <t>SDC Moulins Ville</t>
  </si>
  <si>
    <t>0310C</t>
  </si>
  <si>
    <t>Réseau de chaleur de Cusset</t>
  </si>
  <si>
    <t>CUSSET</t>
  </si>
  <si>
    <t>0401C</t>
  </si>
  <si>
    <t>RCU Manosque Zac Chanteprunier</t>
  </si>
  <si>
    <t>MANOSQUE</t>
  </si>
  <si>
    <t>0402C</t>
  </si>
  <si>
    <t>Réseau de la chaufferie La Tomie</t>
  </si>
  <si>
    <t>FORCALQUIER</t>
  </si>
  <si>
    <t>0403C</t>
  </si>
  <si>
    <t>Complexe sportif forcalquier</t>
  </si>
  <si>
    <t>0404C</t>
  </si>
  <si>
    <t>Réseau communal d'Allos</t>
  </si>
  <si>
    <t>ALLOS</t>
  </si>
  <si>
    <t>0405C</t>
  </si>
  <si>
    <t>Réseau communal de Castellane</t>
  </si>
  <si>
    <t>CASTELLANE</t>
  </si>
  <si>
    <t>0406C</t>
  </si>
  <si>
    <t>Réseau communal de Barcelonnette</t>
  </si>
  <si>
    <t>BARCELONNETTE</t>
  </si>
  <si>
    <t>0501C</t>
  </si>
  <si>
    <t>Réseau de chaleur bois Delaroche</t>
  </si>
  <si>
    <t>EMBRUN</t>
  </si>
  <si>
    <t>0502C</t>
  </si>
  <si>
    <t>Quartier gare</t>
  </si>
  <si>
    <t>0504C</t>
  </si>
  <si>
    <t>Réseau de l'Association La Chrysalide</t>
  </si>
  <si>
    <t>TALLARD</t>
  </si>
  <si>
    <t>0505C</t>
  </si>
  <si>
    <t>Réseau de Veynes</t>
  </si>
  <si>
    <t>VEYNES</t>
  </si>
  <si>
    <t>0506C</t>
  </si>
  <si>
    <t>Réseau de Briançon</t>
  </si>
  <si>
    <t>BRIANCON</t>
  </si>
  <si>
    <t>0507C</t>
  </si>
  <si>
    <t>REMPARTS</t>
  </si>
  <si>
    <t>0508C</t>
  </si>
  <si>
    <t>Réseau de chaleur bois énergie</t>
  </si>
  <si>
    <t>LE DÉVOLUY</t>
  </si>
  <si>
    <t>0601C</t>
  </si>
  <si>
    <t>SONITHERM-Réseau de l'Ariane</t>
  </si>
  <si>
    <t>NICE</t>
  </si>
  <si>
    <t>0603C</t>
  </si>
  <si>
    <t>Ranguin</t>
  </si>
  <si>
    <t>CANNES</t>
  </si>
  <si>
    <t>0604C</t>
  </si>
  <si>
    <t>Réseau communal de Puget Théniers</t>
  </si>
  <si>
    <t>PUGET-THENIERS</t>
  </si>
  <si>
    <t>0605C</t>
  </si>
  <si>
    <t>Réseau chaleur et froid chaine de vie 06</t>
  </si>
  <si>
    <t>LEVENS</t>
  </si>
  <si>
    <t>0606C</t>
  </si>
  <si>
    <t>MSE Réseau chaud</t>
  </si>
  <si>
    <t>0606F</t>
  </si>
  <si>
    <t>MSE Réseau froid</t>
  </si>
  <si>
    <t>Non défini</t>
  </si>
  <si>
    <t>0608C</t>
  </si>
  <si>
    <t>BET CAP AZUR chaud</t>
  </si>
  <si>
    <t>ROQUEBRUNE</t>
  </si>
  <si>
    <t>0608F</t>
  </si>
  <si>
    <t>BET CAP AZUR froid</t>
  </si>
  <si>
    <t>0701C</t>
  </si>
  <si>
    <t>Réseau d'Aubenas</t>
  </si>
  <si>
    <t>AUBENAS</t>
  </si>
  <si>
    <t>0702C</t>
  </si>
  <si>
    <t>réseau du cheylard</t>
  </si>
  <si>
    <t>LE CHEYLARD</t>
  </si>
  <si>
    <t>0703C</t>
  </si>
  <si>
    <t>Chaufferie bois</t>
  </si>
  <si>
    <t>VALGORGE</t>
  </si>
  <si>
    <t>0704C</t>
  </si>
  <si>
    <t>Réseau de chaleur de Banne</t>
  </si>
  <si>
    <t>BANNE</t>
  </si>
  <si>
    <t>0705C</t>
  </si>
  <si>
    <t>Réseau de chaleur communal de Burzet</t>
  </si>
  <si>
    <t>BURZET</t>
  </si>
  <si>
    <t>0706C</t>
  </si>
  <si>
    <t>Réseau de la chaufferie bois de Chalencon</t>
  </si>
  <si>
    <t>CHALENCON</t>
  </si>
  <si>
    <t>0707C</t>
  </si>
  <si>
    <t>Réseau de la chaufferie bois</t>
  </si>
  <si>
    <t>MONTPEZAT-SOUS-BAUZON</t>
  </si>
  <si>
    <t>0801C</t>
  </si>
  <si>
    <t>chaufferie communale</t>
  </si>
  <si>
    <t>ECORDAL</t>
  </si>
  <si>
    <t>0802C</t>
  </si>
  <si>
    <t>La Citadelle</t>
  </si>
  <si>
    <t>CHARLEVILLE-MEZIERES</t>
  </si>
  <si>
    <t>0803C</t>
  </si>
  <si>
    <t>Zup de Sedan</t>
  </si>
  <si>
    <t>SEDAN</t>
  </si>
  <si>
    <t>0804C</t>
  </si>
  <si>
    <t>Réseau de chaleur bois de Machault</t>
  </si>
  <si>
    <t>MACHAULT</t>
  </si>
  <si>
    <t>0805C</t>
  </si>
  <si>
    <t>Réseau de chaleur au bois déchiqueté à Clavy Warby</t>
  </si>
  <si>
    <t>CLAVY-WARBY</t>
  </si>
  <si>
    <t>0806C</t>
  </si>
  <si>
    <t>Ronde couture</t>
  </si>
  <si>
    <t>0808C</t>
  </si>
  <si>
    <t>Réseau de chaleur de Rocroi</t>
  </si>
  <si>
    <t>ROCROI</t>
  </si>
  <si>
    <t>0809C</t>
  </si>
  <si>
    <t>Réseau de chaleur bois de Lalobbe</t>
  </si>
  <si>
    <t>LALOBBE</t>
  </si>
  <si>
    <t>0810C</t>
  </si>
  <si>
    <t>Réseau de chaleur bois de Poix Terron</t>
  </si>
  <si>
    <t>POIX-TERRON</t>
  </si>
  <si>
    <t>0811C</t>
  </si>
  <si>
    <t>Réseau de chaleur bois de Villers le Tourneur</t>
  </si>
  <si>
    <t>VILLERS-LE-TOURNEUR</t>
  </si>
  <si>
    <t>0812C</t>
  </si>
  <si>
    <t>Réseau de chaleur bois de St Loup Terrier</t>
  </si>
  <si>
    <t>SAINT-LOUP-TERRIER</t>
  </si>
  <si>
    <t>0813C</t>
  </si>
  <si>
    <t>Réseau de chaleur de Montcornet</t>
  </si>
  <si>
    <t>MONTCORNET</t>
  </si>
  <si>
    <t>0814C</t>
  </si>
  <si>
    <t>Réseau de chaleur de Thin le Moutier</t>
  </si>
  <si>
    <t>THIN-LE-MOUTIER</t>
  </si>
  <si>
    <t>0817C</t>
  </si>
  <si>
    <t>Réseau de Chaleur de REVIN</t>
  </si>
  <si>
    <t>REVIN</t>
  </si>
  <si>
    <t>1001C</t>
  </si>
  <si>
    <t>Zup de la Chapelle Saint-Luc</t>
  </si>
  <si>
    <t>LES NOES-PRES-TROYES</t>
  </si>
  <si>
    <t>1002C</t>
  </si>
  <si>
    <t>Les Chartreux</t>
  </si>
  <si>
    <t>TROYES</t>
  </si>
  <si>
    <t>1003C</t>
  </si>
  <si>
    <t>Biomasse de Piney</t>
  </si>
  <si>
    <t>PINEY</t>
  </si>
  <si>
    <t>1101C</t>
  </si>
  <si>
    <t>Zac Saint Jean et &amp; Saint Pierre</t>
  </si>
  <si>
    <t>NARBONNE</t>
  </si>
  <si>
    <t>1201C</t>
  </si>
  <si>
    <t>Réseau de Decazeville</t>
  </si>
  <si>
    <t>DECAZEVILLE</t>
  </si>
  <si>
    <t>1204C</t>
  </si>
  <si>
    <t>Réseau de Cantagrelh</t>
  </si>
  <si>
    <t>ONET-LE-CHATEAU</t>
  </si>
  <si>
    <t>1206C</t>
  </si>
  <si>
    <t>RESEAU DE CAPDENAC-GARE</t>
  </si>
  <si>
    <t>CAPDENAC-GARE</t>
  </si>
  <si>
    <t>1207C</t>
  </si>
  <si>
    <t>Réseau de Saint Affrique</t>
  </si>
  <si>
    <t>SAINT AFFRIQUE</t>
  </si>
  <si>
    <t>1301F</t>
  </si>
  <si>
    <t>Réseau de froid Thassalia Marseille</t>
  </si>
  <si>
    <t>MARSEILLE</t>
  </si>
  <si>
    <t>1302C</t>
  </si>
  <si>
    <t>Réseau Castellane Bricarde</t>
  </si>
  <si>
    <t>1302F</t>
  </si>
  <si>
    <t>Réseau du pôle Yvon Morandat</t>
  </si>
  <si>
    <t>GARDANNE</t>
  </si>
  <si>
    <t>1303C</t>
  </si>
  <si>
    <t>Zac des Canourgues</t>
  </si>
  <si>
    <t>SALON-DE-PROVENCE</t>
  </si>
  <si>
    <t>1306C</t>
  </si>
  <si>
    <t>LUMINY</t>
  </si>
  <si>
    <t>1310C</t>
  </si>
  <si>
    <t>Zac Paradis-Saint Roch</t>
  </si>
  <si>
    <t>MARTIGUES</t>
  </si>
  <si>
    <t>1311C</t>
  </si>
  <si>
    <t>Zac Canto Perdrix</t>
  </si>
  <si>
    <t>1315C</t>
  </si>
  <si>
    <t>Centre urbain-Zac des Pins</t>
  </si>
  <si>
    <t>VITROLLES</t>
  </si>
  <si>
    <t>1317C</t>
  </si>
  <si>
    <t>Aix-en-Provence</t>
  </si>
  <si>
    <t>AIX-EN-PROVENCE</t>
  </si>
  <si>
    <t>1318C</t>
  </si>
  <si>
    <t>La Bayanne</t>
  </si>
  <si>
    <t>ISTRES</t>
  </si>
  <si>
    <t>1319C</t>
  </si>
  <si>
    <t>Réseau de chaleur Thassalia Marseille</t>
  </si>
  <si>
    <t>1320C</t>
  </si>
  <si>
    <t>Réseau de Coudoux</t>
  </si>
  <si>
    <t>COUDOUX</t>
  </si>
  <si>
    <t>1321C</t>
  </si>
  <si>
    <t>1322C</t>
  </si>
  <si>
    <t>BET MASSILEO chaud</t>
  </si>
  <si>
    <t>1322F</t>
  </si>
  <si>
    <t>BET MASSILEO froid</t>
  </si>
  <si>
    <t>1401C</t>
  </si>
  <si>
    <t>Réseau de Hérouville St Clair</t>
  </si>
  <si>
    <t>HEROUVILLE-SAINT-CLAIR</t>
  </si>
  <si>
    <t>1402C</t>
  </si>
  <si>
    <t>Zup de Hauteville</t>
  </si>
  <si>
    <t>LISIEUX</t>
  </si>
  <si>
    <t>1403C</t>
  </si>
  <si>
    <t>Zac de Falaise</t>
  </si>
  <si>
    <t>FALAISE</t>
  </si>
  <si>
    <t>1405C</t>
  </si>
  <si>
    <t>Réseau de Bois I</t>
  </si>
  <si>
    <t>BAYEUX</t>
  </si>
  <si>
    <t>1406C</t>
  </si>
  <si>
    <t>Réseau bois Vallée des près (Bayeux 2)</t>
  </si>
  <si>
    <t>1409C</t>
  </si>
  <si>
    <t>RCU d'Aunay-sur-Odon</t>
  </si>
  <si>
    <t>AUNAY-SUR-ODON</t>
  </si>
  <si>
    <t>1410C</t>
  </si>
  <si>
    <t>RCU de Vire</t>
  </si>
  <si>
    <t>VIRE</t>
  </si>
  <si>
    <t>1411C</t>
  </si>
  <si>
    <t>RCU de Val-ès-Dunes</t>
  </si>
  <si>
    <t>ARGENCES</t>
  </si>
  <si>
    <t>1412C</t>
  </si>
  <si>
    <t>Réseau de chaleur-chaufferie bois</t>
  </si>
  <si>
    <t>BLAINVILLE-SUR-ORNE</t>
  </si>
  <si>
    <t>1413C</t>
  </si>
  <si>
    <t>Réseau de chaleur Caen Sud</t>
  </si>
  <si>
    <t>CAEN</t>
  </si>
  <si>
    <t>1502C</t>
  </si>
  <si>
    <t>Réseau de chaleur bois du Crozatier</t>
  </si>
  <si>
    <t>SAINT-GEORGES</t>
  </si>
  <si>
    <t>1503C</t>
  </si>
  <si>
    <t>Réseau de chaleur bois du Volzac</t>
  </si>
  <si>
    <t>SAINT-FLOUR</t>
  </si>
  <si>
    <t>1504C</t>
  </si>
  <si>
    <t>Réseau de Riom-Es-Montagnes</t>
  </si>
  <si>
    <t>RIOM-ES-MONTAGNES</t>
  </si>
  <si>
    <t>1505C</t>
  </si>
  <si>
    <t>Réseau de Vebret</t>
  </si>
  <si>
    <t>VEBRET</t>
  </si>
  <si>
    <t>1506C</t>
  </si>
  <si>
    <t>Réseau de l'OP HLM Du Cantal</t>
  </si>
  <si>
    <t>ARPAJON-SUR-CERE</t>
  </si>
  <si>
    <t>1507C</t>
  </si>
  <si>
    <t>Réseau Chaleur Bois de Murat</t>
  </si>
  <si>
    <t>MURAT</t>
  </si>
  <si>
    <t>1511C</t>
  </si>
  <si>
    <t>Réseau de chaleur d'Aurillac</t>
  </si>
  <si>
    <t>AURILLAC</t>
  </si>
  <si>
    <t>1512C</t>
  </si>
  <si>
    <t>Réseau de chaleur de Besserette</t>
  </si>
  <si>
    <t>SAINT FLOUR</t>
  </si>
  <si>
    <t>1601C</t>
  </si>
  <si>
    <t>Réseau de Saint-Bonnet</t>
  </si>
  <si>
    <t>SAINT-BONNET</t>
  </si>
  <si>
    <t>1602C</t>
  </si>
  <si>
    <t>Commune de Baignes-Sainte-Radegonde</t>
  </si>
  <si>
    <t>BAIGNES</t>
  </si>
  <si>
    <t>1603C</t>
  </si>
  <si>
    <t>Réseau de Brossac</t>
  </si>
  <si>
    <t>BROSSAC</t>
  </si>
  <si>
    <t>1604C</t>
  </si>
  <si>
    <t>Réseau de Champagne-Mouton</t>
  </si>
  <si>
    <t>CHAMPAGNE-MOUTON</t>
  </si>
  <si>
    <t>1605C</t>
  </si>
  <si>
    <t>Réseau " Champ de manœuvre "</t>
  </si>
  <si>
    <t>SOYAUX</t>
  </si>
  <si>
    <t>1606C</t>
  </si>
  <si>
    <t>MONTEMBOEUF</t>
  </si>
  <si>
    <t>1607C</t>
  </si>
  <si>
    <t>Chauffage Urbain Public</t>
  </si>
  <si>
    <t>CHATEAUBERNARD</t>
  </si>
  <si>
    <t>1608C</t>
  </si>
  <si>
    <t>Réseau de chaleur de Basseau</t>
  </si>
  <si>
    <t>ANGOULEME</t>
  </si>
  <si>
    <t>1610C</t>
  </si>
  <si>
    <t>Réseau des Vauzelles</t>
  </si>
  <si>
    <t>1611C</t>
  </si>
  <si>
    <t>15 boulevard Jean Moulin</t>
  </si>
  <si>
    <t>ANGOULÊME</t>
  </si>
  <si>
    <t>1612C</t>
  </si>
  <si>
    <t>Domaine de La Combe</t>
  </si>
  <si>
    <t>ST YRIEIX SUR CHARENTE</t>
  </si>
  <si>
    <t>1701C</t>
  </si>
  <si>
    <t>Villeneuve les Salines</t>
  </si>
  <si>
    <t>LA ROCHELLE</t>
  </si>
  <si>
    <t>1702C</t>
  </si>
  <si>
    <t>Réseau de Jonzac</t>
  </si>
  <si>
    <t>JONZAC</t>
  </si>
  <si>
    <t>1703C</t>
  </si>
  <si>
    <t>Réseau de Aytre</t>
  </si>
  <si>
    <t>AYTRE</t>
  </si>
  <si>
    <t>1704C</t>
  </si>
  <si>
    <t>Port Neuf Mireuil Energie</t>
  </si>
  <si>
    <t>1705C</t>
  </si>
  <si>
    <t>Réseau de Chaleur urbain de Pons</t>
  </si>
  <si>
    <t>PONS</t>
  </si>
  <si>
    <t>1706C</t>
  </si>
  <si>
    <t>Réseau de chaleur Tonnay-Boutonne</t>
  </si>
  <si>
    <t>TONNAY-BOUTONNE</t>
  </si>
  <si>
    <t>1707C</t>
  </si>
  <si>
    <t>GEMOZAC</t>
  </si>
  <si>
    <t>1801C</t>
  </si>
  <si>
    <t>Chancellerie Gibjoncs-Zup de Bourges</t>
  </si>
  <si>
    <t>BOURGES</t>
  </si>
  <si>
    <t>1803C</t>
  </si>
  <si>
    <t>Clos du Roy/ Tunnel Chateau</t>
  </si>
  <si>
    <t>VIERZON</t>
  </si>
  <si>
    <t>1901C</t>
  </si>
  <si>
    <t>Unité de Valorisation Energétique</t>
  </si>
  <si>
    <t>SAINT-PANTALEON-DE-LARCHE</t>
  </si>
  <si>
    <t>1902C</t>
  </si>
  <si>
    <t>Egletons Bois Energie</t>
  </si>
  <si>
    <t>EGLETONS</t>
  </si>
  <si>
    <t>1903C</t>
  </si>
  <si>
    <t>Réseau de Sornac</t>
  </si>
  <si>
    <t>SORNAC</t>
  </si>
  <si>
    <t>1904C</t>
  </si>
  <si>
    <t>Réseau de Servières le Château</t>
  </si>
  <si>
    <t>SERVIERES-LE-CHATEAU</t>
  </si>
  <si>
    <t>1906C</t>
  </si>
  <si>
    <t>BORG WARNER</t>
  </si>
  <si>
    <t>EYREIN</t>
  </si>
  <si>
    <t>1907C</t>
  </si>
  <si>
    <t>Réseau de Brive</t>
  </si>
  <si>
    <t>BRIVE-LA-GAILLARDE</t>
  </si>
  <si>
    <t>1908C</t>
  </si>
  <si>
    <t>SERRES DE ROSIERS D'EGLETONS</t>
  </si>
  <si>
    <t>ROSIERS D'EGLETONS</t>
  </si>
  <si>
    <t>2001C</t>
  </si>
  <si>
    <t>Réseau de Corte</t>
  </si>
  <si>
    <t>CORTE</t>
  </si>
  <si>
    <t>2102C</t>
  </si>
  <si>
    <t>Réseau du Grand Dijon Ouest</t>
  </si>
  <si>
    <t>DIJON</t>
  </si>
  <si>
    <t>2105C</t>
  </si>
  <si>
    <t>Les Gresilles</t>
  </si>
  <si>
    <t>2106C</t>
  </si>
  <si>
    <t>Dijon énergies</t>
  </si>
  <si>
    <t>2107C</t>
  </si>
  <si>
    <t>Mairie</t>
  </si>
  <si>
    <t>BELLENEUVE</t>
  </si>
  <si>
    <t>2108C</t>
  </si>
  <si>
    <t>Réseau de la commune de Nuits Saint Georges</t>
  </si>
  <si>
    <t>NUITS-SAINT-GEORGES</t>
  </si>
  <si>
    <t>2202C</t>
  </si>
  <si>
    <t>RESEAU DE CHALEUR CHAUFFERIE 1</t>
  </si>
  <si>
    <t>PLOUARET</t>
  </si>
  <si>
    <t>2203C</t>
  </si>
  <si>
    <t>RESEAU DE CHALEUR CHAUFFERIE 2</t>
  </si>
  <si>
    <t>2204C</t>
  </si>
  <si>
    <t>SMITRED OUEST d'ARMOR</t>
  </si>
  <si>
    <t>PLUZUNET</t>
  </si>
  <si>
    <t>2205C</t>
  </si>
  <si>
    <t>Réseau de chaleur de Collinée</t>
  </si>
  <si>
    <t>COLLINEE</t>
  </si>
  <si>
    <t>2206C</t>
  </si>
  <si>
    <t>Réseau de chaleur de Pessala</t>
  </si>
  <si>
    <t>PLESSALA</t>
  </si>
  <si>
    <t>2207C</t>
  </si>
  <si>
    <t>Réseau de chaleur du Gouray</t>
  </si>
  <si>
    <t>LE GOURAY</t>
  </si>
  <si>
    <t>2208C</t>
  </si>
  <si>
    <t>Réseau de chaleur de Brézillet</t>
  </si>
  <si>
    <t>PLOUFRAGAN</t>
  </si>
  <si>
    <t>2209C</t>
  </si>
  <si>
    <t>CIDER'BOIS ENERGIE</t>
  </si>
  <si>
    <t>LOUDEAC</t>
  </si>
  <si>
    <t>2210C</t>
  </si>
  <si>
    <t>Hopital Rive Gauche</t>
  </si>
  <si>
    <t>LANNION</t>
  </si>
  <si>
    <t>2211C</t>
  </si>
  <si>
    <t>Ploumilliau</t>
  </si>
  <si>
    <t>PLOUMILLIAU</t>
  </si>
  <si>
    <t>2212C</t>
  </si>
  <si>
    <t>Monge Branly</t>
  </si>
  <si>
    <t>2213C</t>
  </si>
  <si>
    <t>Chauffferie bois et réseau de chaleur Plestin les Grèves</t>
  </si>
  <si>
    <t>PLESTIN LES GRÈVES</t>
  </si>
  <si>
    <t>2301C</t>
  </si>
  <si>
    <t>Réseau de Bourganeuf</t>
  </si>
  <si>
    <t>BOURGANEUF</t>
  </si>
  <si>
    <t>2302C</t>
  </si>
  <si>
    <t>Réseau de Felletin</t>
  </si>
  <si>
    <t>FELLETIN</t>
  </si>
  <si>
    <t>2304C</t>
  </si>
  <si>
    <t>Réseau de Gentioux</t>
  </si>
  <si>
    <t>GENTIOUX-PIGEROLLES</t>
  </si>
  <si>
    <t>2305C</t>
  </si>
  <si>
    <t>Réseau de Guéret</t>
  </si>
  <si>
    <t>GUERET</t>
  </si>
  <si>
    <t>2401C</t>
  </si>
  <si>
    <t>Réseau de chaleur de Saint-Astier</t>
  </si>
  <si>
    <t>SAINT ASTIER</t>
  </si>
  <si>
    <t>2402C</t>
  </si>
  <si>
    <t>L'Arche au Bois</t>
  </si>
  <si>
    <t>PERIGUEUX</t>
  </si>
  <si>
    <t>2403C</t>
  </si>
  <si>
    <t>Chaufferie bois de Cadouin</t>
  </si>
  <si>
    <t>LE BUISSON-DE-CADOUIN</t>
  </si>
  <si>
    <t>2404C</t>
  </si>
  <si>
    <t>Chaufferie bois Douville</t>
  </si>
  <si>
    <t>DOUVILLE</t>
  </si>
  <si>
    <t>2406C</t>
  </si>
  <si>
    <t>Réseau de Coulounieix chamiers</t>
  </si>
  <si>
    <t>COULOUNIEIX-CHAMIERS</t>
  </si>
  <si>
    <t>2407C</t>
  </si>
  <si>
    <t>réseau de chaleur des Deux Rives Périgueux</t>
  </si>
  <si>
    <t>2501C</t>
  </si>
  <si>
    <t>Besançon-Planoise</t>
  </si>
  <si>
    <t>BESANCON</t>
  </si>
  <si>
    <t>2502C</t>
  </si>
  <si>
    <t>Zup de la Petite Hollande</t>
  </si>
  <si>
    <t>MONTBELIARD</t>
  </si>
  <si>
    <t>2503C</t>
  </si>
  <si>
    <t>Champvalon</t>
  </si>
  <si>
    <t>BETHONCOURT</t>
  </si>
  <si>
    <t>2504C</t>
  </si>
  <si>
    <t>Chaufferie Bois du Russey</t>
  </si>
  <si>
    <t>LE RUSSEY</t>
  </si>
  <si>
    <t>2505C</t>
  </si>
  <si>
    <t>Champs Montants</t>
  </si>
  <si>
    <t>AUDINCOURT</t>
  </si>
  <si>
    <t>2506C</t>
  </si>
  <si>
    <t>Domaine Universitaire de la Bouloie</t>
  </si>
  <si>
    <t>2507C</t>
  </si>
  <si>
    <t>Réseau de chaleur de Mouthe</t>
  </si>
  <si>
    <t>MOUTHE</t>
  </si>
  <si>
    <t>2509C</t>
  </si>
  <si>
    <t>MAIRIE MYON</t>
  </si>
  <si>
    <t>MYON</t>
  </si>
  <si>
    <t>2511C</t>
  </si>
  <si>
    <t>RESEAU DE CHALEUR</t>
  </si>
  <si>
    <t>PONTARLIER</t>
  </si>
  <si>
    <t>2512C</t>
  </si>
  <si>
    <t>Réseau de chaleur de la commune de Nancray</t>
  </si>
  <si>
    <t>NANCRAY</t>
  </si>
  <si>
    <t>2513C</t>
  </si>
  <si>
    <t>Réseau de Villars sous Ecot</t>
  </si>
  <si>
    <t>VILLARS-SOUS-ECOT</t>
  </si>
  <si>
    <t>2515C</t>
  </si>
  <si>
    <t>Réseau de Goux les Usiers</t>
  </si>
  <si>
    <t>GOUX-LES-USIERS</t>
  </si>
  <si>
    <t>2516C</t>
  </si>
  <si>
    <t>Réseau de AMANCEY LOUE LISON</t>
  </si>
  <si>
    <t>AMANCEY</t>
  </si>
  <si>
    <t>2601C</t>
  </si>
  <si>
    <t>Réseau de Valence</t>
  </si>
  <si>
    <t>VALENCE</t>
  </si>
  <si>
    <t>2602C</t>
  </si>
  <si>
    <t>Réseau de chaleur de Vassieux en Vercors</t>
  </si>
  <si>
    <t>VASSIEUX-EN-VERCORS</t>
  </si>
  <si>
    <t>2603C</t>
  </si>
  <si>
    <t>Réseau de Pierrelatte-DES</t>
  </si>
  <si>
    <t>PIERRELATTE</t>
  </si>
  <si>
    <t>2604C</t>
  </si>
  <si>
    <t>Réseau de Pracomptal</t>
  </si>
  <si>
    <t>MONTELIMAR</t>
  </si>
  <si>
    <t>2605C</t>
  </si>
  <si>
    <t>Réseau de chaleur du quartier de la Monnaie</t>
  </si>
  <si>
    <t>ROMANS-SUR-ISERE</t>
  </si>
  <si>
    <t>2701C</t>
  </si>
  <si>
    <t>THERMEVRA</t>
  </si>
  <si>
    <t>EVREUX</t>
  </si>
  <si>
    <t>2702C</t>
  </si>
  <si>
    <t>LOUVIERS ENERGIE</t>
  </si>
  <si>
    <t>LOUVIERS</t>
  </si>
  <si>
    <t>2703C</t>
  </si>
  <si>
    <t>Quartier de l'Europe</t>
  </si>
  <si>
    <t>PONT-AUDEMER</t>
  </si>
  <si>
    <t>2704C</t>
  </si>
  <si>
    <t>Tours du Levant Clos Galots</t>
  </si>
  <si>
    <t>LES ANDELYS</t>
  </si>
  <si>
    <t>2705C</t>
  </si>
  <si>
    <t>Zup Les Valmeux</t>
  </si>
  <si>
    <t>VERNON</t>
  </si>
  <si>
    <t>2706C</t>
  </si>
  <si>
    <t>Réseau de chaleur de Conches-en-Ouche</t>
  </si>
  <si>
    <t>CONCHES-EN-OUCHE</t>
  </si>
  <si>
    <t>2707C</t>
  </si>
  <si>
    <t>Réseau-Canappeville</t>
  </si>
  <si>
    <t>CANAPPEVILLE</t>
  </si>
  <si>
    <t>2708C</t>
  </si>
  <si>
    <t>SCA Lin 2000</t>
  </si>
  <si>
    <t>GRANDVILLIERS</t>
  </si>
  <si>
    <t>2709C</t>
  </si>
  <si>
    <t>Réseau de Bernay Bourg Le Comte</t>
  </si>
  <si>
    <t>BERNAY</t>
  </si>
  <si>
    <t>2802C</t>
  </si>
  <si>
    <t>Les Gauchetières</t>
  </si>
  <si>
    <t>NOGENT-LE-ROTROU</t>
  </si>
  <si>
    <t>2803C</t>
  </si>
  <si>
    <t>DUNES</t>
  </si>
  <si>
    <t>CHATEAUDUN</t>
  </si>
  <si>
    <t>2804C</t>
  </si>
  <si>
    <t>Tallemont</t>
  </si>
  <si>
    <t>MAINVILLIERS</t>
  </si>
  <si>
    <t>2807C</t>
  </si>
  <si>
    <t>CHARTRES METROPOLE ENERGIES</t>
  </si>
  <si>
    <t>CHARTRES</t>
  </si>
  <si>
    <t>2901C</t>
  </si>
  <si>
    <t>ECO CHALEUR DE BREST</t>
  </si>
  <si>
    <t>BREST</t>
  </si>
  <si>
    <t>2902C</t>
  </si>
  <si>
    <t>Réseau de Plougastel Daoulas</t>
  </si>
  <si>
    <t>PLOUGASTEL-DAOULAS</t>
  </si>
  <si>
    <t>2903C</t>
  </si>
  <si>
    <t>Réseau de chaleur UVED</t>
  </si>
  <si>
    <t>BRIEC</t>
  </si>
  <si>
    <t>2905C</t>
  </si>
  <si>
    <t>GOUENNOU FRERES</t>
  </si>
  <si>
    <t>2906C</t>
  </si>
  <si>
    <t>Vapeur SIRCOB-NUTRIBABIG</t>
  </si>
  <si>
    <t>CARHAIX-PLOUGER</t>
  </si>
  <si>
    <t>2907C</t>
  </si>
  <si>
    <t>Réseau de chaleur Landerneau</t>
  </si>
  <si>
    <t>LANDERNEAU</t>
  </si>
  <si>
    <t>3001C</t>
  </si>
  <si>
    <t>Quartier Ouest</t>
  </si>
  <si>
    <t>NIMES</t>
  </si>
  <si>
    <t>3002C</t>
  </si>
  <si>
    <t>DALAE</t>
  </si>
  <si>
    <t>ALES</t>
  </si>
  <si>
    <t>3003C</t>
  </si>
  <si>
    <t>Réseau bois Lamelouze</t>
  </si>
  <si>
    <t>LAMELOUZE</t>
  </si>
  <si>
    <t>3101C</t>
  </si>
  <si>
    <t>Réseau de Toulouse Mirail</t>
  </si>
  <si>
    <t>TOULOUSE</t>
  </si>
  <si>
    <t>3101F</t>
  </si>
  <si>
    <t>CANCEROPOLE</t>
  </si>
  <si>
    <t>3102C</t>
  </si>
  <si>
    <t>Éco-quartier Balma Vidailhan</t>
  </si>
  <si>
    <t>BALMA</t>
  </si>
  <si>
    <t>3103C</t>
  </si>
  <si>
    <t>Zac du Ritouret</t>
  </si>
  <si>
    <t>BLAGNAC</t>
  </si>
  <si>
    <t>3104C</t>
  </si>
  <si>
    <t>Canceropôle</t>
  </si>
  <si>
    <t>3106C</t>
  </si>
  <si>
    <t>Réseau " Saint Exupéry "</t>
  </si>
  <si>
    <t>3107C</t>
  </si>
  <si>
    <t>Ensemble Universitaire Toulouse Rangueil</t>
  </si>
  <si>
    <t>3108C</t>
  </si>
  <si>
    <t>En Turet</t>
  </si>
  <si>
    <t>AYGUESVIVES</t>
  </si>
  <si>
    <t>3111C</t>
  </si>
  <si>
    <t>CAMUS</t>
  </si>
  <si>
    <t>CASTANET-TOLOSAN</t>
  </si>
  <si>
    <t>3112C</t>
  </si>
  <si>
    <t>Toulouse énergie durable (TED) chaud</t>
  </si>
  <si>
    <t>3112F</t>
  </si>
  <si>
    <t>Toulouse énergie durable (TED) froid</t>
  </si>
  <si>
    <t>3113C</t>
  </si>
  <si>
    <t>Réseau écoquartier Maragon Floralies</t>
  </si>
  <si>
    <t>RAMONVILLE SAINT-AGNE</t>
  </si>
  <si>
    <t>3115C</t>
  </si>
  <si>
    <t>ECONOTRE</t>
  </si>
  <si>
    <t>BESSIERES</t>
  </si>
  <si>
    <t>3301F</t>
  </si>
  <si>
    <t>LASERIS</t>
  </si>
  <si>
    <t>LE BARP</t>
  </si>
  <si>
    <t>3302C</t>
  </si>
  <si>
    <t>Grand Parc</t>
  </si>
  <si>
    <t>BORDEAUX</t>
  </si>
  <si>
    <t>3302F</t>
  </si>
  <si>
    <t>BASSINS A FLOT-Froid</t>
  </si>
  <si>
    <t>3304C</t>
  </si>
  <si>
    <t>Parc de Mérignac Ville Stemer</t>
  </si>
  <si>
    <t>MERIGNAC</t>
  </si>
  <si>
    <t>3305C</t>
  </si>
  <si>
    <t>Laseris</t>
  </si>
  <si>
    <t>3310C</t>
  </si>
  <si>
    <t>Réseau de chaleur de Gironde sur Dropt</t>
  </si>
  <si>
    <t>GIRONDE-SUR-DROPT</t>
  </si>
  <si>
    <t>3311C</t>
  </si>
  <si>
    <t>Réseau de chaleur de Pellegrue</t>
  </si>
  <si>
    <t>PELLEGRUE</t>
  </si>
  <si>
    <t>3312C</t>
  </si>
  <si>
    <t>Réseau de chaleur de Saint Pierre d'Aurillac</t>
  </si>
  <si>
    <t>SAINT-PIERRE-D'AURILLAC</t>
  </si>
  <si>
    <t>3313C</t>
  </si>
  <si>
    <t>Réseau de La Réole</t>
  </si>
  <si>
    <t>LA REOLE</t>
  </si>
  <si>
    <t>3315C</t>
  </si>
  <si>
    <t>Réseau de Terres Neuves</t>
  </si>
  <si>
    <t>BEGLES</t>
  </si>
  <si>
    <t>3316C</t>
  </si>
  <si>
    <t>Réseau de l'éco-quartier Ginko</t>
  </si>
  <si>
    <t>3317C</t>
  </si>
  <si>
    <t>Saige-Formanoir</t>
  </si>
  <si>
    <t>PESSAC</t>
  </si>
  <si>
    <t>3318C</t>
  </si>
  <si>
    <t>Bassins à Flot</t>
  </si>
  <si>
    <t>3319C</t>
  </si>
  <si>
    <t>Bordeaux Begles Energies</t>
  </si>
  <si>
    <t>3320C</t>
  </si>
  <si>
    <t>Réseau de la Clinique Lesparre</t>
  </si>
  <si>
    <t>LESPARRE-MEDOC</t>
  </si>
  <si>
    <t>3321C</t>
  </si>
  <si>
    <t>Réseau Portes du PYLA</t>
  </si>
  <si>
    <t>LA TESTE DE BUCH</t>
  </si>
  <si>
    <t>3324C</t>
  </si>
  <si>
    <t>Réseau de chaleur des Hauts de Garonne</t>
  </si>
  <si>
    <t>CENON</t>
  </si>
  <si>
    <t>3401C</t>
  </si>
  <si>
    <t>RMCF</t>
  </si>
  <si>
    <t>MONTPELLIER</t>
  </si>
  <si>
    <t>3401F</t>
  </si>
  <si>
    <t>Polygone Antigone</t>
  </si>
  <si>
    <t>3402F</t>
  </si>
  <si>
    <t>Ernest Granier</t>
  </si>
  <si>
    <t>3403F</t>
  </si>
  <si>
    <t>Port Marianne/ Odysseum</t>
  </si>
  <si>
    <t>3404C</t>
  </si>
  <si>
    <t>Réseau de Fraïsse-Agout</t>
  </si>
  <si>
    <t>FRAISSE-SUR-AGOUT</t>
  </si>
  <si>
    <t>3405C</t>
  </si>
  <si>
    <t>Réseau des universités</t>
  </si>
  <si>
    <t>3406F</t>
  </si>
  <si>
    <t>Réseau arche Jacques Coeur</t>
  </si>
  <si>
    <t>3409C</t>
  </si>
  <si>
    <t>ZAC des Constellations</t>
  </si>
  <si>
    <t>JUVIGNAC</t>
  </si>
  <si>
    <t>3410C</t>
  </si>
  <si>
    <t>Eco-Quartier Le Mas de Rochet</t>
  </si>
  <si>
    <t>CASTELNAU-LE-LEZ</t>
  </si>
  <si>
    <t>3411C</t>
  </si>
  <si>
    <t>MUSE</t>
  </si>
  <si>
    <t>3411F</t>
  </si>
  <si>
    <t>3412C</t>
  </si>
  <si>
    <t>BET BOIRARGUES chaud</t>
  </si>
  <si>
    <t>LATTES</t>
  </si>
  <si>
    <t>3412F</t>
  </si>
  <si>
    <t>BET BOIRARGUES froid</t>
  </si>
  <si>
    <t>3413C</t>
  </si>
  <si>
    <t>BET ODE chaud</t>
  </si>
  <si>
    <t>PEROLS</t>
  </si>
  <si>
    <t>3414C</t>
  </si>
  <si>
    <t>BET EUREKA chaud</t>
  </si>
  <si>
    <t>3414F</t>
  </si>
  <si>
    <t>BET EUREKA froid</t>
  </si>
  <si>
    <t>3424F</t>
  </si>
  <si>
    <t>BEAUSOLEIL</t>
  </si>
  <si>
    <t>3425C</t>
  </si>
  <si>
    <t>Prado Concorde</t>
  </si>
  <si>
    <t>CASTELNAU LE LEZ</t>
  </si>
  <si>
    <t>3426F</t>
  </si>
  <si>
    <t>3504C</t>
  </si>
  <si>
    <t>Sarah Bernhardt</t>
  </si>
  <si>
    <t>RENNES</t>
  </si>
  <si>
    <t>3505C</t>
  </si>
  <si>
    <t>Campus Scientifique de Beaulieu</t>
  </si>
  <si>
    <t>3506C</t>
  </si>
  <si>
    <t>Rennes Sud</t>
  </si>
  <si>
    <t>3507C</t>
  </si>
  <si>
    <t>Réseau de RENNES NORD &amp; EST</t>
  </si>
  <si>
    <t>3508C</t>
  </si>
  <si>
    <t>Réseau de chaleur Bretagne romantique à Combourg</t>
  </si>
  <si>
    <t>COMBOURG</t>
  </si>
  <si>
    <t>3510C</t>
  </si>
  <si>
    <t>REVERTEC</t>
  </si>
  <si>
    <t>VITRE</t>
  </si>
  <si>
    <t>3511C</t>
  </si>
  <si>
    <t>SILVA--Réseau de JANZE</t>
  </si>
  <si>
    <t>JANZE</t>
  </si>
  <si>
    <t>3512C</t>
  </si>
  <si>
    <t>Réseau de Vezin le Coquet</t>
  </si>
  <si>
    <t>VEZIN-LE-COQUET</t>
  </si>
  <si>
    <t>3514C</t>
  </si>
  <si>
    <t>Reseau Chartres de Bretagne (ZAC portes de Seiche)</t>
  </si>
  <si>
    <t>CHARTRES-DE-BRETAGNE</t>
  </si>
  <si>
    <t>3515C</t>
  </si>
  <si>
    <t>RCU de RETIERS, MARTIGNE-FERCHAUD, COESMES</t>
  </si>
  <si>
    <t>RETIERS, MARTIGNÉ-FERCHAUD, COËSMES</t>
  </si>
  <si>
    <t>3602C</t>
  </si>
  <si>
    <t>Réseau de chaleur de la cité de Beaulieu</t>
  </si>
  <si>
    <t>CHATEAUROUX</t>
  </si>
  <si>
    <t>3603C</t>
  </si>
  <si>
    <t>Réseau de chaleur Argenton sur Creuse</t>
  </si>
  <si>
    <t>ARGENTON-SUR-CREUSE</t>
  </si>
  <si>
    <t>3604C</t>
  </si>
  <si>
    <t>Réseau communal Neuvy Saint Sepulchre</t>
  </si>
  <si>
    <t>NEUVY-SAINT-SEPULCHRE</t>
  </si>
  <si>
    <t>3605C</t>
  </si>
  <si>
    <t>Réseau de chaleur d'Issoudun</t>
  </si>
  <si>
    <t>ISSOUDUN</t>
  </si>
  <si>
    <t>3606C</t>
  </si>
  <si>
    <t>Centre Départemental Gériatrique de l'Indre (CDGI)</t>
  </si>
  <si>
    <t>3701C</t>
  </si>
  <si>
    <t>Morier et Rabière</t>
  </si>
  <si>
    <t>JOUE-LES-TOURS</t>
  </si>
  <si>
    <t>3702C</t>
  </si>
  <si>
    <t>Zup des Bords de Cher et Sanitas</t>
  </si>
  <si>
    <t>TOURS</t>
  </si>
  <si>
    <t>3704C</t>
  </si>
  <si>
    <t>Quartier Chateaubriand</t>
  </si>
  <si>
    <t>3705C</t>
  </si>
  <si>
    <t>Réseau de la ville de Saint Pierre des Corps</t>
  </si>
  <si>
    <t>SAINT-PIERRE-DES-CORPS</t>
  </si>
  <si>
    <t>3708C</t>
  </si>
  <si>
    <t>Réseau de chauffage urbain de la Riche-Quartier</t>
  </si>
  <si>
    <t>LA RICHE</t>
  </si>
  <si>
    <t>3709C</t>
  </si>
  <si>
    <t>Réseau DBT</t>
  </si>
  <si>
    <t>3710C</t>
  </si>
  <si>
    <t>Résidence Febvotte 1 et 2</t>
  </si>
  <si>
    <t>3711C</t>
  </si>
  <si>
    <t>CFA Joué Les Tours</t>
  </si>
  <si>
    <t>JOUE LES TOURS</t>
  </si>
  <si>
    <t>3712C</t>
  </si>
  <si>
    <t>Réseau de Chaleur TM-ED</t>
  </si>
  <si>
    <t>TOURS ET LA RICHE</t>
  </si>
  <si>
    <t>3713C</t>
  </si>
  <si>
    <t>Les Ilots Est</t>
  </si>
  <si>
    <t>3802C</t>
  </si>
  <si>
    <t>Réseau principal de Grenoble-Alpes Métropole</t>
  </si>
  <si>
    <t>GRENOBLE</t>
  </si>
  <si>
    <t>3802F</t>
  </si>
  <si>
    <t>Réseau froid CCIAG Grenoble</t>
  </si>
  <si>
    <t>3803C</t>
  </si>
  <si>
    <t>Berjalia</t>
  </si>
  <si>
    <t>BOURGOIN-JALLIEU</t>
  </si>
  <si>
    <t>3804C</t>
  </si>
  <si>
    <t>Réseau de chaleur de Vinay</t>
  </si>
  <si>
    <t>VINAY</t>
  </si>
  <si>
    <t>3805C</t>
  </si>
  <si>
    <t>Réseau de Saint Marcellin</t>
  </si>
  <si>
    <t>SAINT-MARCELLIN</t>
  </si>
  <si>
    <t>3806C</t>
  </si>
  <si>
    <t>Réseau d'Allevard</t>
  </si>
  <si>
    <t>ALLEVARD</t>
  </si>
  <si>
    <t>3807C</t>
  </si>
  <si>
    <t>Les Laiches</t>
  </si>
  <si>
    <t>VILLARD-DE-LANS</t>
  </si>
  <si>
    <t>3808C</t>
  </si>
  <si>
    <t>Réseau de Lans-en-Vercors</t>
  </si>
  <si>
    <t>LANS-EN-VERCORS</t>
  </si>
  <si>
    <t>3809C</t>
  </si>
  <si>
    <t>Réseau de Monestier-de-Clermont</t>
  </si>
  <si>
    <t>MONESTIER-DE-CLERMONT</t>
  </si>
  <si>
    <t>3810C</t>
  </si>
  <si>
    <t>Réseau de Mens</t>
  </si>
  <si>
    <t>MENS</t>
  </si>
  <si>
    <t>3811C</t>
  </si>
  <si>
    <t>Réseau de Chaleur Bois Pontcharra RCBP</t>
  </si>
  <si>
    <t>PONTCHARRA</t>
  </si>
  <si>
    <t>3813C</t>
  </si>
  <si>
    <t>Réseau de chaleur de Voreppe</t>
  </si>
  <si>
    <t>VOREPPE</t>
  </si>
  <si>
    <t>3814C</t>
  </si>
  <si>
    <t>Réseau de Coublevie</t>
  </si>
  <si>
    <t>COUBLEVIE</t>
  </si>
  <si>
    <t>3817C</t>
  </si>
  <si>
    <t>Réseau de chaleur de Villard-de-Lans</t>
  </si>
  <si>
    <t>3819C</t>
  </si>
  <si>
    <t>Réseau YOPLAIT Vienne</t>
  </si>
  <si>
    <t>VIENNE</t>
  </si>
  <si>
    <t>3820C</t>
  </si>
  <si>
    <t>Réseau de chaleur de Gières Centre</t>
  </si>
  <si>
    <t>GIÈRES</t>
  </si>
  <si>
    <t>3821C</t>
  </si>
  <si>
    <t>Réseau de chaleur de Fontaine ZAC Bastille</t>
  </si>
  <si>
    <t>FONTAINE</t>
  </si>
  <si>
    <t>3823C</t>
  </si>
  <si>
    <t>Osiris</t>
  </si>
  <si>
    <t>ST MAURICE L'EXIL</t>
  </si>
  <si>
    <t>3901C</t>
  </si>
  <si>
    <t>Réseau de Dole</t>
  </si>
  <si>
    <t>DOLE</t>
  </si>
  <si>
    <t>3902C</t>
  </si>
  <si>
    <t>La Marjorie</t>
  </si>
  <si>
    <t>LONS-LE-SAUNIER</t>
  </si>
  <si>
    <t>3903C</t>
  </si>
  <si>
    <t>Réseau de Champvans</t>
  </si>
  <si>
    <t>CHAMPVANS</t>
  </si>
  <si>
    <t>3904C</t>
  </si>
  <si>
    <t>Réseau de chaleur de Moirans en Montagne</t>
  </si>
  <si>
    <t>MOIRANS-EN-MONTAGNE</t>
  </si>
  <si>
    <t>3905C</t>
  </si>
  <si>
    <t>Réseau ARINTHOD CC TEC</t>
  </si>
  <si>
    <t>ARINTHOD</t>
  </si>
  <si>
    <t>3906C</t>
  </si>
  <si>
    <t>Réseau de Morez-le Puit</t>
  </si>
  <si>
    <t>HAUTS DE BIENNE</t>
  </si>
  <si>
    <t>3907C</t>
  </si>
  <si>
    <t>Réseau de Chissey sur Loue</t>
  </si>
  <si>
    <t>CHISSEY-SUR-LOUE</t>
  </si>
  <si>
    <t>4003C</t>
  </si>
  <si>
    <t>Géothermie Mont-de-Marsan (GMM1)</t>
  </si>
  <si>
    <t>MONT-DE-MARSAN</t>
  </si>
  <si>
    <t>4004C</t>
  </si>
  <si>
    <t>écoquartier Mousse</t>
  </si>
  <si>
    <t>DAX</t>
  </si>
  <si>
    <t>4005C</t>
  </si>
  <si>
    <t>Réseau de chaleur Peyrouat</t>
  </si>
  <si>
    <t>4006C</t>
  </si>
  <si>
    <t>Géothermie Mont-de-Marsan (GMM2)</t>
  </si>
  <si>
    <t>4101C</t>
  </si>
  <si>
    <t>Quartier Bégon et Chevalier</t>
  </si>
  <si>
    <t>BLOIS</t>
  </si>
  <si>
    <t>4102C</t>
  </si>
  <si>
    <t>Zac des Paradis</t>
  </si>
  <si>
    <t>VINEUIL</t>
  </si>
  <si>
    <t>4103C</t>
  </si>
  <si>
    <t>Réseau de Mondoubleau</t>
  </si>
  <si>
    <t>MONDOUBLEAU</t>
  </si>
  <si>
    <t>4105C</t>
  </si>
  <si>
    <t>Hubert CHEVALLIER</t>
  </si>
  <si>
    <t>VILLENY</t>
  </si>
  <si>
    <t>4106C</t>
  </si>
  <si>
    <t>ECO CHALEUR DE BLOIS</t>
  </si>
  <si>
    <t>4202C</t>
  </si>
  <si>
    <t>Quartier la Cotonne</t>
  </si>
  <si>
    <t>SAINT-ETIENNE</t>
  </si>
  <si>
    <t>4203C</t>
  </si>
  <si>
    <t>Quartier de La Métare</t>
  </si>
  <si>
    <t>4204C</t>
  </si>
  <si>
    <t>HLM Beaulieu Montchovet IV</t>
  </si>
  <si>
    <t>4206C</t>
  </si>
  <si>
    <t>Réseau de Firminy</t>
  </si>
  <si>
    <t>FIRMINY</t>
  </si>
  <si>
    <t>4207C</t>
  </si>
  <si>
    <t>Roanne énergies</t>
  </si>
  <si>
    <t>ROANNE</t>
  </si>
  <si>
    <t>4208C</t>
  </si>
  <si>
    <t>Quartier Parc des Sports</t>
  </si>
  <si>
    <t>4210C</t>
  </si>
  <si>
    <t>Quartier Montreynaud</t>
  </si>
  <si>
    <t>4211C</t>
  </si>
  <si>
    <t>Andrézieux-Bouthéon</t>
  </si>
  <si>
    <t>ANDREZIEUX-BOUTHEON</t>
  </si>
  <si>
    <t>4212C</t>
  </si>
  <si>
    <t>Montrond-les-Bains</t>
  </si>
  <si>
    <t>MONTROND-LES-BAINS</t>
  </si>
  <si>
    <t>4213C</t>
  </si>
  <si>
    <t>Réseau de Chaleur VIACONFORT</t>
  </si>
  <si>
    <t>4213F</t>
  </si>
  <si>
    <t>Réseaux de Froid VIACONFORT</t>
  </si>
  <si>
    <t>4214C</t>
  </si>
  <si>
    <t>Scevia quartier de fonsala</t>
  </si>
  <si>
    <t>SAINT-CHAMOND</t>
  </si>
  <si>
    <t>4215C</t>
  </si>
  <si>
    <t>Usson en Forez</t>
  </si>
  <si>
    <t>USSON-EN-FOREZ</t>
  </si>
  <si>
    <t>4216C</t>
  </si>
  <si>
    <t>LOIRE FOREZ AGGLOMERATION Espace Déchelette</t>
  </si>
  <si>
    <t>SAINT-BONNET-LE-CHATEAU</t>
  </si>
  <si>
    <t>4217C</t>
  </si>
  <si>
    <t>Jonzieux</t>
  </si>
  <si>
    <t>JONZIEUX</t>
  </si>
  <si>
    <t>4218C</t>
  </si>
  <si>
    <t>Roisey</t>
  </si>
  <si>
    <t>ROISEY</t>
  </si>
  <si>
    <t>4219C</t>
  </si>
  <si>
    <t>Planfoy 2-ZAC des Lucioles</t>
  </si>
  <si>
    <t>PLANFOY</t>
  </si>
  <si>
    <t>4220C</t>
  </si>
  <si>
    <t>Le Bessat 1-Ecole</t>
  </si>
  <si>
    <t>LE BESSAT</t>
  </si>
  <si>
    <t>4221C</t>
  </si>
  <si>
    <t>St Bonnet le Courreau</t>
  </si>
  <si>
    <t>SAINT-BONNET-LE-COURREAU</t>
  </si>
  <si>
    <t>4222C</t>
  </si>
  <si>
    <t>La Terrasse sur Dorlay</t>
  </si>
  <si>
    <t>LA TERRASSE-SUR-DORLAY</t>
  </si>
  <si>
    <t>4223C</t>
  </si>
  <si>
    <t>St Régis du Coin</t>
  </si>
  <si>
    <t>SAINT-REGIS-DU-COIN</t>
  </si>
  <si>
    <t>4224C</t>
  </si>
  <si>
    <t>St Didier sur Rochefort</t>
  </si>
  <si>
    <t>SAINT-DIDIER-SUR-ROCHEFORT</t>
  </si>
  <si>
    <t>4225C</t>
  </si>
  <si>
    <t>Neulise</t>
  </si>
  <si>
    <t>NEULISE</t>
  </si>
  <si>
    <t>4226C</t>
  </si>
  <si>
    <t>Pélussin-Quartier Notre Dame</t>
  </si>
  <si>
    <t>PELUSSIN</t>
  </si>
  <si>
    <t>4227C</t>
  </si>
  <si>
    <t>St Christo en Jarez</t>
  </si>
  <si>
    <t>SAINT-CHRISTO-EN-JAREZ</t>
  </si>
  <si>
    <t>4228C</t>
  </si>
  <si>
    <t>St Martin la Sauveté</t>
  </si>
  <si>
    <t>SAINT-MARTIN-LA-SAUVETE</t>
  </si>
  <si>
    <t>4229C</t>
  </si>
  <si>
    <t>St Symphorien de Lay</t>
  </si>
  <si>
    <t>SAINT-SYMPHORIEN-DE-LAY</t>
  </si>
  <si>
    <t>4230C</t>
  </si>
  <si>
    <t>Marlhes-Interconnexion</t>
  </si>
  <si>
    <t>MARLHES</t>
  </si>
  <si>
    <t>4231C</t>
  </si>
  <si>
    <t>St Haon le Châtel</t>
  </si>
  <si>
    <t>SAINT-HAON-LE-CHATEL</t>
  </si>
  <si>
    <t>4232C</t>
  </si>
  <si>
    <t>St Joseph</t>
  </si>
  <si>
    <t>SAINT-JOSEPH</t>
  </si>
  <si>
    <t>4233C</t>
  </si>
  <si>
    <t>St Cyr de Favières</t>
  </si>
  <si>
    <t>SAINT-CYR-DE-FAVIERES</t>
  </si>
  <si>
    <t>4234C</t>
  </si>
  <si>
    <t>Roanne-Quartier de Mâtel</t>
  </si>
  <si>
    <t>4235C</t>
  </si>
  <si>
    <t>Roche en Forez</t>
  </si>
  <si>
    <t>ROCHE</t>
  </si>
  <si>
    <t>4236C</t>
  </si>
  <si>
    <t>Pélussin 2-Quartier des Croix</t>
  </si>
  <si>
    <t>4237C</t>
  </si>
  <si>
    <t>Roanne-Quartier Arsenal</t>
  </si>
  <si>
    <t>4238C</t>
  </si>
  <si>
    <t>St Maurice en Gourgois</t>
  </si>
  <si>
    <t>SAINT-MAURICE-EN-GOURGOIS</t>
  </si>
  <si>
    <t>4239C</t>
  </si>
  <si>
    <t>Pélussin-Siège CCPR</t>
  </si>
  <si>
    <t>4240C</t>
  </si>
  <si>
    <t>Colombier</t>
  </si>
  <si>
    <t>COLOMBIER</t>
  </si>
  <si>
    <t>4241C</t>
  </si>
  <si>
    <t>Farnay</t>
  </si>
  <si>
    <t>FARNAY</t>
  </si>
  <si>
    <t>4243C</t>
  </si>
  <si>
    <t>La Tuilière</t>
  </si>
  <si>
    <t>LA TUILIERE</t>
  </si>
  <si>
    <t>4244C</t>
  </si>
  <si>
    <t>LOIRE FOREZ AGGLOMERATION Rezo</t>
  </si>
  <si>
    <t>LURIECQ</t>
  </si>
  <si>
    <t>4245C</t>
  </si>
  <si>
    <t>Réseau de La Valla en Gier</t>
  </si>
  <si>
    <t>LA VALLA EN GIER</t>
  </si>
  <si>
    <t>4246C</t>
  </si>
  <si>
    <t>Réseau d'Unieux</t>
  </si>
  <si>
    <t>UNIEUX</t>
  </si>
  <si>
    <t>4247C</t>
  </si>
  <si>
    <t>Réseau de Saint Héand</t>
  </si>
  <si>
    <t>SAINT HÉAND</t>
  </si>
  <si>
    <t>4248C</t>
  </si>
  <si>
    <t>ST MARTIN D'ESTREAUX</t>
  </si>
  <si>
    <t>4249C</t>
  </si>
  <si>
    <t>Chaufferie BELMONT DE LA LOIRE</t>
  </si>
  <si>
    <t>BELMONT DE LA LOIRE</t>
  </si>
  <si>
    <t>4250C</t>
  </si>
  <si>
    <t>CDC VAL D'AIX ET ISABLE</t>
  </si>
  <si>
    <t>ST GERMAIN LAVAL</t>
  </si>
  <si>
    <t>4251C</t>
  </si>
  <si>
    <t>GUMIERES</t>
  </si>
  <si>
    <t>4252C</t>
  </si>
  <si>
    <t>ST ROMAIN LA MOTTE</t>
  </si>
  <si>
    <t>4301C</t>
  </si>
  <si>
    <t>Réseau de Tence</t>
  </si>
  <si>
    <t>TENCE</t>
  </si>
  <si>
    <t>4302C</t>
  </si>
  <si>
    <t>4302C Mairie de Langeac</t>
  </si>
  <si>
    <t>LANGEAC</t>
  </si>
  <si>
    <t>4303C</t>
  </si>
  <si>
    <t>Réseau du Puy en Velay VERT VEINE</t>
  </si>
  <si>
    <t>LE PUY-EN-VELAY</t>
  </si>
  <si>
    <t>4304C</t>
  </si>
  <si>
    <t>Chaufferie de la Mairie</t>
  </si>
  <si>
    <t>DUNIERES</t>
  </si>
  <si>
    <t>4305C</t>
  </si>
  <si>
    <t>Réseau d'allegre</t>
  </si>
  <si>
    <t>ALLEGRE</t>
  </si>
  <si>
    <t>4306C</t>
  </si>
  <si>
    <t>Chaufferie de la Piscine</t>
  </si>
  <si>
    <t>4307C</t>
  </si>
  <si>
    <t>Réseaux de Chaleur YES</t>
  </si>
  <si>
    <t>YSSINGEAUX</t>
  </si>
  <si>
    <t>4308C</t>
  </si>
  <si>
    <t>Pradelles</t>
  </si>
  <si>
    <t>PRADELLES</t>
  </si>
  <si>
    <t>4401C</t>
  </si>
  <si>
    <t>Réseau de Nantes</t>
  </si>
  <si>
    <t>NANTES</t>
  </si>
  <si>
    <t>4402C</t>
  </si>
  <si>
    <t>CHATEAUBRIANT</t>
  </si>
  <si>
    <t>4403C</t>
  </si>
  <si>
    <t>NANTES CHANTRERIE</t>
  </si>
  <si>
    <t>4405C</t>
  </si>
  <si>
    <t>Zup de Bellevue Saint Herblain</t>
  </si>
  <si>
    <t>4406C</t>
  </si>
  <si>
    <t>AFUL Rezé-Château</t>
  </si>
  <si>
    <t>REZE</t>
  </si>
  <si>
    <t>4407C</t>
  </si>
  <si>
    <t>Réseau de Saint-Jean-de-Boiseau</t>
  </si>
  <si>
    <t>SAINT-JEAN-DE-BOISEAU</t>
  </si>
  <si>
    <t>4408C</t>
  </si>
  <si>
    <t>Réseau ZAC de la Minais</t>
  </si>
  <si>
    <t>SAINTE-LUCE-SUR-LOIRE</t>
  </si>
  <si>
    <t>4409C</t>
  </si>
  <si>
    <t>Saint Julien de Concelles-Chaufferie Bois</t>
  </si>
  <si>
    <t>SAINT-JULIEN-DE-CONCELLES</t>
  </si>
  <si>
    <t>4410C</t>
  </si>
  <si>
    <t>Réseau de Nantes Nord Chézine</t>
  </si>
  <si>
    <t>4501C</t>
  </si>
  <si>
    <t>Socos source</t>
  </si>
  <si>
    <t>ORLEANS</t>
  </si>
  <si>
    <t>4503C</t>
  </si>
  <si>
    <t>Quartier Centre Ville et Nord</t>
  </si>
  <si>
    <t>4504C</t>
  </si>
  <si>
    <t>Zup du Grand Clos</t>
  </si>
  <si>
    <t>MONTARGIS</t>
  </si>
  <si>
    <t>4505C</t>
  </si>
  <si>
    <t>Réseau de Fleury les Aubrais</t>
  </si>
  <si>
    <t>FLEURY-LES-AUBRAIS</t>
  </si>
  <si>
    <t>4507C</t>
  </si>
  <si>
    <t>Réseau de Amilly</t>
  </si>
  <si>
    <t>AMILLY</t>
  </si>
  <si>
    <t>4601C</t>
  </si>
  <si>
    <t>Réseau de Nuzéjouls</t>
  </si>
  <si>
    <t>NUZEJOULS</t>
  </si>
  <si>
    <t>4603C</t>
  </si>
  <si>
    <t>Réseau de Gramat</t>
  </si>
  <si>
    <t>GRAMAT</t>
  </si>
  <si>
    <t>4604C</t>
  </si>
  <si>
    <t>Réseau de Biars sur Cere</t>
  </si>
  <si>
    <t>BIARS-SUR-CERE</t>
  </si>
  <si>
    <t>4605C</t>
  </si>
  <si>
    <t>Réseau de Cajarc</t>
  </si>
  <si>
    <t>CAJARC</t>
  </si>
  <si>
    <t>4607C</t>
  </si>
  <si>
    <t>Réseau de CATUS</t>
  </si>
  <si>
    <t>CATUS</t>
  </si>
  <si>
    <t>4608C</t>
  </si>
  <si>
    <t>Réseau de Caillac</t>
  </si>
  <si>
    <t>CAILLAC</t>
  </si>
  <si>
    <t>4609C</t>
  </si>
  <si>
    <t>Réseau de St Germain du Bel air</t>
  </si>
  <si>
    <t>SAINT-GERMAIN-DU-BEL-AIR</t>
  </si>
  <si>
    <t>4610C</t>
  </si>
  <si>
    <t>Réseau des 4 routes du Lot</t>
  </si>
  <si>
    <t>LES QUATRE-ROUTES-DU-LOT</t>
  </si>
  <si>
    <t>4611C</t>
  </si>
  <si>
    <t>Réseau de Sousceyrac</t>
  </si>
  <si>
    <t>SOUSCEYRAC</t>
  </si>
  <si>
    <t>4612C</t>
  </si>
  <si>
    <t>Réseau de Figeac</t>
  </si>
  <si>
    <t>FIGEAC</t>
  </si>
  <si>
    <t>4613C</t>
  </si>
  <si>
    <t>Réseau de Livernon</t>
  </si>
  <si>
    <t>LIVERNON</t>
  </si>
  <si>
    <t>4614C</t>
  </si>
  <si>
    <t>Réseau de CAHORS</t>
  </si>
  <si>
    <t>CAHORS</t>
  </si>
  <si>
    <t>4615C</t>
  </si>
  <si>
    <t>Réseau de THEGRA</t>
  </si>
  <si>
    <t>THEGRA</t>
  </si>
  <si>
    <t>4616C</t>
  </si>
  <si>
    <t>Réseau de Lacapelle Marival</t>
  </si>
  <si>
    <t>LACAPELLE-MARIVAL</t>
  </si>
  <si>
    <t>4617C</t>
  </si>
  <si>
    <t>Réseau de GOURDON</t>
  </si>
  <si>
    <t>GOURDON</t>
  </si>
  <si>
    <t>4802C</t>
  </si>
  <si>
    <t>Mende</t>
  </si>
  <si>
    <t>MENDE</t>
  </si>
  <si>
    <t>4803C</t>
  </si>
  <si>
    <t>SCABE Saint Chely d'Apcher Bois Energie</t>
  </si>
  <si>
    <t>SAINT-CHELY-D'APCHER</t>
  </si>
  <si>
    <t>4901C</t>
  </si>
  <si>
    <t>Réseau d'Angers La Roseraie</t>
  </si>
  <si>
    <t>ANGERS</t>
  </si>
  <si>
    <t>4902C</t>
  </si>
  <si>
    <t>RESEAU DES DEUX CROIX (NOZAY-UPJM)</t>
  </si>
  <si>
    <t>4903C</t>
  </si>
  <si>
    <t>CHU Angers</t>
  </si>
  <si>
    <t>4904C</t>
  </si>
  <si>
    <t>Réseau de chaleur d'Andrezé</t>
  </si>
  <si>
    <t>ANDREZE</t>
  </si>
  <si>
    <t>4905C</t>
  </si>
  <si>
    <t>Chemin Vert</t>
  </si>
  <si>
    <t>SAUMUR</t>
  </si>
  <si>
    <t>4907C</t>
  </si>
  <si>
    <t>Réseau d'Orgemont</t>
  </si>
  <si>
    <t>4908C</t>
  </si>
  <si>
    <t>Réseau de chaleur d'Ecouflant</t>
  </si>
  <si>
    <t>ECOUFLANT</t>
  </si>
  <si>
    <t>4910C</t>
  </si>
  <si>
    <t>Hauts de Saint Aubin</t>
  </si>
  <si>
    <t>4911C</t>
  </si>
  <si>
    <t>Réseau de Belle Beille</t>
  </si>
  <si>
    <t>4912C</t>
  </si>
  <si>
    <t>Réseau de chaleur de la Herse</t>
  </si>
  <si>
    <t>MONTREUIL-BELLAY</t>
  </si>
  <si>
    <t>4913C</t>
  </si>
  <si>
    <t>Réseau les Mauges</t>
  </si>
  <si>
    <t>CHOLET</t>
  </si>
  <si>
    <t>4914C</t>
  </si>
  <si>
    <t>Réseau POINCLOUX</t>
  </si>
  <si>
    <t>OMBRÉE D'ANJOU</t>
  </si>
  <si>
    <t>4915C</t>
  </si>
  <si>
    <t>Réseau de chaleur de Monplaisir</t>
  </si>
  <si>
    <t>5001C</t>
  </si>
  <si>
    <t>Provinces Energies</t>
  </si>
  <si>
    <t>CHERBOURG-OCTEVILLE</t>
  </si>
  <si>
    <t>5002C</t>
  </si>
  <si>
    <t>Ilot Divette</t>
  </si>
  <si>
    <t>5003C</t>
  </si>
  <si>
    <t>Régie de chauffage du Teilleul</t>
  </si>
  <si>
    <t>LE TEILLEUL</t>
  </si>
  <si>
    <t>5004C</t>
  </si>
  <si>
    <t>Centre Hospitalier de L'estran</t>
  </si>
  <si>
    <t>PONTORSON</t>
  </si>
  <si>
    <t>5005C</t>
  </si>
  <si>
    <t>Réseau communal La Lucerne d'Outremer</t>
  </si>
  <si>
    <t>LA LUCERNE-D'OUTREMER</t>
  </si>
  <si>
    <t>5006C</t>
  </si>
  <si>
    <t>Chauffage Urbain Biomasse d'Avranches</t>
  </si>
  <si>
    <t>5101C</t>
  </si>
  <si>
    <t>Zup de Laon Neufchatel</t>
  </si>
  <si>
    <t>REIMS</t>
  </si>
  <si>
    <t>5103C</t>
  </si>
  <si>
    <t>VY'ENERGIE</t>
  </si>
  <si>
    <t>VITRY-LE-FRANCOIS</t>
  </si>
  <si>
    <t>5104C</t>
  </si>
  <si>
    <t>Quartier Bernon</t>
  </si>
  <si>
    <t>EPERNAY</t>
  </si>
  <si>
    <t>5106C</t>
  </si>
  <si>
    <t>Croix Rouge</t>
  </si>
  <si>
    <t>5107C</t>
  </si>
  <si>
    <t>La renaissance Immobilière Chalonnaise</t>
  </si>
  <si>
    <t>CHALONS-EN-CHAMPAGNE</t>
  </si>
  <si>
    <t>5108C</t>
  </si>
  <si>
    <t>St Rémi</t>
  </si>
  <si>
    <t>5109C</t>
  </si>
  <si>
    <t>DSP SAINTE MENEHOULD</t>
  </si>
  <si>
    <t>STE MENEHOULD</t>
  </si>
  <si>
    <t>5202C</t>
  </si>
  <si>
    <t>DSP ST DIZIER</t>
  </si>
  <si>
    <t>SAINT-DIZIER</t>
  </si>
  <si>
    <t>5204C</t>
  </si>
  <si>
    <t>Réseau de chaleur du sud de la ville de Chaumont</t>
  </si>
  <si>
    <t>CHAUMONT</t>
  </si>
  <si>
    <t>5205C</t>
  </si>
  <si>
    <t>Réseau de chaleur bois de Marac</t>
  </si>
  <si>
    <t>MARAC</t>
  </si>
  <si>
    <t>5206C</t>
  </si>
  <si>
    <t>Réseau de chaleur de l'EHPAD St Augustin</t>
  </si>
  <si>
    <t>LONGEAU-PERCEY</t>
  </si>
  <si>
    <t>5207C</t>
  </si>
  <si>
    <t>Réseau de Wassy</t>
  </si>
  <si>
    <t>WASSY</t>
  </si>
  <si>
    <t>5208C</t>
  </si>
  <si>
    <t>Réseau de Bourmont</t>
  </si>
  <si>
    <t>BOURMONT</t>
  </si>
  <si>
    <t>5209C</t>
  </si>
  <si>
    <t>Réseau de Langres</t>
  </si>
  <si>
    <t>LANGRES</t>
  </si>
  <si>
    <t>5213C</t>
  </si>
  <si>
    <t>RESEAU DE FAYL BILLOT</t>
  </si>
  <si>
    <t>FAYL-BILLOT</t>
  </si>
  <si>
    <t>5214C</t>
  </si>
  <si>
    <t>Réseau de Saint BLIN</t>
  </si>
  <si>
    <t>SAINT-BLIN</t>
  </si>
  <si>
    <t>5302C</t>
  </si>
  <si>
    <t>Zup Saint Nicolas</t>
  </si>
  <si>
    <t>LAVAL</t>
  </si>
  <si>
    <t>5303C</t>
  </si>
  <si>
    <t>Réseau de chaleur (piscine et salles omnisports)</t>
  </si>
  <si>
    <t>CHATEAU-GONTIER</t>
  </si>
  <si>
    <t>5304C</t>
  </si>
  <si>
    <t>Vapeur SOFIVO</t>
  </si>
  <si>
    <t>PONTMAIN</t>
  </si>
  <si>
    <t>5305C</t>
  </si>
  <si>
    <t>RCU d'EVRON</t>
  </si>
  <si>
    <t>EVRON</t>
  </si>
  <si>
    <t>5401C</t>
  </si>
  <si>
    <t>ESTIA-Saint Julien Kennedy</t>
  </si>
  <si>
    <t>NANCY</t>
  </si>
  <si>
    <t>5403C</t>
  </si>
  <si>
    <t>S. E. E. V-Ville de Vandoeuvre</t>
  </si>
  <si>
    <t>VANDOEUVRE-LES-NANCY</t>
  </si>
  <si>
    <t>5407C</t>
  </si>
  <si>
    <t>ESTIA-Plateau de Haye</t>
  </si>
  <si>
    <t>5408C</t>
  </si>
  <si>
    <t>Réseau d'Ecrouves</t>
  </si>
  <si>
    <t>ECROUVES</t>
  </si>
  <si>
    <t>5409C</t>
  </si>
  <si>
    <t>Réseau chaufferie bois-Barbonville</t>
  </si>
  <si>
    <t>BARBONVILLE</t>
  </si>
  <si>
    <t>5410C</t>
  </si>
  <si>
    <t>S. E. E. V-Plateau de Brabois</t>
  </si>
  <si>
    <t>5411C</t>
  </si>
  <si>
    <t>ESTIA-Blandan Medreville</t>
  </si>
  <si>
    <t>5412C</t>
  </si>
  <si>
    <t>Réseau de Pont à Mousson</t>
  </si>
  <si>
    <t>PONT-A-MOUSSON</t>
  </si>
  <si>
    <t>5413C</t>
  </si>
  <si>
    <t>ESTIA-LAXOU-VILLERS</t>
  </si>
  <si>
    <t>LAXOU</t>
  </si>
  <si>
    <t>5414C</t>
  </si>
  <si>
    <t>Réseau de chaleur BRIEY</t>
  </si>
  <si>
    <t>BRIEY</t>
  </si>
  <si>
    <t>5415C</t>
  </si>
  <si>
    <t>Réseau des jardinets</t>
  </si>
  <si>
    <t>AMENONCOURT</t>
  </si>
  <si>
    <t>5501C</t>
  </si>
  <si>
    <t>Côte Sainte Catherine</t>
  </si>
  <si>
    <t>BAR LE DUC</t>
  </si>
  <si>
    <t>5502C</t>
  </si>
  <si>
    <t>Zup Anthouard</t>
  </si>
  <si>
    <t>VERDUN</t>
  </si>
  <si>
    <t>5503C</t>
  </si>
  <si>
    <t>Ligny en Barrois</t>
  </si>
  <si>
    <t>LIGNY-EN-BARROIS</t>
  </si>
  <si>
    <t>5504C</t>
  </si>
  <si>
    <t>Réseau de Baâlon</t>
  </si>
  <si>
    <t>BAALON</t>
  </si>
  <si>
    <t>5505C</t>
  </si>
  <si>
    <t>Réseau Meuse-Energie</t>
  </si>
  <si>
    <t>TRONVILLE-EN-BARROIS</t>
  </si>
  <si>
    <t>5601C</t>
  </si>
  <si>
    <t>Réseau de Lanester</t>
  </si>
  <si>
    <t>LANESTER</t>
  </si>
  <si>
    <t>5602C</t>
  </si>
  <si>
    <t>Réseau de chaleur zac centre</t>
  </si>
  <si>
    <t>HENNEBONT</t>
  </si>
  <si>
    <t>5603C</t>
  </si>
  <si>
    <t>Réseau de chaleur du GUMENEN</t>
  </si>
  <si>
    <t>AURAY</t>
  </si>
  <si>
    <t>5604C</t>
  </si>
  <si>
    <t>Réseau de chaleur Liger</t>
  </si>
  <si>
    <t>LOCMINE</t>
  </si>
  <si>
    <t>5607C</t>
  </si>
  <si>
    <t>Réseau de Serent</t>
  </si>
  <si>
    <t>SERENT</t>
  </si>
  <si>
    <t>5608C</t>
  </si>
  <si>
    <t>Réseau de chaleur de Locmiquelic</t>
  </si>
  <si>
    <t>LOCMIQUELIC</t>
  </si>
  <si>
    <t>5701C</t>
  </si>
  <si>
    <t>Réseau de Metz</t>
  </si>
  <si>
    <t>METZ</t>
  </si>
  <si>
    <t>5702C</t>
  </si>
  <si>
    <t>Réseau de la Ville de Yutz</t>
  </si>
  <si>
    <t>YUTZ</t>
  </si>
  <si>
    <t>5703C</t>
  </si>
  <si>
    <t>Réseau de Chaleur de Farébersviller</t>
  </si>
  <si>
    <t>FAREBERSVILLER</t>
  </si>
  <si>
    <t>5705C</t>
  </si>
  <si>
    <t>Wenheck</t>
  </si>
  <si>
    <t>SAINT-AVOLD</t>
  </si>
  <si>
    <t>5706C</t>
  </si>
  <si>
    <t>Réseau de Freyming Merlebach</t>
  </si>
  <si>
    <t>FREYMING-MERLEBACH</t>
  </si>
  <si>
    <t>5707C</t>
  </si>
  <si>
    <t>Réseau de Sarreguemines</t>
  </si>
  <si>
    <t>SARREGUEMINES</t>
  </si>
  <si>
    <t>5708C</t>
  </si>
  <si>
    <t>Réseau de Holweg-Forbach-Behren</t>
  </si>
  <si>
    <t>BEHREN-LES-FORBACH</t>
  </si>
  <si>
    <t>5709C</t>
  </si>
  <si>
    <t>Carrière</t>
  </si>
  <si>
    <t>5710C</t>
  </si>
  <si>
    <t>Côte de la Justice</t>
  </si>
  <si>
    <t>5711C</t>
  </si>
  <si>
    <t>Huchet</t>
  </si>
  <si>
    <t>5712C</t>
  </si>
  <si>
    <t>Stiring Wendel</t>
  </si>
  <si>
    <t>STIRING-WENDEL</t>
  </si>
  <si>
    <t>5713C</t>
  </si>
  <si>
    <t>Réseau de chauffage urbain de Creutzwald</t>
  </si>
  <si>
    <t>CREUTZWALD</t>
  </si>
  <si>
    <t>5714F</t>
  </si>
  <si>
    <t>Réseau Zac Amphithéâtre</t>
  </si>
  <si>
    <t>5716C</t>
  </si>
  <si>
    <t>Réseau Cité Belle-Roche</t>
  </si>
  <si>
    <t>COCHEREN</t>
  </si>
  <si>
    <t>5717C</t>
  </si>
  <si>
    <t>Réseau Cité Pasteur</t>
  </si>
  <si>
    <t>ROUHLING</t>
  </si>
  <si>
    <t>5720C</t>
  </si>
  <si>
    <t>Réseau de chaleur d'Amnéville</t>
  </si>
  <si>
    <t>AMNÉVILLE</t>
  </si>
  <si>
    <t>5802C</t>
  </si>
  <si>
    <t>Reseau de chaleur du Banlay</t>
  </si>
  <si>
    <t>NEVERS</t>
  </si>
  <si>
    <t>5803C</t>
  </si>
  <si>
    <t>Réseau de decize</t>
  </si>
  <si>
    <t>DECIZE</t>
  </si>
  <si>
    <t>5804C</t>
  </si>
  <si>
    <t>Réseau de chaleur de la Maison du Parc du Morvan</t>
  </si>
  <si>
    <t>SAINT-BRISSON</t>
  </si>
  <si>
    <t>5805C</t>
  </si>
  <si>
    <t>Réseau de chaleur d'Arleuf</t>
  </si>
  <si>
    <t>ARLEUF</t>
  </si>
  <si>
    <t>5806C</t>
  </si>
  <si>
    <t>Réseau de chaleur de Bazolles</t>
  </si>
  <si>
    <t>BAZOLLES</t>
  </si>
  <si>
    <t>5807C</t>
  </si>
  <si>
    <t>Réseau de chaleur de Corbigny</t>
  </si>
  <si>
    <t>CORBIGNY</t>
  </si>
  <si>
    <t>5808C</t>
  </si>
  <si>
    <t>Réseau de chaleur de Lormes</t>
  </si>
  <si>
    <t>LORMES</t>
  </si>
  <si>
    <t>5809C</t>
  </si>
  <si>
    <t>Réseau de chaleur de Montigny en morvan</t>
  </si>
  <si>
    <t>MONTIGNY-EN-MORVAN</t>
  </si>
  <si>
    <t>5810C</t>
  </si>
  <si>
    <t>Réseau de chaleur d'Ouroux en Morvan</t>
  </si>
  <si>
    <t>OUROUX-EN-MORVAN</t>
  </si>
  <si>
    <t>5811C</t>
  </si>
  <si>
    <t>Réseau de chaleur de Planchez</t>
  </si>
  <si>
    <t>PLANCHEZ</t>
  </si>
  <si>
    <t>5812C</t>
  </si>
  <si>
    <t>Réseau de chaleur de Saint Amand en Puisaye</t>
  </si>
  <si>
    <t>SAINT-AMAND-EN-PUISAYE</t>
  </si>
  <si>
    <t>5813C</t>
  </si>
  <si>
    <t>Réseau de chaleur de Varzy</t>
  </si>
  <si>
    <t>VARZY</t>
  </si>
  <si>
    <t>5814C</t>
  </si>
  <si>
    <t>Réseau de chaleur de Corancy</t>
  </si>
  <si>
    <t>CORANCY</t>
  </si>
  <si>
    <t>5815C</t>
  </si>
  <si>
    <t>Réseau de chaleur de Saint Saulge</t>
  </si>
  <si>
    <t>SAINT-SAULGE</t>
  </si>
  <si>
    <t>5816C</t>
  </si>
  <si>
    <t>Réseau de chaleur de Billy sur Oisy</t>
  </si>
  <si>
    <t>BILLY-SUR-OISY</t>
  </si>
  <si>
    <t>5817C</t>
  </si>
  <si>
    <t>Réseau de chaleur de Brassy</t>
  </si>
  <si>
    <t>BRASSY</t>
  </si>
  <si>
    <t>5818C</t>
  </si>
  <si>
    <t>Réseau de chaleur de Château Chinon Ville</t>
  </si>
  <si>
    <t>CHATEAU-CHINON (VILLE)</t>
  </si>
  <si>
    <t>5819C</t>
  </si>
  <si>
    <t>Réseau de chaleur de Cosne-Cours-sur-Loire</t>
  </si>
  <si>
    <t>COSNE-COURS-SUR-LOIRE</t>
  </si>
  <si>
    <t>5820C</t>
  </si>
  <si>
    <t>Château Chinon EIAT</t>
  </si>
  <si>
    <t>5821C</t>
  </si>
  <si>
    <t>CHALLUY</t>
  </si>
  <si>
    <t>5822C</t>
  </si>
  <si>
    <t>Moux en Morvan</t>
  </si>
  <si>
    <t>MOUX-EN-MORVAN</t>
  </si>
  <si>
    <t>5823C</t>
  </si>
  <si>
    <t>La Charité sur Loire</t>
  </si>
  <si>
    <t>LA CHARITE-SUR-LOIRE</t>
  </si>
  <si>
    <t>5824C</t>
  </si>
  <si>
    <t>Réseau de Luzy</t>
  </si>
  <si>
    <t>LUZY</t>
  </si>
  <si>
    <t>5901C</t>
  </si>
  <si>
    <t>Réseau de Roubaix</t>
  </si>
  <si>
    <t>ROUBAIX</t>
  </si>
  <si>
    <t>5902C</t>
  </si>
  <si>
    <t>Les Canonniers</t>
  </si>
  <si>
    <t>VALENCIENNES</t>
  </si>
  <si>
    <t>5904C</t>
  </si>
  <si>
    <t>Quartier Pont de Bois</t>
  </si>
  <si>
    <t>VILLENEUVE-D'ASCQ</t>
  </si>
  <si>
    <t>5905C</t>
  </si>
  <si>
    <t>Domaine Universitaire et Scientifique</t>
  </si>
  <si>
    <t>5906C</t>
  </si>
  <si>
    <t>Réseaux de Wattignies</t>
  </si>
  <si>
    <t>WATTIGNIES</t>
  </si>
  <si>
    <t>5907C</t>
  </si>
  <si>
    <t>Réseau de Wattrelos</t>
  </si>
  <si>
    <t>WATTRELOS</t>
  </si>
  <si>
    <t>5908C</t>
  </si>
  <si>
    <t>Réseau de chaleur de Sin Le Noble</t>
  </si>
  <si>
    <t>SIN-LE-NOBLE</t>
  </si>
  <si>
    <t>5909C</t>
  </si>
  <si>
    <t>Réseau de Mons-en-Baroeul</t>
  </si>
  <si>
    <t>MONS-EN-BAROEUL</t>
  </si>
  <si>
    <t>5910C</t>
  </si>
  <si>
    <t>Réseau de Lille</t>
  </si>
  <si>
    <t>LILLE</t>
  </si>
  <si>
    <t>5911C</t>
  </si>
  <si>
    <t>Réseau de LAMBERSART</t>
  </si>
  <si>
    <t>LAMBERSART</t>
  </si>
  <si>
    <t>5912C</t>
  </si>
  <si>
    <t>MAUBEUGE ENERGIE RENOUVELABLE</t>
  </si>
  <si>
    <t>MAUBEUGE</t>
  </si>
  <si>
    <t>5913C</t>
  </si>
  <si>
    <t>Géothermie des rives créatives</t>
  </si>
  <si>
    <t>ANZIN</t>
  </si>
  <si>
    <t>5914C</t>
  </si>
  <si>
    <t>Energie Grand Littoral-Dunkerque</t>
  </si>
  <si>
    <t>DUNKERQUE</t>
  </si>
  <si>
    <t>5915C</t>
  </si>
  <si>
    <t>Réseau de chaleur de Douchy</t>
  </si>
  <si>
    <t>DOUCHY-LES-MINES</t>
  </si>
  <si>
    <t>5916C</t>
  </si>
  <si>
    <t>Réseau de chaleur d'Hazebrouck</t>
  </si>
  <si>
    <t>HAZEBROUCK</t>
  </si>
  <si>
    <t>5917C</t>
  </si>
  <si>
    <t>Quartier Tournebride Lomme-Capinghem</t>
  </si>
  <si>
    <t>5918C</t>
  </si>
  <si>
    <t>Réseau de chaleur de Baisieux</t>
  </si>
  <si>
    <t>BAISIEUX</t>
  </si>
  <si>
    <t>5919C</t>
  </si>
  <si>
    <t>Réseau du Parc St Maur</t>
  </si>
  <si>
    <t>5920C</t>
  </si>
  <si>
    <t>Réseau ARSYEL</t>
  </si>
  <si>
    <t>GRANDE-SYNTHE</t>
  </si>
  <si>
    <t>5922C</t>
  </si>
  <si>
    <t>Réseau de Denain</t>
  </si>
  <si>
    <t>DENAIN</t>
  </si>
  <si>
    <t>6001C</t>
  </si>
  <si>
    <t>Réseau de Compiègne</t>
  </si>
  <si>
    <t>COMPIEGNE</t>
  </si>
  <si>
    <t>6002C</t>
  </si>
  <si>
    <t>La Cavée et les hironvalles</t>
  </si>
  <si>
    <t>CREIL</t>
  </si>
  <si>
    <t>6003C</t>
  </si>
  <si>
    <t>Quartier des Obiers</t>
  </si>
  <si>
    <t>NOGENT-SUR-OISE</t>
  </si>
  <si>
    <t>6004C</t>
  </si>
  <si>
    <t>Les Martinets</t>
  </si>
  <si>
    <t>MONTATAIRE</t>
  </si>
  <si>
    <t>6005C</t>
  </si>
  <si>
    <t>Réseau du Quartier Saint Jean</t>
  </si>
  <si>
    <t>BEAUVAIS</t>
  </si>
  <si>
    <t>6006C</t>
  </si>
  <si>
    <t>Réseau de Breteuil-sur-Noye</t>
  </si>
  <si>
    <t>BRETEUIL</t>
  </si>
  <si>
    <t>6007C</t>
  </si>
  <si>
    <t>VSPU Villers Saint Paul Utilités</t>
  </si>
  <si>
    <t>VILLERS-SAINT-PAUL</t>
  </si>
  <si>
    <t>6101C</t>
  </si>
  <si>
    <t>Perseigne</t>
  </si>
  <si>
    <t>ALENCON</t>
  </si>
  <si>
    <t>6102C</t>
  </si>
  <si>
    <t>Quartier Saint Sauveur</t>
  </si>
  <si>
    <t>FLERS</t>
  </si>
  <si>
    <t>6103C</t>
  </si>
  <si>
    <t>Quartier Nord-Route de la Falaise</t>
  </si>
  <si>
    <t>ARGENTAN</t>
  </si>
  <si>
    <t>6104C</t>
  </si>
  <si>
    <t>Réseau de la Ferté Mace</t>
  </si>
  <si>
    <t>LA FERTE-MACE</t>
  </si>
  <si>
    <t>6105C</t>
  </si>
  <si>
    <t>RECBIA</t>
  </si>
  <si>
    <t>L'AIGLE</t>
  </si>
  <si>
    <t>6106C</t>
  </si>
  <si>
    <t>Réseau de Perrou</t>
  </si>
  <si>
    <t>PERROU</t>
  </si>
  <si>
    <t>6109C</t>
  </si>
  <si>
    <t>ALENCON ENERGIE BOIS</t>
  </si>
  <si>
    <t>6201C</t>
  </si>
  <si>
    <t>Zup du Quartier République-Avion</t>
  </si>
  <si>
    <t>AVION</t>
  </si>
  <si>
    <t>6202C</t>
  </si>
  <si>
    <t>Réseau de ARQUES</t>
  </si>
  <si>
    <t>ARQUES</t>
  </si>
  <si>
    <t>6203C</t>
  </si>
  <si>
    <t>Réseau de chaleur de Lens</t>
  </si>
  <si>
    <t>LENS</t>
  </si>
  <si>
    <t>6204C</t>
  </si>
  <si>
    <t>Réseau de chaleur de Béthune</t>
  </si>
  <si>
    <t>BETHUNE</t>
  </si>
  <si>
    <t>6205C</t>
  </si>
  <si>
    <t>Le Portel-Outreau</t>
  </si>
  <si>
    <t>OUTREAU</t>
  </si>
  <si>
    <t>6206C</t>
  </si>
  <si>
    <t>Réseau de chaleur de Liévin</t>
  </si>
  <si>
    <t>LIEVIN</t>
  </si>
  <si>
    <t>6207C</t>
  </si>
  <si>
    <t>Réseau de Chaleur de Calais</t>
  </si>
  <si>
    <t>CALAIS</t>
  </si>
  <si>
    <t>6209C</t>
  </si>
  <si>
    <t>Réseau de chaleur d'Achicourt</t>
  </si>
  <si>
    <t>ACHICOURT</t>
  </si>
  <si>
    <t>6210C</t>
  </si>
  <si>
    <t>Réseau de chaleur d'Arras</t>
  </si>
  <si>
    <t>ARRAS</t>
  </si>
  <si>
    <t>6211C</t>
  </si>
  <si>
    <t>Réseau de chaleur de Boulogne sur Mer</t>
  </si>
  <si>
    <t>BOULOGNE-SUR-MER</t>
  </si>
  <si>
    <t>6212C</t>
  </si>
  <si>
    <t>Réseau de chaleur Le Portel-Outreau</t>
  </si>
  <si>
    <t>6301C</t>
  </si>
  <si>
    <t>Réseau de Riom RCBE</t>
  </si>
  <si>
    <t>RIOM</t>
  </si>
  <si>
    <t>6303C</t>
  </si>
  <si>
    <t>HLM Saint Jacques</t>
  </si>
  <si>
    <t>CLERMONT-FERRAND</t>
  </si>
  <si>
    <t>6304C</t>
  </si>
  <si>
    <t>Quartier du Masage</t>
  </si>
  <si>
    <t>BEAUMONT</t>
  </si>
  <si>
    <t>6305C</t>
  </si>
  <si>
    <t>Réseau de Rochefort-Montagne</t>
  </si>
  <si>
    <t>ROCHEFORT-MONTAGNE</t>
  </si>
  <si>
    <t>6306C</t>
  </si>
  <si>
    <t>La Gauthière</t>
  </si>
  <si>
    <t>6307C</t>
  </si>
  <si>
    <t>Réseau de Royat</t>
  </si>
  <si>
    <t>ROYAT</t>
  </si>
  <si>
    <t>6308C</t>
  </si>
  <si>
    <t>Croix-de-Neyrat/ Champratel/ Les Vergnes</t>
  </si>
  <si>
    <t>6309C</t>
  </si>
  <si>
    <t>Réseau de chaleur bois de Pontaumur</t>
  </si>
  <si>
    <t>PONTAUMUR</t>
  </si>
  <si>
    <t>6310C</t>
  </si>
  <si>
    <t>CORAL</t>
  </si>
  <si>
    <t>AMBERT</t>
  </si>
  <si>
    <t>6311C</t>
  </si>
  <si>
    <t>Réseau de chaleur de St-Germain-l'Herm</t>
  </si>
  <si>
    <t>SAINT-GERMAIN-L'HERM</t>
  </si>
  <si>
    <t>6312C</t>
  </si>
  <si>
    <t>Réseau de chaleur de Ardes-sur-Couze</t>
  </si>
  <si>
    <t>ARDES</t>
  </si>
  <si>
    <t>6313C</t>
  </si>
  <si>
    <t>Réseau de St Clément de Régnat</t>
  </si>
  <si>
    <t>SAINT-CLEMENT-DE-REGNAT</t>
  </si>
  <si>
    <t>6314C</t>
  </si>
  <si>
    <t>Réseau de chaleur du Brugeron</t>
  </si>
  <si>
    <t>LE BRUGERON</t>
  </si>
  <si>
    <t>6401C</t>
  </si>
  <si>
    <t>SPIC réseau de chaleur du hameau</t>
  </si>
  <si>
    <t>PAU</t>
  </si>
  <si>
    <t>6402C</t>
  </si>
  <si>
    <t>EGURRETIK</t>
  </si>
  <si>
    <t>BAYONNE</t>
  </si>
  <si>
    <t>6501C</t>
  </si>
  <si>
    <t>Réseau de Vic-en-Bigorre</t>
  </si>
  <si>
    <t>VIC-EN-BIGORRE</t>
  </si>
  <si>
    <t>6601C</t>
  </si>
  <si>
    <t>Réseau communal de Bolquere</t>
  </si>
  <si>
    <t>BOLQUERE</t>
  </si>
  <si>
    <t>6604C</t>
  </si>
  <si>
    <t>réseau de perpignan</t>
  </si>
  <si>
    <t>PERPIGNAN</t>
  </si>
  <si>
    <t>6701C</t>
  </si>
  <si>
    <t>Elsau</t>
  </si>
  <si>
    <t>STRASBOURG</t>
  </si>
  <si>
    <t>6702C</t>
  </si>
  <si>
    <t>Hautepierre</t>
  </si>
  <si>
    <t>6703C</t>
  </si>
  <si>
    <t>L'Esplanade</t>
  </si>
  <si>
    <t>6704C</t>
  </si>
  <si>
    <t>Eco-quartier Brasserie Cronenbourg</t>
  </si>
  <si>
    <t>6705C</t>
  </si>
  <si>
    <t>Réseau de Hochfelden</t>
  </si>
  <si>
    <t>6708C</t>
  </si>
  <si>
    <t>Cité de l'Ill</t>
  </si>
  <si>
    <t>6709C</t>
  </si>
  <si>
    <t>Le Ried</t>
  </si>
  <si>
    <t>SCHILTIGHEIM</t>
  </si>
  <si>
    <t>6710C</t>
  </si>
  <si>
    <t>Réseau de Haguenau</t>
  </si>
  <si>
    <t>HAGUENAU</t>
  </si>
  <si>
    <t>6711C</t>
  </si>
  <si>
    <t>Réseau de la COMMUNAUTÉ DE COMMUNES SAUER-PECHELBR</t>
  </si>
  <si>
    <t>MORSBRONN-LES-BAINS</t>
  </si>
  <si>
    <t>6712C</t>
  </si>
  <si>
    <t>Chaufferie</t>
  </si>
  <si>
    <t>SAALES</t>
  </si>
  <si>
    <t>6713C</t>
  </si>
  <si>
    <t>Réseau des Tanneries-Bohrie-Wihrel</t>
  </si>
  <si>
    <t>LINGOLSHEIM</t>
  </si>
  <si>
    <t>6714C</t>
  </si>
  <si>
    <t>Réseau MARS</t>
  </si>
  <si>
    <t>6715C</t>
  </si>
  <si>
    <t>Niederbronn</t>
  </si>
  <si>
    <t>NIEDERBRONN-LES-BAINS</t>
  </si>
  <si>
    <t>6717C</t>
  </si>
  <si>
    <t>Réseau de chaleur du Rebberg</t>
  </si>
  <si>
    <t>LA PETITE-PIERRE</t>
  </si>
  <si>
    <t>6721C</t>
  </si>
  <si>
    <t>Réseau de Villé-Bassemberg</t>
  </si>
  <si>
    <t>VILLE</t>
  </si>
  <si>
    <t>6722C</t>
  </si>
  <si>
    <t>Colmar Vosges</t>
  </si>
  <si>
    <t>6723C</t>
  </si>
  <si>
    <t>ECOGI</t>
  </si>
  <si>
    <t>RITTERSHOFFEN</t>
  </si>
  <si>
    <t>6724C</t>
  </si>
  <si>
    <t>Sélestat</t>
  </si>
  <si>
    <t>SELESTAT</t>
  </si>
  <si>
    <t>6725C</t>
  </si>
  <si>
    <t>Réseau de Chaleur ECO2WACKEN</t>
  </si>
  <si>
    <t>6726C</t>
  </si>
  <si>
    <t>Réseau de Chaleur Quartier du Lac</t>
  </si>
  <si>
    <t>6727C</t>
  </si>
  <si>
    <t>Réseau de Chaleur Quartier des Hirondelles</t>
  </si>
  <si>
    <t>ESCHAU</t>
  </si>
  <si>
    <t>6728C</t>
  </si>
  <si>
    <t>Réseau de Chaleur Quartier Solaire Schiltigheim</t>
  </si>
  <si>
    <t>6730C</t>
  </si>
  <si>
    <t>ILOT ZD5 de la ZAC ETOILE</t>
  </si>
  <si>
    <t>6731C</t>
  </si>
  <si>
    <t>Quartier des Ecrivains</t>
  </si>
  <si>
    <t>6732C</t>
  </si>
  <si>
    <t>Réseau de chaleur Cogénération Sarre-Union</t>
  </si>
  <si>
    <t>SARRE UNION</t>
  </si>
  <si>
    <t>6733C</t>
  </si>
  <si>
    <t>Réseau de Chaleur SPL</t>
  </si>
  <si>
    <t>6735C</t>
  </si>
  <si>
    <t>ALSACEHABITAT-STRASBOURG-MEINAU</t>
  </si>
  <si>
    <t>6736C</t>
  </si>
  <si>
    <t>SCHWEIGHOUSE-CENPA</t>
  </si>
  <si>
    <t>SCHWEIGHOUSE-SUR-MODER</t>
  </si>
  <si>
    <t>6737C</t>
  </si>
  <si>
    <t>SCHWEIGHOUSE-SCHAEFFLER</t>
  </si>
  <si>
    <t>6738C</t>
  </si>
  <si>
    <t>Réseau de Chaleur du Port Autonome de Strasbourg</t>
  </si>
  <si>
    <t>6739C</t>
  </si>
  <si>
    <t>Réseau de Chaleur Les Prairies du Canal</t>
  </si>
  <si>
    <t>ILLKIRCH</t>
  </si>
  <si>
    <t>6801C</t>
  </si>
  <si>
    <t>Réseau de Colmar</t>
  </si>
  <si>
    <t>COLMAR</t>
  </si>
  <si>
    <t>6802C</t>
  </si>
  <si>
    <t>L'Illberg</t>
  </si>
  <si>
    <t>BRUNSTATT-DIDENHEIM</t>
  </si>
  <si>
    <t>6803C</t>
  </si>
  <si>
    <t>Porte de Bâle</t>
  </si>
  <si>
    <t>MULHOUSE</t>
  </si>
  <si>
    <t>6804C</t>
  </si>
  <si>
    <t>Réseau de la ville de Saint Louis</t>
  </si>
  <si>
    <t>SAINT-LOUIS</t>
  </si>
  <si>
    <t>6806C</t>
  </si>
  <si>
    <t>Réseau de Cernay</t>
  </si>
  <si>
    <t>CERNAY</t>
  </si>
  <si>
    <t>6809C</t>
  </si>
  <si>
    <t>Réseau d'Heimersdorf</t>
  </si>
  <si>
    <t>HEIMERSDORF</t>
  </si>
  <si>
    <t>6810C</t>
  </si>
  <si>
    <t>Réseau de chaleur de Rixheim</t>
  </si>
  <si>
    <t>RIXHEIM</t>
  </si>
  <si>
    <t>6812C</t>
  </si>
  <si>
    <t>Réseau de Bernwiller</t>
  </si>
  <si>
    <t>BERNWILLER</t>
  </si>
  <si>
    <t>6813C</t>
  </si>
  <si>
    <t>Réseau de chaleur de Feldbach</t>
  </si>
  <si>
    <t>FELDBACH</t>
  </si>
  <si>
    <t>6814C</t>
  </si>
  <si>
    <t>Réseau de chaleur de Kaysersberg</t>
  </si>
  <si>
    <t>KAYSERSBERG VIGNOBLE</t>
  </si>
  <si>
    <t>6815C</t>
  </si>
  <si>
    <t>Réseau d'Ammerzwiller</t>
  </si>
  <si>
    <t>AMMERZWILLER</t>
  </si>
  <si>
    <t>6816C</t>
  </si>
  <si>
    <t>Réseau de chaleur de Thann</t>
  </si>
  <si>
    <t>THANN</t>
  </si>
  <si>
    <t>6817C</t>
  </si>
  <si>
    <t>réseau communal de Friesen</t>
  </si>
  <si>
    <t>FRIESEN</t>
  </si>
  <si>
    <t>6818C</t>
  </si>
  <si>
    <t>Réseau de Lapoutroie</t>
  </si>
  <si>
    <t>LAPOUTROIE</t>
  </si>
  <si>
    <t>6819C</t>
  </si>
  <si>
    <t>Réseau Val d'Argent</t>
  </si>
  <si>
    <t>SAINTE-MARIE-AUX-MINES</t>
  </si>
  <si>
    <t>6820C</t>
  </si>
  <si>
    <t>Réseau chaufferies bois Freland</t>
  </si>
  <si>
    <t>FRELAND</t>
  </si>
  <si>
    <t>6901C</t>
  </si>
  <si>
    <t>Vénissieux énergies</t>
  </si>
  <si>
    <t>VENISSIEUX</t>
  </si>
  <si>
    <t>6902C</t>
  </si>
  <si>
    <t>HLM Les Sources</t>
  </si>
  <si>
    <t>ECULLY</t>
  </si>
  <si>
    <t>6904C</t>
  </si>
  <si>
    <t>Quartier La Duchère et Lyon 9e</t>
  </si>
  <si>
    <t>CHAMPAGNE-AU-MONT-D'OR</t>
  </si>
  <si>
    <t>6905C</t>
  </si>
  <si>
    <t>Réseau de Lyon</t>
  </si>
  <si>
    <t>LYON</t>
  </si>
  <si>
    <t>6905F</t>
  </si>
  <si>
    <t>6906C</t>
  </si>
  <si>
    <t>Réseau de Vaulx en Velin</t>
  </si>
  <si>
    <t>VAULX-EN-VELIN</t>
  </si>
  <si>
    <t>6908C</t>
  </si>
  <si>
    <t>Quartier La Perralière</t>
  </si>
  <si>
    <t>VILLEURBANNE</t>
  </si>
  <si>
    <t>6912C</t>
  </si>
  <si>
    <t>Réseau de Givors</t>
  </si>
  <si>
    <t>GIVORS</t>
  </si>
  <si>
    <t>6913C</t>
  </si>
  <si>
    <t>UIOM Villefranche</t>
  </si>
  <si>
    <t>VILLEFRANCHE-SUR-SAONE</t>
  </si>
  <si>
    <t>6914C</t>
  </si>
  <si>
    <t>Plateau de Montmein</t>
  </si>
  <si>
    <t>OULLINS</t>
  </si>
  <si>
    <t>6915C</t>
  </si>
  <si>
    <t>ZH Champvert</t>
  </si>
  <si>
    <t>6918C</t>
  </si>
  <si>
    <t>Quartier Belleroche Ouest</t>
  </si>
  <si>
    <t>GLEIZE</t>
  </si>
  <si>
    <t>6921C</t>
  </si>
  <si>
    <t>Quartier de la Roue</t>
  </si>
  <si>
    <t>RILLIEUX-LA-PAPE</t>
  </si>
  <si>
    <t>6923C</t>
  </si>
  <si>
    <t>Réseau de chaleur de La Tour-de-Salvagny</t>
  </si>
  <si>
    <t>LA TOUR-DE-SALVAGNY</t>
  </si>
  <si>
    <t>6924C</t>
  </si>
  <si>
    <t>LES COMBES</t>
  </si>
  <si>
    <t>YZERON</t>
  </si>
  <si>
    <t>6925C</t>
  </si>
  <si>
    <t>LE BOURG</t>
  </si>
  <si>
    <t>6928C</t>
  </si>
  <si>
    <t>Réseau chauffage Centre Hospitalier Villefranche</t>
  </si>
  <si>
    <t>6929C</t>
  </si>
  <si>
    <t>Réseau du Breuil</t>
  </si>
  <si>
    <t>CHEVIGNY SAINT SAUVEUR</t>
  </si>
  <si>
    <t>6930C</t>
  </si>
  <si>
    <t>PLATEAU NORD</t>
  </si>
  <si>
    <t>METROPOLE DE LYON</t>
  </si>
  <si>
    <t>6931C</t>
  </si>
  <si>
    <t>Réseau Sytraival</t>
  </si>
  <si>
    <t>VILLEFRANCHE SUR SAONE</t>
  </si>
  <si>
    <t>6932C</t>
  </si>
  <si>
    <t>Réseau chaleur bois de Thizy-les-Bourgs</t>
  </si>
  <si>
    <t>THIZY-LES-BOURGS</t>
  </si>
  <si>
    <t>6933C</t>
  </si>
  <si>
    <t>Réseau de chaleur bois Cours-la-Ville</t>
  </si>
  <si>
    <t>COURS LA VILLE</t>
  </si>
  <si>
    <t>7001C</t>
  </si>
  <si>
    <t>Zup des Capucins</t>
  </si>
  <si>
    <t>GRAY</t>
  </si>
  <si>
    <t>7003C</t>
  </si>
  <si>
    <t>Réseau de Breurey les Faverney</t>
  </si>
  <si>
    <t>BREUREY-LES-FAVERNEY</t>
  </si>
  <si>
    <t>7004C</t>
  </si>
  <si>
    <t>Réseau de Dampierre sur Linotte</t>
  </si>
  <si>
    <t>DAMPIERRE-SUR-LINOTTE</t>
  </si>
  <si>
    <t>7006C</t>
  </si>
  <si>
    <t>Réseau de la chaufferie de CHAMPEY</t>
  </si>
  <si>
    <t>CHAMPEY</t>
  </si>
  <si>
    <t>7007C</t>
  </si>
  <si>
    <t>Chaufferie de SCEY/ SAONE</t>
  </si>
  <si>
    <t>SCEY-SUR-SAONE-ET-SAINT-ALBIN</t>
  </si>
  <si>
    <t>7008C</t>
  </si>
  <si>
    <t>Chaufferie de MARNAY</t>
  </si>
  <si>
    <t>MARNAY</t>
  </si>
  <si>
    <t>7009C</t>
  </si>
  <si>
    <t>Chaufferie de GY</t>
  </si>
  <si>
    <t>GY</t>
  </si>
  <si>
    <t>7011C</t>
  </si>
  <si>
    <t>Réseau d'Hericourt-Quartier Maunoury</t>
  </si>
  <si>
    <t>HERICOURT</t>
  </si>
  <si>
    <t>7101C</t>
  </si>
  <si>
    <t>Réseau de Chalon</t>
  </si>
  <si>
    <t>CHALON-SUR-SAONE</t>
  </si>
  <si>
    <t>7102C</t>
  </si>
  <si>
    <t>Réseau de Montceau les mines</t>
  </si>
  <si>
    <t>MONTCEAU-LES-MINES</t>
  </si>
  <si>
    <t>7104C</t>
  </si>
  <si>
    <t>Réseau d'Autun</t>
  </si>
  <si>
    <t>AUTUN</t>
  </si>
  <si>
    <t>7105C</t>
  </si>
  <si>
    <t>Réseau de chaleur de Tramayes</t>
  </si>
  <si>
    <t>TRAMAYES</t>
  </si>
  <si>
    <t>7107C</t>
  </si>
  <si>
    <t>MACON ENERGIES SERVICES</t>
  </si>
  <si>
    <t>MÂCON</t>
  </si>
  <si>
    <t>7108C</t>
  </si>
  <si>
    <t>Réseau de Matour</t>
  </si>
  <si>
    <t>MATOUR</t>
  </si>
  <si>
    <t>7202C</t>
  </si>
  <si>
    <t>Percée Centrale</t>
  </si>
  <si>
    <t>LE MANS</t>
  </si>
  <si>
    <t>7203C</t>
  </si>
  <si>
    <t>SYNER'GIE (ALLONNES-BDH)</t>
  </si>
  <si>
    <t>ALLONNES</t>
  </si>
  <si>
    <t>7204C</t>
  </si>
  <si>
    <t>Bellevue</t>
  </si>
  <si>
    <t>COULAINES</t>
  </si>
  <si>
    <t>7205C</t>
  </si>
  <si>
    <t>Réseau de la commune de Tuffe</t>
  </si>
  <si>
    <t>TUFFE</t>
  </si>
  <si>
    <t>7206C</t>
  </si>
  <si>
    <t>RCU du GRAND LUCE</t>
  </si>
  <si>
    <t>GRAND-LUCÉ</t>
  </si>
  <si>
    <t>7301C</t>
  </si>
  <si>
    <t>Bissy et Croix Rouge</t>
  </si>
  <si>
    <t>CHAMBERY</t>
  </si>
  <si>
    <t>7304C</t>
  </si>
  <si>
    <t>La Plagne</t>
  </si>
  <si>
    <t>MACOT-LA-PLAGNE</t>
  </si>
  <si>
    <t>7305C</t>
  </si>
  <si>
    <t>Les Arcs</t>
  </si>
  <si>
    <t>BOURG-SAINT-MAURICE</t>
  </si>
  <si>
    <t>7306C</t>
  </si>
  <si>
    <t>Réseau de Notre Dame des Millières</t>
  </si>
  <si>
    <t>NOTRE-DAME-DES-MILLIERES</t>
  </si>
  <si>
    <t>7307C</t>
  </si>
  <si>
    <t>Réseau de Saint Etienne de Cuines</t>
  </si>
  <si>
    <t>SAINT-ETIENNE-DE-CUINES</t>
  </si>
  <si>
    <t>7308C</t>
  </si>
  <si>
    <t>Réseau de Beaufort</t>
  </si>
  <si>
    <t>BEAUFORT</t>
  </si>
  <si>
    <t>7310C</t>
  </si>
  <si>
    <t>Ecole</t>
  </si>
  <si>
    <t>CHANAZ</t>
  </si>
  <si>
    <t>7311C</t>
  </si>
  <si>
    <t>Gilly-sur-Isère</t>
  </si>
  <si>
    <t>GILLY-SUR-ISERE</t>
  </si>
  <si>
    <t>7312C</t>
  </si>
  <si>
    <t>Yenne</t>
  </si>
  <si>
    <t>YENNE</t>
  </si>
  <si>
    <t>7313C</t>
  </si>
  <si>
    <t>Ilots</t>
  </si>
  <si>
    <t>7314C</t>
  </si>
  <si>
    <t>La Bauche</t>
  </si>
  <si>
    <t>LA BAUCHE</t>
  </si>
  <si>
    <t>7315C</t>
  </si>
  <si>
    <t>AIX ENERGIES NOUVELLES</t>
  </si>
  <si>
    <t>AIX-LES-BAINS</t>
  </si>
  <si>
    <t>7316C</t>
  </si>
  <si>
    <t>Réseau de St Jean d'Arvey</t>
  </si>
  <si>
    <t>SAINT-JEAN-D'ARVEY</t>
  </si>
  <si>
    <t>7318C</t>
  </si>
  <si>
    <t>Réseau d'Ugine</t>
  </si>
  <si>
    <t>UGINE</t>
  </si>
  <si>
    <t>7319C</t>
  </si>
  <si>
    <t>Réseau d'Albertville</t>
  </si>
  <si>
    <t>ALBERTVILLE</t>
  </si>
  <si>
    <t>7320C</t>
  </si>
  <si>
    <t>Réseau de chaleur de Barby</t>
  </si>
  <si>
    <t>BARBY</t>
  </si>
  <si>
    <t>7321C</t>
  </si>
  <si>
    <t>CROUZE</t>
  </si>
  <si>
    <t>TIGNES</t>
  </si>
  <si>
    <t>7402C</t>
  </si>
  <si>
    <t>Quartier de Champ Fleury</t>
  </si>
  <si>
    <t>SEYNOD</t>
  </si>
  <si>
    <t>7403C</t>
  </si>
  <si>
    <t>BOIS ENERGIES ANNEMASSE</t>
  </si>
  <si>
    <t>ANNEMASSE</t>
  </si>
  <si>
    <t>7407C</t>
  </si>
  <si>
    <t>Quartier de la Rénovation</t>
  </si>
  <si>
    <t>THONON-LES-BAINS</t>
  </si>
  <si>
    <t>7408C</t>
  </si>
  <si>
    <t>Quartier Les Ewues</t>
  </si>
  <si>
    <t>CLUSES</t>
  </si>
  <si>
    <t>7409C</t>
  </si>
  <si>
    <t>Flaine Energie</t>
  </si>
  <si>
    <t>ARACHES-LA-FRASSE</t>
  </si>
  <si>
    <t>7410C</t>
  </si>
  <si>
    <t>Quartier La Cudray</t>
  </si>
  <si>
    <t>FAVERGES</t>
  </si>
  <si>
    <t>7411C</t>
  </si>
  <si>
    <t>Quartier du Crozets</t>
  </si>
  <si>
    <t>SCIONZIER</t>
  </si>
  <si>
    <t>7412C</t>
  </si>
  <si>
    <t>Réseau d'Avoriaz</t>
  </si>
  <si>
    <t>MORZINE</t>
  </si>
  <si>
    <t>7416C</t>
  </si>
  <si>
    <t>Réseau de Viry</t>
  </si>
  <si>
    <t>VIRY</t>
  </si>
  <si>
    <t>7417C</t>
  </si>
  <si>
    <t>Réseau de chaleur de Vallorcine</t>
  </si>
  <si>
    <t>VALLORCINE</t>
  </si>
  <si>
    <t>7418C</t>
  </si>
  <si>
    <t>Réseau UVE du STOC</t>
  </si>
  <si>
    <t>7419C</t>
  </si>
  <si>
    <t>Réseau Serres Municipales du STOC</t>
  </si>
  <si>
    <t>7421C</t>
  </si>
  <si>
    <t>Annecy Bio chaleur</t>
  </si>
  <si>
    <t>ANNECY</t>
  </si>
  <si>
    <t>7422C</t>
  </si>
  <si>
    <t>Thorens Glières</t>
  </si>
  <si>
    <t>THORENS-GLIERES</t>
  </si>
  <si>
    <t>7423C</t>
  </si>
  <si>
    <t>Réseau de Reignier</t>
  </si>
  <si>
    <t>REIGNIER</t>
  </si>
  <si>
    <t>7424C</t>
  </si>
  <si>
    <t>Cran Gevrier-Les Passerelles</t>
  </si>
  <si>
    <t>CRAN-GEVRIER</t>
  </si>
  <si>
    <t>7426C</t>
  </si>
  <si>
    <t>Réseau bois énergie et citoyen de Lucinges</t>
  </si>
  <si>
    <t>LUCINGES</t>
  </si>
  <si>
    <t>7427C</t>
  </si>
  <si>
    <t>Réseau de chaleur du Centre Bourg de Cusy</t>
  </si>
  <si>
    <t>COMMUNE DE CUSY</t>
  </si>
  <si>
    <t>7428C</t>
  </si>
  <si>
    <t>Réseau Saint-Jeoire en Faucigny</t>
  </si>
  <si>
    <t>SAINT-JEOIRE EN FAUCIGNY</t>
  </si>
  <si>
    <t>7475C</t>
  </si>
  <si>
    <t>Réseau d'Annemasse Le Livron</t>
  </si>
  <si>
    <t>7476C</t>
  </si>
  <si>
    <t>Réseau d'Annemasse Perrier</t>
  </si>
  <si>
    <t>7501C</t>
  </si>
  <si>
    <t>Paris et communes limitrophes</t>
  </si>
  <si>
    <t>PARIS</t>
  </si>
  <si>
    <t>7503F</t>
  </si>
  <si>
    <t>Réseau Climespace</t>
  </si>
  <si>
    <t>7507C</t>
  </si>
  <si>
    <t>CLIMESPACE</t>
  </si>
  <si>
    <t>7511C</t>
  </si>
  <si>
    <t>Boucle d'eau chaude Chapelle International</t>
  </si>
  <si>
    <t>7601C</t>
  </si>
  <si>
    <t>Réseau Petite Bouverie</t>
  </si>
  <si>
    <t>ROUEN</t>
  </si>
  <si>
    <t>7602C</t>
  </si>
  <si>
    <t>Zac du Mont Gaillard</t>
  </si>
  <si>
    <t>LE HAVRE</t>
  </si>
  <si>
    <t>7603C</t>
  </si>
  <si>
    <t>Resocéane</t>
  </si>
  <si>
    <t>7605C</t>
  </si>
  <si>
    <t>Réseau de Mont-Saint-Aignan</t>
  </si>
  <si>
    <t>MONT-SAINT-AIGNAN</t>
  </si>
  <si>
    <t>7606C</t>
  </si>
  <si>
    <t>CANTELEU ENERGIE</t>
  </si>
  <si>
    <t>CANTELEU</t>
  </si>
  <si>
    <t>7607C</t>
  </si>
  <si>
    <t>ZAC Nobel Bozel</t>
  </si>
  <si>
    <t>LE PETIT-QUEVILLY</t>
  </si>
  <si>
    <t>7608C</t>
  </si>
  <si>
    <t>Château Blanc</t>
  </si>
  <si>
    <t>SAINT ETIENNE DU ROUVRAY</t>
  </si>
  <si>
    <t>7609C</t>
  </si>
  <si>
    <t>SODINEUF</t>
  </si>
  <si>
    <t>DIEPPE</t>
  </si>
  <si>
    <t>7610C</t>
  </si>
  <si>
    <t>SECGO</t>
  </si>
  <si>
    <t>GONFREVILLE-L'ORCHER</t>
  </si>
  <si>
    <t>7612C</t>
  </si>
  <si>
    <t>Chu Charles Nicolle</t>
  </si>
  <si>
    <t>7613C</t>
  </si>
  <si>
    <t>La Côte Brulée</t>
  </si>
  <si>
    <t>7614C</t>
  </si>
  <si>
    <t>Chaufferie bois Grammont</t>
  </si>
  <si>
    <t>7615C</t>
  </si>
  <si>
    <t>Réseau de Maromme</t>
  </si>
  <si>
    <t>MAROMME</t>
  </si>
  <si>
    <t>7616C</t>
  </si>
  <si>
    <t>SRGB</t>
  </si>
  <si>
    <t>NOTRE-DAME-DE-GRAVENCHON</t>
  </si>
  <si>
    <t>7617C</t>
  </si>
  <si>
    <t>RCU de Neufchatel-en-Bray</t>
  </si>
  <si>
    <t>NEUFCHATEL-EN-BRAY</t>
  </si>
  <si>
    <t>7618C</t>
  </si>
  <si>
    <t>Réseau de Semedi-Sedibex</t>
  </si>
  <si>
    <t>SANDOUVILLE</t>
  </si>
  <si>
    <t>7619C</t>
  </si>
  <si>
    <t>BET ZAC Luciline chaud</t>
  </si>
  <si>
    <t>7619F</t>
  </si>
  <si>
    <t>BET ZAC Luciline froid</t>
  </si>
  <si>
    <t>7620C</t>
  </si>
  <si>
    <t>VESUVE</t>
  </si>
  <si>
    <t>LE GRAND-QUEVILLY</t>
  </si>
  <si>
    <t>7621C</t>
  </si>
  <si>
    <t>Réseau vapeur SEVEDE</t>
  </si>
  <si>
    <t>SAINT-JEAN-DE-FOLLEVILLE</t>
  </si>
  <si>
    <t>7701C</t>
  </si>
  <si>
    <t>Réseaux de Meaux</t>
  </si>
  <si>
    <t>MEAUX</t>
  </si>
  <si>
    <t>7703C</t>
  </si>
  <si>
    <t>Almont-Montaigu</t>
  </si>
  <si>
    <t>MELUN</t>
  </si>
  <si>
    <t>7704C</t>
  </si>
  <si>
    <t>Réseau CDC HABITAT anciennement OSICA</t>
  </si>
  <si>
    <t>OZOIR-LA-FERRIERE</t>
  </si>
  <si>
    <t>7705C</t>
  </si>
  <si>
    <t>Zup du Mont Saint Martin</t>
  </si>
  <si>
    <t>NEMOURS</t>
  </si>
  <si>
    <t>7706C</t>
  </si>
  <si>
    <t>Réseau de Dammarie les Lys</t>
  </si>
  <si>
    <t>DAMMARIE-LES-LYS</t>
  </si>
  <si>
    <t>7707C</t>
  </si>
  <si>
    <t>Centrale de la Butte Monceau</t>
  </si>
  <si>
    <t>AVON</t>
  </si>
  <si>
    <t>7708C</t>
  </si>
  <si>
    <t>Réseau du Mee sur Seine</t>
  </si>
  <si>
    <t>LE MEE-SUR-SEINE</t>
  </si>
  <si>
    <t>7710C</t>
  </si>
  <si>
    <t>Réseau de Vaux le Penil</t>
  </si>
  <si>
    <t>VAUX-LE-PENIL</t>
  </si>
  <si>
    <t>7711C</t>
  </si>
  <si>
    <t>Réseau de Coulommiers</t>
  </si>
  <si>
    <t>COULOMMIERS</t>
  </si>
  <si>
    <t>7715C</t>
  </si>
  <si>
    <t>ZUP de Surville</t>
  </si>
  <si>
    <t>MONTEREAU-FAULT-YONNE</t>
  </si>
  <si>
    <t>7716C</t>
  </si>
  <si>
    <t>Réseau de Marne la Vallée</t>
  </si>
  <si>
    <t>TORCY</t>
  </si>
  <si>
    <t>7717C</t>
  </si>
  <si>
    <t>Réseau de Chelles</t>
  </si>
  <si>
    <t>CHELLES</t>
  </si>
  <si>
    <t>7718C</t>
  </si>
  <si>
    <t>La renardière</t>
  </si>
  <si>
    <t>ROISSY-EN-BRIE</t>
  </si>
  <si>
    <t>7721C</t>
  </si>
  <si>
    <t>Réseau de Bailly Romainvilliers</t>
  </si>
  <si>
    <t>BAILLY-ROMAINVILLIERS</t>
  </si>
  <si>
    <t>7722C</t>
  </si>
  <si>
    <t>Réseau de Village Nature</t>
  </si>
  <si>
    <t>VILLENEUVE-SAINT-DENIS</t>
  </si>
  <si>
    <t>7723C</t>
  </si>
  <si>
    <t>Réseau Val d'Europe</t>
  </si>
  <si>
    <t>CHESSY</t>
  </si>
  <si>
    <t>7724C</t>
  </si>
  <si>
    <t>Bussycomore</t>
  </si>
  <si>
    <t>BUSSY-SAINT-GEORGES</t>
  </si>
  <si>
    <t>7802C</t>
  </si>
  <si>
    <t>Le Val Fourré</t>
  </si>
  <si>
    <t>MANTES-LA-JOLIE</t>
  </si>
  <si>
    <t>7803C</t>
  </si>
  <si>
    <t>Réseau de Versailles</t>
  </si>
  <si>
    <t>VERSAILLES</t>
  </si>
  <si>
    <t>7804C</t>
  </si>
  <si>
    <t>Parly II</t>
  </si>
  <si>
    <t>LE CHESNAY</t>
  </si>
  <si>
    <t>7805C</t>
  </si>
  <si>
    <t>Réseau de Saint Germain en Laye</t>
  </si>
  <si>
    <t>SAINT-GERMAIN-EN-LAYE</t>
  </si>
  <si>
    <t>7806C</t>
  </si>
  <si>
    <t>DOMNIS ACHERES</t>
  </si>
  <si>
    <t>ACHERES</t>
  </si>
  <si>
    <t>7808C</t>
  </si>
  <si>
    <t>Grand Ouest et Musiciens</t>
  </si>
  <si>
    <t>LES MUREAUX</t>
  </si>
  <si>
    <t>7809C</t>
  </si>
  <si>
    <t>Réseau de Vélizy</t>
  </si>
  <si>
    <t>VELIZY-VILLACOUBLAY</t>
  </si>
  <si>
    <t>7811C</t>
  </si>
  <si>
    <t>Réseau de Carrières-Chatou</t>
  </si>
  <si>
    <t>CARRIERES-SUR-SEINE</t>
  </si>
  <si>
    <t>7812C</t>
  </si>
  <si>
    <t>Réseau de Plaisir-Resop</t>
  </si>
  <si>
    <t>PLAISIR</t>
  </si>
  <si>
    <t>7816C</t>
  </si>
  <si>
    <t>Carrière sous Poissy</t>
  </si>
  <si>
    <t>CARRIERES-SOUS-POISSY</t>
  </si>
  <si>
    <t>7901C</t>
  </si>
  <si>
    <t>Le Clou Bouchet</t>
  </si>
  <si>
    <t>NIORT</t>
  </si>
  <si>
    <t>7902C</t>
  </si>
  <si>
    <t>Réseau de Bressuire</t>
  </si>
  <si>
    <t>BRESSUIRE</t>
  </si>
  <si>
    <t>7903C</t>
  </si>
  <si>
    <t>Réseau de Romans</t>
  </si>
  <si>
    <t>ROMANS</t>
  </si>
  <si>
    <t>7906C</t>
  </si>
  <si>
    <t>Réseau de chaleur CC Mellois en Poitou</t>
  </si>
  <si>
    <t>LEZAY</t>
  </si>
  <si>
    <t>8001C</t>
  </si>
  <si>
    <t>Etouvie</t>
  </si>
  <si>
    <t>AMIENS</t>
  </si>
  <si>
    <t>8002C</t>
  </si>
  <si>
    <t>Réseau de la ville d'AMIENS</t>
  </si>
  <si>
    <t>8004C</t>
  </si>
  <si>
    <t>Rodolphe BRAL</t>
  </si>
  <si>
    <t>MONTDIDIER</t>
  </si>
  <si>
    <t>8005C</t>
  </si>
  <si>
    <t>Réseau d'Abbeville</t>
  </si>
  <si>
    <t>ABBEVILLE</t>
  </si>
  <si>
    <t>8006C</t>
  </si>
  <si>
    <t>Réseau de chaleur de Corbie</t>
  </si>
  <si>
    <t>CORBIE</t>
  </si>
  <si>
    <t>8101C</t>
  </si>
  <si>
    <t>Réseau de Carmaux</t>
  </si>
  <si>
    <t>CARMAUX</t>
  </si>
  <si>
    <t>8102C</t>
  </si>
  <si>
    <t>Chauffage urbain de Mazamet</t>
  </si>
  <si>
    <t>MAZAMET</t>
  </si>
  <si>
    <t>8103C</t>
  </si>
  <si>
    <t>Réseau de Chauffage Urbain Castres Lameilhé</t>
  </si>
  <si>
    <t>CASTRES</t>
  </si>
  <si>
    <t>8104C</t>
  </si>
  <si>
    <t>Gaillac-ZAC de Pouille</t>
  </si>
  <si>
    <t>GAILLAC</t>
  </si>
  <si>
    <t>8105C</t>
  </si>
  <si>
    <t>Réseau de chaleur de Graulhet</t>
  </si>
  <si>
    <t>GRAULHET</t>
  </si>
  <si>
    <t>8106C</t>
  </si>
  <si>
    <t>Réseau de chaleur d'ALBAN</t>
  </si>
  <si>
    <t>ALBAN</t>
  </si>
  <si>
    <t>8112C</t>
  </si>
  <si>
    <t>Réseau de chaleur de LACAUNE</t>
  </si>
  <si>
    <t>LACAUNE</t>
  </si>
  <si>
    <t>8201C</t>
  </si>
  <si>
    <t>RESEAUX SUD OUEST ENERGIES SERVICES</t>
  </si>
  <si>
    <t>MONTAUBAN</t>
  </si>
  <si>
    <t>8202C</t>
  </si>
  <si>
    <t>Réseau de Caylus</t>
  </si>
  <si>
    <t>CAYLUS</t>
  </si>
  <si>
    <t>8204C</t>
  </si>
  <si>
    <t>Villebrumier</t>
  </si>
  <si>
    <t>VILLEBRUMIER</t>
  </si>
  <si>
    <t>8301C</t>
  </si>
  <si>
    <t>La Beaucaire</t>
  </si>
  <si>
    <t>TOULON</t>
  </si>
  <si>
    <t>8304C</t>
  </si>
  <si>
    <t>Berthe</t>
  </si>
  <si>
    <t>LA SEYNE-SUR-MER</t>
  </si>
  <si>
    <t>8305C</t>
  </si>
  <si>
    <t>Chaudière bois</t>
  </si>
  <si>
    <t>COGOLIN</t>
  </si>
  <si>
    <t>8306C</t>
  </si>
  <si>
    <t>Réseau communal de Puget Ville</t>
  </si>
  <si>
    <t>PUGET-VILLE</t>
  </si>
  <si>
    <t>8307C</t>
  </si>
  <si>
    <t>Seyne</t>
  </si>
  <si>
    <t>LA SEYNE SUR MER</t>
  </si>
  <si>
    <t>8307F</t>
  </si>
  <si>
    <t>8401C</t>
  </si>
  <si>
    <t>Le Triennal</t>
  </si>
  <si>
    <t>AVIGNON</t>
  </si>
  <si>
    <t>8404C</t>
  </si>
  <si>
    <t>Réseaux vapeur verte GB Foods</t>
  </si>
  <si>
    <t>LE PONTET</t>
  </si>
  <si>
    <t>8405C</t>
  </si>
  <si>
    <t>NOVALIE</t>
  </si>
  <si>
    <t>VEDÈNE</t>
  </si>
  <si>
    <t>8501C</t>
  </si>
  <si>
    <t>ZAD Nord-Est</t>
  </si>
  <si>
    <t>LA ROCHE-SUR-YON</t>
  </si>
  <si>
    <t>8502C</t>
  </si>
  <si>
    <t>Réseau les Herbiers</t>
  </si>
  <si>
    <t>LES HERBIERS</t>
  </si>
  <si>
    <t>8503C</t>
  </si>
  <si>
    <t>Réseau de chaleur Saint-pierre-du-chemin</t>
  </si>
  <si>
    <t>SAINT-PIERRE-DU-CHEMIN</t>
  </si>
  <si>
    <t>8601C</t>
  </si>
  <si>
    <t>Zup des Couronneries</t>
  </si>
  <si>
    <t>POITIERS</t>
  </si>
  <si>
    <t>8605C</t>
  </si>
  <si>
    <t>Réseau Lusignan</t>
  </si>
  <si>
    <t>LUSIGNAN</t>
  </si>
  <si>
    <t>8606C</t>
  </si>
  <si>
    <t>Réseau de Chaleur Ozon Sud</t>
  </si>
  <si>
    <t>CHATELLERAULT</t>
  </si>
  <si>
    <t>8607C</t>
  </si>
  <si>
    <t>Réseau de Civaux</t>
  </si>
  <si>
    <t>CIVAUX</t>
  </si>
  <si>
    <t>8608C</t>
  </si>
  <si>
    <t>Réseau de BEL AIR</t>
  </si>
  <si>
    <t>8609C</t>
  </si>
  <si>
    <t>Réseau Saint Cyprien-Clos Gaultier</t>
  </si>
  <si>
    <t>8610C</t>
  </si>
  <si>
    <t>Réseau chaleur université de Poitiers</t>
  </si>
  <si>
    <t>8701C</t>
  </si>
  <si>
    <t>Zup Val de l'Aurence</t>
  </si>
  <si>
    <t>LIMOGES</t>
  </si>
  <si>
    <t>8702C</t>
  </si>
  <si>
    <t>Zac de Beaubreuil</t>
  </si>
  <si>
    <t>8703C</t>
  </si>
  <si>
    <t>Réseau de Bellac</t>
  </si>
  <si>
    <t>BELLAC</t>
  </si>
  <si>
    <t>8704C</t>
  </si>
  <si>
    <t>Quartier de l'Hôtel de Ville</t>
  </si>
  <si>
    <t>8705C</t>
  </si>
  <si>
    <t>Réseau de Chamboret</t>
  </si>
  <si>
    <t>CHAMBORET</t>
  </si>
  <si>
    <t>8707C</t>
  </si>
  <si>
    <t>Réseau de chaleur Saint Yrieix la Perche</t>
  </si>
  <si>
    <t>SAINT YRIEIX LA PERCHE</t>
  </si>
  <si>
    <t>8801C</t>
  </si>
  <si>
    <t>Plateau de la Justice</t>
  </si>
  <si>
    <t>EPINAL</t>
  </si>
  <si>
    <t>8802C</t>
  </si>
  <si>
    <t>Quartier Kellerman</t>
  </si>
  <si>
    <t>SAINT-DIE-DES-VOSGES</t>
  </si>
  <si>
    <t>8805C</t>
  </si>
  <si>
    <t>Réseau de Fresse sur Moselle</t>
  </si>
  <si>
    <t>FRESSE-SUR-MOSELLE</t>
  </si>
  <si>
    <t>8806C</t>
  </si>
  <si>
    <t>Réseau de Monthureux-sur-Saône</t>
  </si>
  <si>
    <t>MONTHUREUX-SUR-SAONE</t>
  </si>
  <si>
    <t>8807C</t>
  </si>
  <si>
    <t>Chauffage urbain Fraize</t>
  </si>
  <si>
    <t>FRAIZE</t>
  </si>
  <si>
    <t>8808C</t>
  </si>
  <si>
    <t>Réseau de La Bresse 1</t>
  </si>
  <si>
    <t>LA BRESSE</t>
  </si>
  <si>
    <t>8809C</t>
  </si>
  <si>
    <t>Réseau de La Bresse 2</t>
  </si>
  <si>
    <t>8812C</t>
  </si>
  <si>
    <t>Réseau de Ventron</t>
  </si>
  <si>
    <t>VENTRON</t>
  </si>
  <si>
    <t>8814C</t>
  </si>
  <si>
    <t>Vittel</t>
  </si>
  <si>
    <t>VITTEL</t>
  </si>
  <si>
    <t>8815C</t>
  </si>
  <si>
    <t>Réseau de la ville de VAGNEY</t>
  </si>
  <si>
    <t>VAGNEY</t>
  </si>
  <si>
    <t>8817C</t>
  </si>
  <si>
    <t>Réseau de Hurbache</t>
  </si>
  <si>
    <t>HURBACHE</t>
  </si>
  <si>
    <t>8818C</t>
  </si>
  <si>
    <t>Réseau de Saint-Jean-d'Ormont</t>
  </si>
  <si>
    <t>SAINT-JEAN-D'ORMONT</t>
  </si>
  <si>
    <t>8819C</t>
  </si>
  <si>
    <t>Réseau de Denipaire</t>
  </si>
  <si>
    <t>DENIPAIRE</t>
  </si>
  <si>
    <t>8820C</t>
  </si>
  <si>
    <t>Réseau de RAMBERVILLIERS</t>
  </si>
  <si>
    <t>RAMBERVILLIERS</t>
  </si>
  <si>
    <t>8821C</t>
  </si>
  <si>
    <t>Chaufferie Bois de Saulxures sur Moselotte</t>
  </si>
  <si>
    <t>SAULXURES SUR MOSELOTTE</t>
  </si>
  <si>
    <t>8901C</t>
  </si>
  <si>
    <t>Zup des Grahuches</t>
  </si>
  <si>
    <t>SENS</t>
  </si>
  <si>
    <t>8902C</t>
  </si>
  <si>
    <t>Zup de Sainte Geneviève</t>
  </si>
  <si>
    <t>AUXERRE</t>
  </si>
  <si>
    <t>8904C</t>
  </si>
  <si>
    <t>Réseau de Quarré-les-Tombes</t>
  </si>
  <si>
    <t>QUARRE-LES-TOMBES</t>
  </si>
  <si>
    <t>9002C</t>
  </si>
  <si>
    <t>ZUP DES GLACIS</t>
  </si>
  <si>
    <t>BELFORT</t>
  </si>
  <si>
    <t>9003C</t>
  </si>
  <si>
    <t>Réseau de chaleur de Delle</t>
  </si>
  <si>
    <t>DELLE</t>
  </si>
  <si>
    <t>9101C</t>
  </si>
  <si>
    <t>Réseau de Massy-Antony</t>
  </si>
  <si>
    <t>MASSY</t>
  </si>
  <si>
    <t>9101F</t>
  </si>
  <si>
    <t>BET Paris Saclay</t>
  </si>
  <si>
    <t>SACLAY</t>
  </si>
  <si>
    <t>9102C</t>
  </si>
  <si>
    <t>Réseau des Ulis</t>
  </si>
  <si>
    <t>LES ULIS</t>
  </si>
  <si>
    <t>9103C</t>
  </si>
  <si>
    <t>Réseau d'Evry</t>
  </si>
  <si>
    <t>EVRY</t>
  </si>
  <si>
    <t>9104C</t>
  </si>
  <si>
    <t>Domaine du Bois des Roches</t>
  </si>
  <si>
    <t>SAINT-MICHEL-SUR-ORGE</t>
  </si>
  <si>
    <t>9105C</t>
  </si>
  <si>
    <t>Réseau de Grigny</t>
  </si>
  <si>
    <t>GRIGNY</t>
  </si>
  <si>
    <t>9106C</t>
  </si>
  <si>
    <t>OROBIA-Réseau de Brétigny-sur-Orge</t>
  </si>
  <si>
    <t>BRETIGNY-SUR-ORGE</t>
  </si>
  <si>
    <t>9107C</t>
  </si>
  <si>
    <t>Réseau de Dourdan</t>
  </si>
  <si>
    <t>DOURDAN</t>
  </si>
  <si>
    <t>9108C</t>
  </si>
  <si>
    <t>CEA DIF</t>
  </si>
  <si>
    <t>BRUYERES-LE-CHATEL</t>
  </si>
  <si>
    <t>9109C</t>
  </si>
  <si>
    <t>DSP-Vigneux-Concorde</t>
  </si>
  <si>
    <t>VIGNEUX SUR SEINE</t>
  </si>
  <si>
    <t>9114C</t>
  </si>
  <si>
    <t>Réseau d'Epinay-sous-Sénart</t>
  </si>
  <si>
    <t>EPINAY-SOUS-SENART</t>
  </si>
  <si>
    <t>9115C</t>
  </si>
  <si>
    <t>Réseau de Ris-Orangis</t>
  </si>
  <si>
    <t>RIS-ORANGIS</t>
  </si>
  <si>
    <t>9118C</t>
  </si>
  <si>
    <t>Réseau SEER Grigny-Viry</t>
  </si>
  <si>
    <t>9119C</t>
  </si>
  <si>
    <t>Parc d'activités</t>
  </si>
  <si>
    <t>VILLEJUST</t>
  </si>
  <si>
    <t>9120C</t>
  </si>
  <si>
    <t>Réseau de Viry Chatillon</t>
  </si>
  <si>
    <t>VIRY-CHATILLON</t>
  </si>
  <si>
    <t>9121C</t>
  </si>
  <si>
    <t>Réseau de chaleur de l'écoquartier Camille Claudel</t>
  </si>
  <si>
    <t>PALAISEAU</t>
  </si>
  <si>
    <t>9122C</t>
  </si>
  <si>
    <t>Réseau du quartier du Grand Parc de Bondoufle</t>
  </si>
  <si>
    <t>BONDOUFLE</t>
  </si>
  <si>
    <t>9123C</t>
  </si>
  <si>
    <t>9201C</t>
  </si>
  <si>
    <t>Réseau de Meudon</t>
  </si>
  <si>
    <t>MEUDON</t>
  </si>
  <si>
    <t>9204C</t>
  </si>
  <si>
    <t>ZAC Sainte Geneviève</t>
  </si>
  <si>
    <t>NANTERRE</t>
  </si>
  <si>
    <t>9205C</t>
  </si>
  <si>
    <t>Réseau Gennevilliers</t>
  </si>
  <si>
    <t>GENNEVILLIERS</t>
  </si>
  <si>
    <t>9209C</t>
  </si>
  <si>
    <t>Réseau de Chaville</t>
  </si>
  <si>
    <t>CHAVILLE</t>
  </si>
  <si>
    <t>9211C</t>
  </si>
  <si>
    <t>Réseau de chaleur de Levallois</t>
  </si>
  <si>
    <t>LEVALLOIS PERRET</t>
  </si>
  <si>
    <t>9219C</t>
  </si>
  <si>
    <t>Réseau chaud Seguin Rives de Seine</t>
  </si>
  <si>
    <t>BOULOGNE-BILLANCOURT</t>
  </si>
  <si>
    <t>9219F</t>
  </si>
  <si>
    <t>Réseau froid Seguin Rives de Seine</t>
  </si>
  <si>
    <t>9222C</t>
  </si>
  <si>
    <t>Réseau de Suresnes</t>
  </si>
  <si>
    <t>SURESNES</t>
  </si>
  <si>
    <t>9224C</t>
  </si>
  <si>
    <t>Réseau SEINERGIE</t>
  </si>
  <si>
    <t>COURBEVOIE</t>
  </si>
  <si>
    <t>9225C</t>
  </si>
  <si>
    <t>Réseau de La Défense</t>
  </si>
  <si>
    <t>9225F</t>
  </si>
  <si>
    <t>9226C</t>
  </si>
  <si>
    <t>Résidence Villeneuve</t>
  </si>
  <si>
    <t>VILLENEUVE-LA-GARENNE</t>
  </si>
  <si>
    <t>9230C</t>
  </si>
  <si>
    <t>Réseau Ciceo</t>
  </si>
  <si>
    <t>PUTEAUX</t>
  </si>
  <si>
    <t>9231F</t>
  </si>
  <si>
    <t>Réseau Suc-Société Urbaine de Climatisation</t>
  </si>
  <si>
    <t>9232C</t>
  </si>
  <si>
    <t>RESEAU QUARTIER HOCHE</t>
  </si>
  <si>
    <t>9233C</t>
  </si>
  <si>
    <t>Réseau de la Zac de la Marine</t>
  </si>
  <si>
    <t>COLOMBES</t>
  </si>
  <si>
    <t>9234C</t>
  </si>
  <si>
    <t>Réseau du Fort d'Issy</t>
  </si>
  <si>
    <t>ISSY-LES-MOULINEAUX</t>
  </si>
  <si>
    <t>9234F</t>
  </si>
  <si>
    <t>Cristalia</t>
  </si>
  <si>
    <t>LEVALLOIS-PERRET</t>
  </si>
  <si>
    <t>9235C</t>
  </si>
  <si>
    <t>Réseau de CLICHY</t>
  </si>
  <si>
    <t>CLICHY</t>
  </si>
  <si>
    <t>9235F</t>
  </si>
  <si>
    <t>Réseau de froid de Suresnes-ICEIS</t>
  </si>
  <si>
    <t>9236C</t>
  </si>
  <si>
    <t>Réseau de Bagneux-Chatillon</t>
  </si>
  <si>
    <t>BAGNEUX</t>
  </si>
  <si>
    <t>9301C</t>
  </si>
  <si>
    <t>Réseau de Saint Denis</t>
  </si>
  <si>
    <t>SAINT-DENIS</t>
  </si>
  <si>
    <t>9302C</t>
  </si>
  <si>
    <t>Réseau de Bagnolet</t>
  </si>
  <si>
    <t>BAGNOLET</t>
  </si>
  <si>
    <t>9303C</t>
  </si>
  <si>
    <t>Zup de Bobigny</t>
  </si>
  <si>
    <t>BOBIGNY</t>
  </si>
  <si>
    <t>9304C</t>
  </si>
  <si>
    <t>Zac de Sevran</t>
  </si>
  <si>
    <t>SEVRAN</t>
  </si>
  <si>
    <t>9305C</t>
  </si>
  <si>
    <t>Zup des Fauvettes</t>
  </si>
  <si>
    <t>NEUILLY SUR MARNE</t>
  </si>
  <si>
    <t>9306C</t>
  </si>
  <si>
    <t>Réseau de Villepinte</t>
  </si>
  <si>
    <t>VILLEPINTE</t>
  </si>
  <si>
    <t>9309C</t>
  </si>
  <si>
    <t>SEBIO</t>
  </si>
  <si>
    <t>9310C</t>
  </si>
  <si>
    <t>Réseau chaud ADP le Bourget</t>
  </si>
  <si>
    <t>LE BOURGET</t>
  </si>
  <si>
    <t>9310F</t>
  </si>
  <si>
    <t>Réseau froid ADP Le Bourget</t>
  </si>
  <si>
    <t>9311C</t>
  </si>
  <si>
    <t>Le Chêne Pointu</t>
  </si>
  <si>
    <t>CLICHY-SOUS-BOIS</t>
  </si>
  <si>
    <t>9312C</t>
  </si>
  <si>
    <t>Le Gros Saule</t>
  </si>
  <si>
    <t>AULNAY-SOUS-BOIS</t>
  </si>
  <si>
    <t>9313C</t>
  </si>
  <si>
    <t>Réseau de La Courneuve</t>
  </si>
  <si>
    <t>LA COURNEUVE</t>
  </si>
  <si>
    <t>9314C</t>
  </si>
  <si>
    <t>Réseau de Tremblay en France</t>
  </si>
  <si>
    <t>TREMBLAY EN FRANCE</t>
  </si>
  <si>
    <t>9315C</t>
  </si>
  <si>
    <t>Réseau du Blanc Mesnil</t>
  </si>
  <si>
    <t>LE BLANC-MESNIL</t>
  </si>
  <si>
    <t>9316C</t>
  </si>
  <si>
    <t>Réseau de Bondy</t>
  </si>
  <si>
    <t>BONDY</t>
  </si>
  <si>
    <t>9317C</t>
  </si>
  <si>
    <t>Garonor</t>
  </si>
  <si>
    <t>9322F</t>
  </si>
  <si>
    <t>Stade Energies SAS</t>
  </si>
  <si>
    <t>9324C</t>
  </si>
  <si>
    <t>Réseau de Rosny-sous-Bois/ Noisy-le-Sec/ Montreui</t>
  </si>
  <si>
    <t>ROSNY-SOUS-BOIS</t>
  </si>
  <si>
    <t>9326C</t>
  </si>
  <si>
    <t>Réseau de chaleur de la ZAC des docks Saint-Ouen</t>
  </si>
  <si>
    <t>SAINT-OUEN-SUR-SEINE</t>
  </si>
  <si>
    <t>9401C</t>
  </si>
  <si>
    <t>Réseau de Limeil-Brévannes</t>
  </si>
  <si>
    <t>LIMEIL-BREVANNES</t>
  </si>
  <si>
    <t>9402C</t>
  </si>
  <si>
    <t>Réseaux de Créteil-Scuc</t>
  </si>
  <si>
    <t>CRETEIL</t>
  </si>
  <si>
    <t>9403C</t>
  </si>
  <si>
    <t>Réseau de Choisy-Vitry</t>
  </si>
  <si>
    <t>VITRY-SUR-SEINE</t>
  </si>
  <si>
    <t>9404C</t>
  </si>
  <si>
    <t>Réseau de Fontenay-sous-Bois</t>
  </si>
  <si>
    <t>FONTENAY-SOUS-BOIS</t>
  </si>
  <si>
    <t>9406C</t>
  </si>
  <si>
    <t>Réseau de IVRY PORT</t>
  </si>
  <si>
    <t>IVRY-SUR-SEINE</t>
  </si>
  <si>
    <t>9408C</t>
  </si>
  <si>
    <t>Marché International de Rungis</t>
  </si>
  <si>
    <t>RUNGIS</t>
  </si>
  <si>
    <t>9409C</t>
  </si>
  <si>
    <t>Réseau de Sucy en Brie</t>
  </si>
  <si>
    <t>SUCY-EN-BRIE</t>
  </si>
  <si>
    <t>9410C</t>
  </si>
  <si>
    <t>Réseau de Cachan</t>
  </si>
  <si>
    <t>CACHAN</t>
  </si>
  <si>
    <t>9411C</t>
  </si>
  <si>
    <t>Réseau de Champigny sur Marne</t>
  </si>
  <si>
    <t>CHAMPIGNY-SUR-MARNE</t>
  </si>
  <si>
    <t>9412C</t>
  </si>
  <si>
    <t>Réseau de maisons-alfort</t>
  </si>
  <si>
    <t>MAISONS-ALFORT</t>
  </si>
  <si>
    <t>9413C</t>
  </si>
  <si>
    <t>Réseau de Thiais</t>
  </si>
  <si>
    <t>THIAIS</t>
  </si>
  <si>
    <t>9414C</t>
  </si>
  <si>
    <t>SETBO</t>
  </si>
  <si>
    <t>BONNEUIL-SUR-MARNE</t>
  </si>
  <si>
    <t>9415C</t>
  </si>
  <si>
    <t>Réseau de Chevilly-Larue L'Haÿ-les-Roses Villejuif</t>
  </si>
  <si>
    <t>CHEVILLY-LARUE</t>
  </si>
  <si>
    <t>9419C</t>
  </si>
  <si>
    <t>Réseau de Fresnes</t>
  </si>
  <si>
    <t>FRESNES</t>
  </si>
  <si>
    <t>9420C</t>
  </si>
  <si>
    <t>Réseau d'Orly</t>
  </si>
  <si>
    <t>ORLY</t>
  </si>
  <si>
    <t>9421C</t>
  </si>
  <si>
    <t>Réseau d'Alfortville</t>
  </si>
  <si>
    <t>ALFORTVILLE</t>
  </si>
  <si>
    <t>9422C</t>
  </si>
  <si>
    <t>Arcueil-Gentilly</t>
  </si>
  <si>
    <t>ARCUEIL</t>
  </si>
  <si>
    <t>9423C</t>
  </si>
  <si>
    <t>Réseau d'IVRY CENTRE VILLE</t>
  </si>
  <si>
    <t>9424C</t>
  </si>
  <si>
    <t>Réseau de Villeneuve Saint Georges</t>
  </si>
  <si>
    <t>VILLENEUVE-SAINT-GEORGES</t>
  </si>
  <si>
    <t>9425C</t>
  </si>
  <si>
    <t>Réseau chaud ADP Orly</t>
  </si>
  <si>
    <t>9425F</t>
  </si>
  <si>
    <t>Réseau froid ADP Orly</t>
  </si>
  <si>
    <t>9428C</t>
  </si>
  <si>
    <t>Champs sur Marne</t>
  </si>
  <si>
    <t>CHAMPS SUR MARNE</t>
  </si>
  <si>
    <t>9501C</t>
  </si>
  <si>
    <t>Zac Croix Rouge</t>
  </si>
  <si>
    <t>TAVERNY</t>
  </si>
  <si>
    <t>9502C</t>
  </si>
  <si>
    <t>Grand Ensemble Sarcelles-Locheres</t>
  </si>
  <si>
    <t>SARCELLES</t>
  </si>
  <si>
    <t>9503C</t>
  </si>
  <si>
    <t>Réseau de Cergy-Pontoise</t>
  </si>
  <si>
    <t>CERGY</t>
  </si>
  <si>
    <t>9505C</t>
  </si>
  <si>
    <t>Van Gogh</t>
  </si>
  <si>
    <t>GARGES-LES-GONESSE</t>
  </si>
  <si>
    <t>9507C</t>
  </si>
  <si>
    <t>Zup de Sannois-Ermont-Franconville</t>
  </si>
  <si>
    <t>FRANCONVILLE</t>
  </si>
  <si>
    <t>9509C</t>
  </si>
  <si>
    <t>Réseau d'Argenteuil</t>
  </si>
  <si>
    <t>ARGENTEUIL</t>
  </si>
  <si>
    <t>9510C</t>
  </si>
  <si>
    <t>Réseaux chaud ADP Roissy</t>
  </si>
  <si>
    <t>ROISSY-EN-FRANCE</t>
  </si>
  <si>
    <t>9510F</t>
  </si>
  <si>
    <t>Réseau froid ADP Roissy</t>
  </si>
  <si>
    <t>9511C</t>
  </si>
  <si>
    <t>Zup de l'Epine Guyon</t>
  </si>
  <si>
    <t>9514C</t>
  </si>
  <si>
    <t>Réseau de Villiers le Bel-Gonesse</t>
  </si>
  <si>
    <t>VILLIERS-LE-BEL</t>
  </si>
  <si>
    <t>9515C</t>
  </si>
  <si>
    <t>Réseau de Pontoise</t>
  </si>
  <si>
    <t>PONTOISE</t>
  </si>
  <si>
    <t>9516C</t>
  </si>
  <si>
    <t>Zac de Montedour</t>
  </si>
  <si>
    <t>9518C</t>
  </si>
  <si>
    <t>Réseau de Goussainville</t>
  </si>
  <si>
    <t>GOUSSAINVILLE</t>
  </si>
  <si>
    <t>9519C</t>
  </si>
  <si>
    <t>Placo</t>
  </si>
  <si>
    <t>nouveau_reseau_2020_2021</t>
  </si>
  <si>
    <t>0101C</t>
  </si>
  <si>
    <t>Quartier de La Reyssouze</t>
  </si>
  <si>
    <t>Bourg-en-Bresse</t>
  </si>
  <si>
    <t>Oyonnax</t>
  </si>
  <si>
    <t>Réseau de saint-denis-les-bourg</t>
  </si>
  <si>
    <t>xavier chirol</t>
  </si>
  <si>
    <t>TREFFORT-CUISIAT</t>
  </si>
  <si>
    <t>Bourg-en-Bresse - La Vinaigrerie</t>
  </si>
  <si>
    <t>0109C</t>
  </si>
  <si>
    <t>Réseau chauffage DORTAN</t>
  </si>
  <si>
    <t>DORTAN</t>
  </si>
  <si>
    <t>Saint-Quentin</t>
  </si>
  <si>
    <t>Soissons</t>
  </si>
  <si>
    <t>Cerilly</t>
  </si>
  <si>
    <t>Réseau - Bellenaves</t>
  </si>
  <si>
    <t>Cusset</t>
  </si>
  <si>
    <t>Manosque</t>
  </si>
  <si>
    <t>Embrun</t>
  </si>
  <si>
    <t>SONITHERM - Réseau de l'Ariane</t>
  </si>
  <si>
    <t>Nice</t>
  </si>
  <si>
    <t>0602C</t>
  </si>
  <si>
    <t>Saint-Augustin (HLM)</t>
  </si>
  <si>
    <t>Cannes</t>
  </si>
  <si>
    <t>réseau chaleur et froid chaine de vie 06</t>
  </si>
  <si>
    <t>Roquebrune</t>
  </si>
  <si>
    <t>-</t>
  </si>
  <si>
    <t>Réseau du Cheylard</t>
  </si>
  <si>
    <t>Réseau chaufferie communale</t>
  </si>
  <si>
    <t>Ecordal</t>
  </si>
  <si>
    <t>Réseau de chaleur au bois de Clavy Warby</t>
  </si>
  <si>
    <t>Troyes</t>
  </si>
  <si>
    <t>Narbonne</t>
  </si>
  <si>
    <t>1102C</t>
  </si>
  <si>
    <t>CEF - MCO</t>
  </si>
  <si>
    <t>CARCASSONNE</t>
  </si>
  <si>
    <t>1106F</t>
  </si>
  <si>
    <t>MCO CEF</t>
  </si>
  <si>
    <t>Carcassonne</t>
  </si>
  <si>
    <t>Decazeville</t>
  </si>
  <si>
    <t>1202C</t>
  </si>
  <si>
    <t>Réseau de Cransac</t>
  </si>
  <si>
    <t>Cransac</t>
  </si>
  <si>
    <t>1203C</t>
  </si>
  <si>
    <t>Réseau Sarrus</t>
  </si>
  <si>
    <t>Rodez</t>
  </si>
  <si>
    <t>Gardanne</t>
  </si>
  <si>
    <t>Zac Paradis - Saint Roch</t>
  </si>
  <si>
    <t>Martigues</t>
  </si>
  <si>
    <t>Centre urbain - Zac des Pins</t>
  </si>
  <si>
    <t>Réseau d’Aix-en-Provence</t>
  </si>
  <si>
    <t>Réseaux  de Coudoux</t>
  </si>
  <si>
    <t>Marseille</t>
  </si>
  <si>
    <t>Hérouville St Clair</t>
  </si>
  <si>
    <t>Lisieux</t>
  </si>
  <si>
    <t>Falaise</t>
  </si>
  <si>
    <t>Bayeux</t>
  </si>
  <si>
    <t>Réseau bois Vallée des près  (Bayeux 2)</t>
  </si>
  <si>
    <t>1408C</t>
  </si>
  <si>
    <t>Quartier Nord</t>
  </si>
  <si>
    <t>1501C</t>
  </si>
  <si>
    <t>Hôpital d'Aurillac</t>
  </si>
  <si>
    <t>Saint-Georges</t>
  </si>
  <si>
    <t>Saint-Flour</t>
  </si>
  <si>
    <t>Aurillac</t>
  </si>
  <si>
    <t>Saint-Bonnet</t>
  </si>
  <si>
    <t>Brossac</t>
  </si>
  <si>
    <t>Champagne-Mouton</t>
  </si>
  <si>
    <t>Réseau "Champ de manœuvre"</t>
  </si>
  <si>
    <t>Soyaux</t>
  </si>
  <si>
    <t>1609C</t>
  </si>
  <si>
    <t>Réseau de chaleur de Segonzac</t>
  </si>
  <si>
    <t>SEGONZAC</t>
  </si>
  <si>
    <t>Angoulême</t>
  </si>
  <si>
    <t>St Yrieix sur Charente</t>
  </si>
  <si>
    <t>Jonzac</t>
  </si>
  <si>
    <t>Pont Neuf Mireuil Energie</t>
  </si>
  <si>
    <t>Chancellerie Gibjoncs - Zup de Bourges</t>
  </si>
  <si>
    <t>Clos du Roy / Tunnel Chateau</t>
  </si>
  <si>
    <t>Vierzon</t>
  </si>
  <si>
    <t>Saint-Pantaleon-de-Larche</t>
  </si>
  <si>
    <t>Sornac</t>
  </si>
  <si>
    <t>Dijon</t>
  </si>
  <si>
    <t>Ploufragan</t>
  </si>
  <si>
    <t>CIDER’BOIS ENERGIE</t>
  </si>
  <si>
    <t>Hôpital Rive Gauche</t>
  </si>
  <si>
    <t>Réseau de Ploumilliau</t>
  </si>
  <si>
    <t>Bourganeuf</t>
  </si>
  <si>
    <t>Felletin</t>
  </si>
  <si>
    <t>2306C</t>
  </si>
  <si>
    <t>réseau de chaleur de la Ville de Saint Yrieix</t>
  </si>
  <si>
    <t>SAINT-YRIEIX-LA-PERCHE</t>
  </si>
  <si>
    <t>Périgueux</t>
  </si>
  <si>
    <t>chaufferie bois de Cadouin</t>
  </si>
  <si>
    <t>Besançon - Planoise</t>
  </si>
  <si>
    <t>Besançon</t>
  </si>
  <si>
    <t>Montbéliard</t>
  </si>
  <si>
    <t>Bethoncourt</t>
  </si>
  <si>
    <t>Audincourt</t>
  </si>
  <si>
    <t>2510C</t>
  </si>
  <si>
    <t>chaufferie du lycée E Faure</t>
  </si>
  <si>
    <t>MORTEAU</t>
  </si>
  <si>
    <t>Villars sous Ecot</t>
  </si>
  <si>
    <t>2514C</t>
  </si>
  <si>
    <t>Réseau de chaleur de Frasne</t>
  </si>
  <si>
    <t>FRASNE</t>
  </si>
  <si>
    <t>Réseau de Pierrelatte - DES</t>
  </si>
  <si>
    <t>Pierrelatte</t>
  </si>
  <si>
    <t>Evreux</t>
  </si>
  <si>
    <t>Louviers</t>
  </si>
  <si>
    <t>Pont-Audemer</t>
  </si>
  <si>
    <t>Vernon</t>
  </si>
  <si>
    <t>Réseau - Canappeville</t>
  </si>
  <si>
    <t>2805C</t>
  </si>
  <si>
    <t>Réseau de logements sociaux de Luce</t>
  </si>
  <si>
    <t>LUCE</t>
  </si>
  <si>
    <t>2806C</t>
  </si>
  <si>
    <t>Réseau de chaleur de Voves</t>
  </si>
  <si>
    <t>VOVES</t>
  </si>
  <si>
    <t>Brest</t>
  </si>
  <si>
    <t>Ales</t>
  </si>
  <si>
    <t>Toulouse</t>
  </si>
  <si>
    <t>Blagnac</t>
  </si>
  <si>
    <t>Réseau "Saint Exupéry"</t>
  </si>
  <si>
    <t>Toulouse energie durable (TED) chaud</t>
  </si>
  <si>
    <t>Toulouse energie durable (TED) froid</t>
  </si>
  <si>
    <t>BASSINS A FLOT - Froid</t>
  </si>
  <si>
    <t>3303C</t>
  </si>
  <si>
    <t>Mériadeck</t>
  </si>
  <si>
    <t>Bordeaux</t>
  </si>
  <si>
    <t>Mérignac</t>
  </si>
  <si>
    <t>3306C</t>
  </si>
  <si>
    <t>Rive Droite Energies</t>
  </si>
  <si>
    <t>Cenon</t>
  </si>
  <si>
    <t>Gironde-sur-Dropt</t>
  </si>
  <si>
    <t>Pellegrue</t>
  </si>
  <si>
    <t>Saint-Pierre-d ‘Aurillac</t>
  </si>
  <si>
    <t>Begles</t>
  </si>
  <si>
    <t>La teste de buch</t>
  </si>
  <si>
    <t>Montpellier</t>
  </si>
  <si>
    <t>Port Marianne/Odysseum</t>
  </si>
  <si>
    <t>Réseau de Fraïsse - Agout</t>
  </si>
  <si>
    <t>Lattes</t>
  </si>
  <si>
    <t>Castelnau-le-Lez</t>
  </si>
  <si>
    <t>Rennes</t>
  </si>
  <si>
    <t>Réseau de la centrale Thermique de Villejean</t>
  </si>
  <si>
    <t>Réseau de chaleur Bretagne romantique  à Combourg</t>
  </si>
  <si>
    <t>Réseau EAU CHAUDE</t>
  </si>
  <si>
    <t>SILVA  -- Réseau de JANZE</t>
  </si>
  <si>
    <t>3513C</t>
  </si>
  <si>
    <t>Réseau de Rennes Est (ZAC Baud -Chardonnet)</t>
  </si>
  <si>
    <t>Réseau de Chartres de Bretagne (ZAC portes de Seiche)</t>
  </si>
  <si>
    <t>3601C</t>
  </si>
  <si>
    <t>Cité Saint Jean</t>
  </si>
  <si>
    <t>Châteauroux</t>
  </si>
  <si>
    <t>Issoudun</t>
  </si>
  <si>
    <t>Joué-Lès-Tours</t>
  </si>
  <si>
    <t>Tours</t>
  </si>
  <si>
    <t>Saint-Pierre-des-Corps</t>
  </si>
  <si>
    <t>3707C</t>
  </si>
  <si>
    <t>Centre de Valorisation Energétique</t>
  </si>
  <si>
    <t>SAINT-BENOIT-LA-FORET</t>
  </si>
  <si>
    <t>Réseau de chauffage urbain de la Riche - Quartier</t>
  </si>
  <si>
    <t>3801C</t>
  </si>
  <si>
    <t>Réseau chaufferie bois Vanne</t>
  </si>
  <si>
    <t>NOYAREY</t>
  </si>
  <si>
    <t>Réseau Métropole de Grenoble</t>
  </si>
  <si>
    <t>Grenoble</t>
  </si>
  <si>
    <t>Saint-Marcellin</t>
  </si>
  <si>
    <t>Réseau de villars de lans</t>
  </si>
  <si>
    <t>Gières</t>
  </si>
  <si>
    <t>Fontaine</t>
  </si>
  <si>
    <t>Dole</t>
  </si>
  <si>
    <t>Lons-le-Saunier</t>
  </si>
  <si>
    <t>Champvans</t>
  </si>
  <si>
    <t>Réseau CCPM Arinthod</t>
  </si>
  <si>
    <t>Réseau de la Ville de Morez</t>
  </si>
  <si>
    <t>3908C</t>
  </si>
  <si>
    <t>CHAUFFERIE BOIS LES ORCHIDEES</t>
  </si>
  <si>
    <t>AVIGNON-LES-SAINT-CLAUDE</t>
  </si>
  <si>
    <t>Eco quartier Mousse</t>
  </si>
  <si>
    <t>Blois</t>
  </si>
  <si>
    <t>4104C</t>
  </si>
  <si>
    <t>Réseau Neung sur Beuvron</t>
  </si>
  <si>
    <t>NEUNG-SUR-BEUVRON</t>
  </si>
  <si>
    <t>ALAIN BLANCHE</t>
  </si>
  <si>
    <t>Saint-Etienne</t>
  </si>
  <si>
    <t>Firminy</t>
  </si>
  <si>
    <t>Roanne</t>
  </si>
  <si>
    <t>Scevia quartier de Fonsala</t>
  </si>
  <si>
    <t>Planfoy 2 - ZAC des Lucioles</t>
  </si>
  <si>
    <t>Le Bessat 1 - Ecole</t>
  </si>
  <si>
    <t>Pélussin -  Quartier Notre Dame</t>
  </si>
  <si>
    <t>Marlhes - Interconnexion</t>
  </si>
  <si>
    <t>Roanne - Quartier de Mâtel</t>
  </si>
  <si>
    <t>Pélussin 2 - Quartier des Croix</t>
  </si>
  <si>
    <t>Roanne - Quartier Arsenal</t>
  </si>
  <si>
    <t>Pélussin - Siège CCPR</t>
  </si>
  <si>
    <t>LOIRE FOREZ AGGLOMERATION Réseau</t>
  </si>
  <si>
    <t>La Valla en Gier</t>
  </si>
  <si>
    <t>Unieux</t>
  </si>
  <si>
    <t>Saint Héand</t>
  </si>
  <si>
    <t>Tence</t>
  </si>
  <si>
    <t>Dunieres</t>
  </si>
  <si>
    <t>Yssingeaux</t>
  </si>
  <si>
    <t>4309C</t>
  </si>
  <si>
    <t>Réseau de Mazet Si Voy</t>
  </si>
  <si>
    <t>MAZET-SAINT-VOY</t>
  </si>
  <si>
    <t>4310C</t>
  </si>
  <si>
    <t>Réseau de St Bonnet le Froid</t>
  </si>
  <si>
    <t>SAINT-BONNET-LE-FROID</t>
  </si>
  <si>
    <t>4314C</t>
  </si>
  <si>
    <t>LA MION 2</t>
  </si>
  <si>
    <t>Réseau de Nantes Centre-Loire</t>
  </si>
  <si>
    <t>Orléans</t>
  </si>
  <si>
    <t>Montargis</t>
  </si>
  <si>
    <t>Fleury-les-Aubrais</t>
  </si>
  <si>
    <t>4506C</t>
  </si>
  <si>
    <t>U.V.E  Pithiviers</t>
  </si>
  <si>
    <t>Pithiviers</t>
  </si>
  <si>
    <t>Nuzejouls</t>
  </si>
  <si>
    <t>Gramat</t>
  </si>
  <si>
    <t>4701C</t>
  </si>
  <si>
    <t>SOGAD</t>
  </si>
  <si>
    <t>LE PASSAGE</t>
  </si>
  <si>
    <t>Angers</t>
  </si>
  <si>
    <t>Saumur</t>
  </si>
  <si>
    <t>Ecouflant</t>
  </si>
  <si>
    <t>Epernay</t>
  </si>
  <si>
    <t>Reims</t>
  </si>
  <si>
    <t>ESTIA - Saint Julien Kennedy</t>
  </si>
  <si>
    <t>Nancy</t>
  </si>
  <si>
    <t>S.E.E.V - Ville de Vandoeuvre</t>
  </si>
  <si>
    <t>Vandœuvre-lès-Nancy</t>
  </si>
  <si>
    <t>ESTIA - Plateau de Haye</t>
  </si>
  <si>
    <t>Réseau chaufferie bois - Barbonville</t>
  </si>
  <si>
    <t>S.E.E.V - Plateau de Brabois</t>
  </si>
  <si>
    <t>ESTIA - Blandan Medreville</t>
  </si>
  <si>
    <t>ESTIA - LAXOU-VILLERS</t>
  </si>
  <si>
    <t>RESEAU DE CHALEUR BRIEY</t>
  </si>
  <si>
    <t>Bar-le-Duc</t>
  </si>
  <si>
    <t>Verdun</t>
  </si>
  <si>
    <t>Ligny-en-Barrois</t>
  </si>
  <si>
    <t>Metz</t>
  </si>
  <si>
    <t>Saint-Avold</t>
  </si>
  <si>
    <t>Freyming-Merlebach</t>
  </si>
  <si>
    <t>Sarreguemines</t>
  </si>
  <si>
    <t>Stiring-Wendel</t>
  </si>
  <si>
    <t>Creutzwald</t>
  </si>
  <si>
    <t>5714C</t>
  </si>
  <si>
    <t>Réseau de Sarrebourg</t>
  </si>
  <si>
    <t>SARREBOURG</t>
  </si>
  <si>
    <t>Réseau  Zac Amphithéâtre</t>
  </si>
  <si>
    <t>Nevers</t>
  </si>
  <si>
    <t>Réseau de chaleur de Montigny en Morvan</t>
  </si>
  <si>
    <t>Réseau de Cosne-cours-sur-loire</t>
  </si>
  <si>
    <t>AVREE</t>
  </si>
  <si>
    <t>Réseau de  Wattrelos</t>
  </si>
  <si>
    <t>Maubeuge</t>
  </si>
  <si>
    <t>Les Rives Créatives de l'Escaut</t>
  </si>
  <si>
    <t>Energie Grand Littoral - Dunkerque</t>
  </si>
  <si>
    <t>Dunkerque</t>
  </si>
  <si>
    <t>Compiègne</t>
  </si>
  <si>
    <t>Creil</t>
  </si>
  <si>
    <t>Nogent-sur-Oise</t>
  </si>
  <si>
    <t>Montataire</t>
  </si>
  <si>
    <t>Alençon</t>
  </si>
  <si>
    <t>Flers</t>
  </si>
  <si>
    <t>Quartier Nord - Route de la Falaise</t>
  </si>
  <si>
    <t>Argentan</t>
  </si>
  <si>
    <t>Zup du Quartier République - Avion</t>
  </si>
  <si>
    <t>Avion</t>
  </si>
  <si>
    <t>Lens</t>
  </si>
  <si>
    <t>Béthune</t>
  </si>
  <si>
    <t>Liévin</t>
  </si>
  <si>
    <t>Calais</t>
  </si>
  <si>
    <t>Arras</t>
  </si>
  <si>
    <t>6213C</t>
  </si>
  <si>
    <t>Chaufferie bois d'Anvin</t>
  </si>
  <si>
    <t>ANVIN</t>
  </si>
  <si>
    <t>Clermont-Ferrand</t>
  </si>
  <si>
    <t>Beaumont</t>
  </si>
  <si>
    <t>Croix-de-Neyrat / Champratel / Les Vergnes</t>
  </si>
  <si>
    <t>Réseau de chaleur de Ardes</t>
  </si>
  <si>
    <t>reseau de perpignan</t>
  </si>
  <si>
    <t>perpignan</t>
  </si>
  <si>
    <t>Strasbourg</t>
  </si>
  <si>
    <t>Schiltigheim</t>
  </si>
  <si>
    <t>Haguenau</t>
  </si>
  <si>
    <t>Réseau des Tanneries - Bohrie</t>
  </si>
  <si>
    <t>6716C</t>
  </si>
  <si>
    <t>réseau de chaleur d'Allenwiller</t>
  </si>
  <si>
    <t>ALLENWILLER</t>
  </si>
  <si>
    <t>ZAC ETOILE</t>
  </si>
  <si>
    <t>Colmar</t>
  </si>
  <si>
    <t>Brunstatt-Didenheim</t>
  </si>
  <si>
    <t>Mulhouse</t>
  </si>
  <si>
    <t>Saint-Louis</t>
  </si>
  <si>
    <t>Heimersdorf</t>
  </si>
  <si>
    <t>KAYSERSBERG</t>
  </si>
  <si>
    <t>Lapoutroie</t>
  </si>
  <si>
    <t>6821C</t>
  </si>
  <si>
    <t>Papeteries du Rhin</t>
  </si>
  <si>
    <t>ILLZACH</t>
  </si>
  <si>
    <t>Vénissieux</t>
  </si>
  <si>
    <t>Ecully</t>
  </si>
  <si>
    <t>Champagne-au-Mont-d ‘Or</t>
  </si>
  <si>
    <t>V3E - Réseau Grand Ile</t>
  </si>
  <si>
    <t>Vaulx-en-Velin</t>
  </si>
  <si>
    <t>Villeurbanne</t>
  </si>
  <si>
    <t>6910C</t>
  </si>
  <si>
    <t>Givors</t>
  </si>
  <si>
    <t>Oullins</t>
  </si>
  <si>
    <t>Lyon</t>
  </si>
  <si>
    <t>6917C</t>
  </si>
  <si>
    <t>Réseau VALORLY de Rillieux la Pape</t>
  </si>
  <si>
    <t>Qartier Belleroche Ouest</t>
  </si>
  <si>
    <t>Gleize</t>
  </si>
  <si>
    <t>6919C</t>
  </si>
  <si>
    <t>Quartier Mermoz Sud</t>
  </si>
  <si>
    <t>6922C</t>
  </si>
  <si>
    <t>Réseau de chaleur de Sathonay-camp</t>
  </si>
  <si>
    <t>Sathonay-Camp</t>
  </si>
  <si>
    <t>Chevigny saint sauveur</t>
  </si>
  <si>
    <t>Réseau Plateau Nord</t>
  </si>
  <si>
    <t>Rillieux-la-Pape</t>
  </si>
  <si>
    <t>Villefranche sur Saône</t>
  </si>
  <si>
    <t>Gray</t>
  </si>
  <si>
    <t>7002C</t>
  </si>
  <si>
    <t>Réseau de Saulnot</t>
  </si>
  <si>
    <t>Saulnot</t>
  </si>
  <si>
    <t>7005C</t>
  </si>
  <si>
    <t>Réseau de Plancher-bas</t>
  </si>
  <si>
    <t>PLANCHER-BAS</t>
  </si>
  <si>
    <t>Chaufferie de SCEY/SAONE</t>
  </si>
  <si>
    <t>Réseau d'Hericourt - Quartier Maunoury</t>
  </si>
  <si>
    <t>Chalon-sur-Saône</t>
  </si>
  <si>
    <t>Montceau-les-Mines</t>
  </si>
  <si>
    <t>Autun</t>
  </si>
  <si>
    <t>7106C</t>
  </si>
  <si>
    <t>Réseau d'Anost</t>
  </si>
  <si>
    <t>ANOST</t>
  </si>
  <si>
    <t>7109C</t>
  </si>
  <si>
    <t>RESEAU DE CHALEUR DES BATIMENTS COMMUNAUX</t>
  </si>
  <si>
    <t>SAINT GENGOUX DE SCISSE</t>
  </si>
  <si>
    <t>SYNER'GIE (ALLONNES- BDH)</t>
  </si>
  <si>
    <t>Coulaines</t>
  </si>
  <si>
    <t>Chambery</t>
  </si>
  <si>
    <t>Notre-Dame-des-Millieres</t>
  </si>
  <si>
    <t>Saint-Etienne-de-Cuines</t>
  </si>
  <si>
    <t>Gilly-sur-Isere</t>
  </si>
  <si>
    <t>Albertville</t>
  </si>
  <si>
    <t>Seynod</t>
  </si>
  <si>
    <t>Thonon-les-Bains</t>
  </si>
  <si>
    <t>Cluses énergies</t>
  </si>
  <si>
    <t>Cluses</t>
  </si>
  <si>
    <t>Faverges énergie</t>
  </si>
  <si>
    <t>Faverges</t>
  </si>
  <si>
    <t>Scionzier</t>
  </si>
  <si>
    <t>7413C</t>
  </si>
  <si>
    <t>Réseau de Clarafond La Presle</t>
  </si>
  <si>
    <t>Clarafond-Arcine</t>
  </si>
  <si>
    <t>Cran Gevrier - Les Passerelles</t>
  </si>
  <si>
    <t>Lucinges</t>
  </si>
  <si>
    <t>Commune de Cusy</t>
  </si>
  <si>
    <t>Boucle d’eau chaude Chapelle International</t>
  </si>
  <si>
    <t>Rouen</t>
  </si>
  <si>
    <t>Mont-Saint-Aignan</t>
  </si>
  <si>
    <t>Canteleu</t>
  </si>
  <si>
    <t>Chaufferie urbaine de Petit-Quevilly</t>
  </si>
  <si>
    <t>ZAC Luciline</t>
  </si>
  <si>
    <t>Meaux</t>
  </si>
  <si>
    <t>Almont - Montaigu</t>
  </si>
  <si>
    <t>Melun</t>
  </si>
  <si>
    <t>Réseau OSICA</t>
  </si>
  <si>
    <t>Nemours</t>
  </si>
  <si>
    <t>Dammarie-les-Lys</t>
  </si>
  <si>
    <t>Avon</t>
  </si>
  <si>
    <t>Vaux-le-Penil</t>
  </si>
  <si>
    <t>Coulommiers</t>
  </si>
  <si>
    <t>Montereau-Fault-Yonne</t>
  </si>
  <si>
    <t>Torcy</t>
  </si>
  <si>
    <t>Chelles</t>
  </si>
  <si>
    <t>7725C</t>
  </si>
  <si>
    <t>Réseau Eurodisney</t>
  </si>
  <si>
    <t>Chessy</t>
  </si>
  <si>
    <t>Mantes-la-Jolie</t>
  </si>
  <si>
    <t>Versailles</t>
  </si>
  <si>
    <t>Saint-Germain-en-Laye</t>
  </si>
  <si>
    <t>Vélizy-Villacoublay</t>
  </si>
  <si>
    <t>Réseau de Carrières - Chatou</t>
  </si>
  <si>
    <t>Carrières-sur-Seine</t>
  </si>
  <si>
    <t>Réseau de Plaisir - Resop</t>
  </si>
  <si>
    <t>Plaisir</t>
  </si>
  <si>
    <t>Niort</t>
  </si>
  <si>
    <t>7904C</t>
  </si>
  <si>
    <t>Réseau de l'Absie</t>
  </si>
  <si>
    <t>L'ABSIE</t>
  </si>
  <si>
    <t>7905C</t>
  </si>
  <si>
    <t>Quartier Les Brizeaux</t>
  </si>
  <si>
    <t>Amiens</t>
  </si>
  <si>
    <t>Corbie</t>
  </si>
  <si>
    <t>Reseau de Carmaux</t>
  </si>
  <si>
    <t>Carmaux</t>
  </si>
  <si>
    <t>Mazamet</t>
  </si>
  <si>
    <t>Castres</t>
  </si>
  <si>
    <t>Gaillac - ZAC de Pouille</t>
  </si>
  <si>
    <t>Reseau de chaleur de Graulhet</t>
  </si>
  <si>
    <t>RESEAUX SUD-OUEST ENERGIES SERVICES</t>
  </si>
  <si>
    <t>Caylus</t>
  </si>
  <si>
    <t>8203C</t>
  </si>
  <si>
    <t>Chaufferie bois Negrepelisse</t>
  </si>
  <si>
    <t>NEGREPELISSE</t>
  </si>
  <si>
    <t>Avignon</t>
  </si>
  <si>
    <t>Poitiers</t>
  </si>
  <si>
    <t>Réseau de BEL AIR - 3 CITES</t>
  </si>
  <si>
    <t>Réseau Saint Cyprien - Clos Gaultier</t>
  </si>
  <si>
    <t>Limoges</t>
  </si>
  <si>
    <t>Saint Yrieix la Perche</t>
  </si>
  <si>
    <t>Epinal</t>
  </si>
  <si>
    <t>Fresse-sur-Moselle</t>
  </si>
  <si>
    <t>8811C</t>
  </si>
  <si>
    <t>Réseau de Fremifontaine</t>
  </si>
  <si>
    <t>FREMIFONTAINE</t>
  </si>
  <si>
    <t>8816C</t>
  </si>
  <si>
    <t>BAN DE SAPT</t>
  </si>
  <si>
    <t>Ban-de-Sapt</t>
  </si>
  <si>
    <t>Réseau de denipaire</t>
  </si>
  <si>
    <t>8903C</t>
  </si>
  <si>
    <t>Les Chaillots</t>
  </si>
  <si>
    <t>Sens</t>
  </si>
  <si>
    <t>Belfort</t>
  </si>
  <si>
    <t>Réseau de Massy - Antony</t>
  </si>
  <si>
    <t>Massy</t>
  </si>
  <si>
    <t>Réseau Paris Saclay</t>
  </si>
  <si>
    <t>Saclay</t>
  </si>
  <si>
    <t>Evry</t>
  </si>
  <si>
    <t>Saint-Michel-Sur-Orge</t>
  </si>
  <si>
    <t>Grigny</t>
  </si>
  <si>
    <t>OROBIA - Réseau de Brétigny-sur-Orge</t>
  </si>
  <si>
    <t>Bruyeres-le-Chatel</t>
  </si>
  <si>
    <t>DSP - Vigneux - Concorde</t>
  </si>
  <si>
    <t>Epinay-sous-Senart</t>
  </si>
  <si>
    <t>Ris-Orangis</t>
  </si>
  <si>
    <t>9116C</t>
  </si>
  <si>
    <t>Zup de Saint Hubert et Louis Pergaud</t>
  </si>
  <si>
    <t>Sainte-Geneviève-des-Bois</t>
  </si>
  <si>
    <t>Villejust</t>
  </si>
  <si>
    <t>Viry-Châtillon</t>
  </si>
  <si>
    <t>Paris Saclay</t>
  </si>
  <si>
    <t>Meudon</t>
  </si>
  <si>
    <t>9202C</t>
  </si>
  <si>
    <t>Les Fosses Jean Nord</t>
  </si>
  <si>
    <t>Colombes</t>
  </si>
  <si>
    <t>Gennevilliers</t>
  </si>
  <si>
    <t>Chaville</t>
  </si>
  <si>
    <t>Suresnes</t>
  </si>
  <si>
    <t>Courbevoie</t>
  </si>
  <si>
    <t>Villeneuve-la-Garenne</t>
  </si>
  <si>
    <t>Puteaux</t>
  </si>
  <si>
    <t>Réseau Suc - Société Urbaine de Climatisation</t>
  </si>
  <si>
    <t>Levallois-Perret</t>
  </si>
  <si>
    <t>Réseau de froid de Suresnes</t>
  </si>
  <si>
    <t>Saint-Denis</t>
  </si>
  <si>
    <t>Bagnolet</t>
  </si>
  <si>
    <t>Bobigny</t>
  </si>
  <si>
    <t>Sevran</t>
  </si>
  <si>
    <t>Villepinte</t>
  </si>
  <si>
    <t>Clichy-Sous-Bois</t>
  </si>
  <si>
    <t>Aulnay-sous-Bois</t>
  </si>
  <si>
    <t>TREMBLAY EN France</t>
  </si>
  <si>
    <t>Reseau de Bondy</t>
  </si>
  <si>
    <t>Bondy</t>
  </si>
  <si>
    <t>Réseau de Rosny-sous-Bois /Noisy-le-Sec / Montreui</t>
  </si>
  <si>
    <t>9327C</t>
  </si>
  <si>
    <t>OPH DE DRANCY</t>
  </si>
  <si>
    <t>DRANCY</t>
  </si>
  <si>
    <t>Réseaux de Créteil - Scuc</t>
  </si>
  <si>
    <t>Créteil</t>
  </si>
  <si>
    <t>Vitry-sur-Seine</t>
  </si>
  <si>
    <t>Réseau de Fontenay sous Bois</t>
  </si>
  <si>
    <t>Réseau de GEOTELLUENCE</t>
  </si>
  <si>
    <t>Sucy-en-Brie</t>
  </si>
  <si>
    <t>Cachan</t>
  </si>
  <si>
    <t>Champigny-sur-Marne</t>
  </si>
  <si>
    <t>Maisons-Alfort</t>
  </si>
  <si>
    <t>Thiais</t>
  </si>
  <si>
    <t>Bonneuil-sur-Marne</t>
  </si>
  <si>
    <t>Fresnes</t>
  </si>
  <si>
    <t>Reseau  d'Alfortville - Smag</t>
  </si>
  <si>
    <t>Alfortville</t>
  </si>
  <si>
    <t>Réseau d'Ivry</t>
  </si>
  <si>
    <t>Villeneuve-Saint-Georges</t>
  </si>
  <si>
    <t>Orly</t>
  </si>
  <si>
    <t>Sarcelles</t>
  </si>
  <si>
    <t>Réseau de Cergy - Pontoise</t>
  </si>
  <si>
    <t>Garges-Lès-Gonesse</t>
  </si>
  <si>
    <t>Zup de Sannois - Ermont - Franconville</t>
  </si>
  <si>
    <t>Franconville</t>
  </si>
  <si>
    <t>Argenteuil</t>
  </si>
  <si>
    <t>Réseau de Villiers le Bel - Gonesse</t>
  </si>
  <si>
    <t>Villiers-le-Bel</t>
  </si>
  <si>
    <t>Pontoise</t>
  </si>
  <si>
    <t>est_vertueux</t>
  </si>
  <si>
    <t>La Reyssouze</t>
  </si>
  <si>
    <t>f2cb1c</t>
  </si>
  <si>
    <t>Réseau d'Hauteville Lompnes</t>
  </si>
  <si>
    <t>Hauteville Lompnes</t>
  </si>
  <si>
    <t>Saint-Denis-les-Bourg</t>
  </si>
  <si>
    <t>Belley</t>
  </si>
  <si>
    <t>Réseau de Treffort Cuisiat</t>
  </si>
  <si>
    <t>Val-Revermont</t>
  </si>
  <si>
    <t>La Vinaigrerie</t>
  </si>
  <si>
    <t>ZUP du Quartier Europe</t>
  </si>
  <si>
    <t>ZUP de Presles</t>
  </si>
  <si>
    <t>Barenton-Bugny</t>
  </si>
  <si>
    <t>Urcel</t>
  </si>
  <si>
    <t>Réseau de Château-Thierry</t>
  </si>
  <si>
    <t>Château-Thierry</t>
  </si>
  <si>
    <t>Réseau de Moulins</t>
  </si>
  <si>
    <t>Moulins</t>
  </si>
  <si>
    <t>Fontbouillant et BienAssis</t>
  </si>
  <si>
    <t>Montluçon</t>
  </si>
  <si>
    <t>864124</t>
  </si>
  <si>
    <t>Réseau de Mayet-de-Montagne</t>
  </si>
  <si>
    <t>Le Mayet-de-Montagne</t>
  </si>
  <si>
    <t>Meaulne</t>
  </si>
  <si>
    <t>f40461</t>
  </si>
  <si>
    <t>Réseau Bellenaves</t>
  </si>
  <si>
    <t>Bellenaves</t>
  </si>
  <si>
    <t>Commentry</t>
  </si>
  <si>
    <t>Ebreuil</t>
  </si>
  <si>
    <t>a627f6</t>
  </si>
  <si>
    <t>RCU Manosque ZAC Chanteprunier</t>
  </si>
  <si>
    <t>Réseau La Tomie</t>
  </si>
  <si>
    <t>Forcalquier</t>
  </si>
  <si>
    <t>fa9290</t>
  </si>
  <si>
    <t>Complexe sportif</t>
  </si>
  <si>
    <t>Réseau d'Allos</t>
  </si>
  <si>
    <t>Allos</t>
  </si>
  <si>
    <t>43a615</t>
  </si>
  <si>
    <t>Castellane</t>
  </si>
  <si>
    <t>Réseau de Barcelonnette</t>
  </si>
  <si>
    <t>Barcelonnette</t>
  </si>
  <si>
    <t>Réseau bois Delaroche</t>
  </si>
  <si>
    <t>Réseau Quartier Gare</t>
  </si>
  <si>
    <t>d9d4d1</t>
  </si>
  <si>
    <t>Veynes</t>
  </si>
  <si>
    <t>Tallard</t>
  </si>
  <si>
    <t>Sonitherm-Réseau de l'Ariane</t>
  </si>
  <si>
    <t>Saint Augustin (HLM)</t>
  </si>
  <si>
    <t>3ff92e</t>
  </si>
  <si>
    <t>Réseau communal de Puget-Théniers</t>
  </si>
  <si>
    <t>Puget-Théniers</t>
  </si>
  <si>
    <t>Levens</t>
  </si>
  <si>
    <t>Aubenas</t>
  </si>
  <si>
    <t>Réseau de Cheylard</t>
  </si>
  <si>
    <t>Le Cheylard</t>
  </si>
  <si>
    <t>Réseau de Valgorge-Chaufferie bois</t>
  </si>
  <si>
    <t>Valgorge</t>
  </si>
  <si>
    <t>Banne</t>
  </si>
  <si>
    <t>Burzet</t>
  </si>
  <si>
    <t>14698d</t>
  </si>
  <si>
    <t>Chalencon</t>
  </si>
  <si>
    <t>Réseau de Montpezat-Sous-Bauzon</t>
  </si>
  <si>
    <t>Montpezat-Sous-Bauzon</t>
  </si>
  <si>
    <t>daf982</t>
  </si>
  <si>
    <t>Réseau d'Ecordal</t>
  </si>
  <si>
    <t>Charleville-Mézières</t>
  </si>
  <si>
    <t>ZUP de Sedan</t>
  </si>
  <si>
    <t>Sedan</t>
  </si>
  <si>
    <t>Réseau de Machault</t>
  </si>
  <si>
    <t>Machault</t>
  </si>
  <si>
    <t>Rocroi</t>
  </si>
  <si>
    <t>3e986f</t>
  </si>
  <si>
    <t>Réseau de chaleur Lalobbe</t>
  </si>
  <si>
    <t>Lalobbe</t>
  </si>
  <si>
    <t>25e679</t>
  </si>
  <si>
    <t>Réseau de chaleur de Poix-Terron</t>
  </si>
  <si>
    <t>Poix-Terron</t>
  </si>
  <si>
    <t>3da13e</t>
  </si>
  <si>
    <t>Réseau de chaleur de Villers-le-Tourneur</t>
  </si>
  <si>
    <t>Villiers-leTourneur</t>
  </si>
  <si>
    <t>fec1a4</t>
  </si>
  <si>
    <t>Réseau de chaleur de Saint-Loup-Terrier</t>
  </si>
  <si>
    <t>Saint-Loup-Terrier</t>
  </si>
  <si>
    <t>92f0a9</t>
  </si>
  <si>
    <t>Montcornet</t>
  </si>
  <si>
    <t>ed7dc7</t>
  </si>
  <si>
    <t>Réseau de chaleur de Thin-le-Moutier</t>
  </si>
  <si>
    <t>Thin-le-Moutier</t>
  </si>
  <si>
    <t>a548e9</t>
  </si>
  <si>
    <t>Réseau SARL Jurion</t>
  </si>
  <si>
    <t>Vendresse</t>
  </si>
  <si>
    <t>ZUP de la Chapelle Saint-Luc</t>
  </si>
  <si>
    <t>Les Noes-Pres-Troyes</t>
  </si>
  <si>
    <t>Piney</t>
  </si>
  <si>
    <t>ZAC Saint Jean et Saint Pierre</t>
  </si>
  <si>
    <t>Réseau CEF-MCO</t>
  </si>
  <si>
    <t>0c56d5</t>
  </si>
  <si>
    <t>7e03d4</t>
  </si>
  <si>
    <t>Onet-le-Château</t>
  </si>
  <si>
    <t>8fae1e</t>
  </si>
  <si>
    <t>Réseau de Capdenac-Gare</t>
  </si>
  <si>
    <t>Capdenac</t>
  </si>
  <si>
    <t>c38f49</t>
  </si>
  <si>
    <t>Réseau Castellane-Bricarde</t>
  </si>
  <si>
    <t>ZAC des Canourgues</t>
  </si>
  <si>
    <t>Salon de Provence</t>
  </si>
  <si>
    <t>Luminy</t>
  </si>
  <si>
    <t>ZAC Paradis-Saint-Roch</t>
  </si>
  <si>
    <t>ZAC Canto Perdrix</t>
  </si>
  <si>
    <t>Centre Urbain-Zac des Pins</t>
  </si>
  <si>
    <t>Vitrolles</t>
  </si>
  <si>
    <t>Réseau d'Aix-en-Provence</t>
  </si>
  <si>
    <t>Istres</t>
  </si>
  <si>
    <t>1d4d23</t>
  </si>
  <si>
    <t>Réseau Thassalia</t>
  </si>
  <si>
    <t>44db2f</t>
  </si>
  <si>
    <t>Réseau communal de Coudoux</t>
  </si>
  <si>
    <t>Coudoux</t>
  </si>
  <si>
    <t>Hérouville-Saint-Clair</t>
  </si>
  <si>
    <t>ZUP de Hauteville</t>
  </si>
  <si>
    <t>ZAC de Falaise</t>
  </si>
  <si>
    <t>Caen</t>
  </si>
  <si>
    <t>Réseau bois I</t>
  </si>
  <si>
    <t>Réseau bois Vallée des Près (Bayeux 2)</t>
  </si>
  <si>
    <t>Réseau d'Aunay-sur-Odon</t>
  </si>
  <si>
    <t>Aunay-sur-Odon</t>
  </si>
  <si>
    <t>Réseau de Vire</t>
  </si>
  <si>
    <t>Vire</t>
  </si>
  <si>
    <t>Réseau de Val-ès-Dunes</t>
  </si>
  <si>
    <t>Argences</t>
  </si>
  <si>
    <t>Caen Sud</t>
  </si>
  <si>
    <t>Réseau de l'hôpital d'Aurillac</t>
  </si>
  <si>
    <t>Réseau de Riom-ès-Montagnes</t>
  </si>
  <si>
    <t>Riom-ès-Montagnes</t>
  </si>
  <si>
    <t>056b7d</t>
  </si>
  <si>
    <t>Vebret</t>
  </si>
  <si>
    <t>Arpajon-sur-Cere</t>
  </si>
  <si>
    <t>37fdf0</t>
  </si>
  <si>
    <t>Réseau de chaleur de Murat</t>
  </si>
  <si>
    <t>Murat</t>
  </si>
  <si>
    <t>1c3f1d</t>
  </si>
  <si>
    <t>877320</t>
  </si>
  <si>
    <t>Réseau de Baignes Sainte Radegonde</t>
  </si>
  <si>
    <t>Baignes</t>
  </si>
  <si>
    <t>f35824</t>
  </si>
  <si>
    <t>Réseau « Champ de manoeuvre »</t>
  </si>
  <si>
    <t>Réseau bois de Montemboeuf</t>
  </si>
  <si>
    <t>Montemboeuf</t>
  </si>
  <si>
    <t>dc2e97</t>
  </si>
  <si>
    <t>Réseau de Chateaubernard</t>
  </si>
  <si>
    <t>Chateaubernard</t>
  </si>
  <si>
    <t>4d16dc</t>
  </si>
  <si>
    <t>Angoulème</t>
  </si>
  <si>
    <t>bc02b7</t>
  </si>
  <si>
    <t>Segonzac</t>
  </si>
  <si>
    <t>202aa5</t>
  </si>
  <si>
    <t>La Rochelle</t>
  </si>
  <si>
    <t>Aytre</t>
  </si>
  <si>
    <t>Réseau de Pons</t>
  </si>
  <si>
    <t>Pons</t>
  </si>
  <si>
    <t>c3f5dd</t>
  </si>
  <si>
    <t>Réseau de chaleur de Tonnay-Boutonne</t>
  </si>
  <si>
    <t>Tonnay-Boutonne</t>
  </si>
  <si>
    <t>Réseau de Gémozac</t>
  </si>
  <si>
    <t>Gémozac</t>
  </si>
  <si>
    <t>Chancellerie Gibjoncs-ZUP de Bourges</t>
  </si>
  <si>
    <t>Bourges</t>
  </si>
  <si>
    <t>Clos du Roi-Tunnel Château</t>
  </si>
  <si>
    <t>Réseau du centre de valorisation énergétique Brive</t>
  </si>
  <si>
    <t>Saint-Pantaléon-de-Larche</t>
  </si>
  <si>
    <t>Egletons</t>
  </si>
  <si>
    <t>Réseau de Servières-le-Château</t>
  </si>
  <si>
    <t>Servières-le-Château</t>
  </si>
  <si>
    <t>Borg Warner</t>
  </si>
  <si>
    <t>Eyrein</t>
  </si>
  <si>
    <t>912a70</t>
  </si>
  <si>
    <t>Brive-la-Gaillarde</t>
  </si>
  <si>
    <t>La Fontaine d'Ouche et Chenove</t>
  </si>
  <si>
    <t>Dijon Énergies</t>
  </si>
  <si>
    <t>93dd98</t>
  </si>
  <si>
    <t>Réseau de Belleneuve</t>
  </si>
  <si>
    <t>Belleneuve</t>
  </si>
  <si>
    <t>221d99</t>
  </si>
  <si>
    <t>Réseau de la commune de Nuits-Saint-Georges</t>
  </si>
  <si>
    <t>Nuits-Saint-Georges</t>
  </si>
  <si>
    <t>15e0f1</t>
  </si>
  <si>
    <t>Réseau de Vanvey</t>
  </si>
  <si>
    <t>Vanvey</t>
  </si>
  <si>
    <t>09cfcf</t>
  </si>
  <si>
    <t>Réseaux de chaleur de Plouaret</t>
  </si>
  <si>
    <t>Plouaret</t>
  </si>
  <si>
    <t>Réseau de chaleur de Pluzunet</t>
  </si>
  <si>
    <t>Pluzunet</t>
  </si>
  <si>
    <t>Le Mené</t>
  </si>
  <si>
    <t>Réseau de chaleur de Plessala</t>
  </si>
  <si>
    <t>Réseau de chaleur de Le Gouray</t>
  </si>
  <si>
    <t>Réseau de Brézillet</t>
  </si>
  <si>
    <t>Gentioux-Pigerolles</t>
  </si>
  <si>
    <t>Réseau de Saint-Astier</t>
  </si>
  <si>
    <t>Saint-Astier</t>
  </si>
  <si>
    <t>09e0cb</t>
  </si>
  <si>
    <t>Réseau bois de Cadouin</t>
  </si>
  <si>
    <t>Le-Buisson-de-Cadouin</t>
  </si>
  <si>
    <t>Réseau de Douville</t>
  </si>
  <si>
    <t>Douville</t>
  </si>
  <si>
    <t>Réseau de Coulounieix-chamiers</t>
  </si>
  <si>
    <t>Coulounieix-chamiers</t>
  </si>
  <si>
    <t>ZUP de la Petite Hollande</t>
  </si>
  <si>
    <t>Béthoncourt</t>
  </si>
  <si>
    <t>Réseau Bois du Russey</t>
  </si>
  <si>
    <t>Le Russey</t>
  </si>
  <si>
    <t>Réseau de Mouthe</t>
  </si>
  <si>
    <t>Mouthe</t>
  </si>
  <si>
    <t>8e9766</t>
  </si>
  <si>
    <t>Réseau de Myon</t>
  </si>
  <si>
    <t>Myon</t>
  </si>
  <si>
    <t>ebc77d</t>
  </si>
  <si>
    <t>Réseau chaufferie lycée E. Faure</t>
  </si>
  <si>
    <t>Morteau</t>
  </si>
  <si>
    <t>Réseau de Pontarlier</t>
  </si>
  <si>
    <t>Pontarlier</t>
  </si>
  <si>
    <t>f18910</t>
  </si>
  <si>
    <t>Nancray</t>
  </si>
  <si>
    <t>8ab461</t>
  </si>
  <si>
    <t>Réseau de Villars-sous-Ecot</t>
  </si>
  <si>
    <t>Villars-sous-Ecot</t>
  </si>
  <si>
    <t>842869</t>
  </si>
  <si>
    <t>Réseau de chaleur de Frasnes</t>
  </si>
  <si>
    <t>Frasnes</t>
  </si>
  <si>
    <t>ca245b</t>
  </si>
  <si>
    <t>Réseau de chaleur de Goux-les-Usiers</t>
  </si>
  <si>
    <t>Goux-les-Usiers</t>
  </si>
  <si>
    <t>Réseau de la Zup de Valence</t>
  </si>
  <si>
    <t>Valence</t>
  </si>
  <si>
    <t>Réseau de Vassieux-en-Vercors</t>
  </si>
  <si>
    <t>Vassieux-en-Vercors</t>
  </si>
  <si>
    <t>Réseau de Pierrelatte-Des</t>
  </si>
  <si>
    <t>Réseau Pracomptal</t>
  </si>
  <si>
    <t>Montélimar</t>
  </si>
  <si>
    <t>Réseau du quartier de la Monnaie</t>
  </si>
  <si>
    <t>Romans-sur-Isère</t>
  </si>
  <si>
    <t>ZUP de Saint André-Thermevra</t>
  </si>
  <si>
    <t>Louviers Energie</t>
  </si>
  <si>
    <t>Les Andelys</t>
  </si>
  <si>
    <t>ZUP Les Valmeux</t>
  </si>
  <si>
    <t>Réseau de Conches-en-Ouches</t>
  </si>
  <si>
    <t>Conches-en-Ouches</t>
  </si>
  <si>
    <t>Canappeville</t>
  </si>
  <si>
    <t>149733</t>
  </si>
  <si>
    <t>Grandvilliers</t>
  </si>
  <si>
    <t>Nogent Rotrou</t>
  </si>
  <si>
    <t>Réseau Dunes</t>
  </si>
  <si>
    <t>Chateaudun</t>
  </si>
  <si>
    <t>Manvilliers</t>
  </si>
  <si>
    <t>b97f5b</t>
  </si>
  <si>
    <t>Réseau de Luce</t>
  </si>
  <si>
    <t>Luce</t>
  </si>
  <si>
    <t>Voves</t>
  </si>
  <si>
    <t>Eco chaleur de Brest</t>
  </si>
  <si>
    <t>Réseau de Plougastel-Daoulas</t>
  </si>
  <si>
    <t>Plougastel-Daoulas</t>
  </si>
  <si>
    <t>f00838</t>
  </si>
  <si>
    <t>Briec</t>
  </si>
  <si>
    <t>384349</t>
  </si>
  <si>
    <t>Réseau Gouennou Frères</t>
  </si>
  <si>
    <t>Nîmes</t>
  </si>
  <si>
    <t>Réseau bois de Lamelouze</t>
  </si>
  <si>
    <t>Lamelouze</t>
  </si>
  <si>
    <t>Réseau Saint-Exupéry</t>
  </si>
  <si>
    <t>Eco-quartier Balma Vidailhan</t>
  </si>
  <si>
    <t>Balma</t>
  </si>
  <si>
    <t>ZAC du Ritouret</t>
  </si>
  <si>
    <t>Réseau En Turet</t>
  </si>
  <si>
    <t>Ayguevives</t>
  </si>
  <si>
    <t>d3fd2a</t>
  </si>
  <si>
    <t>Réseau Camus</t>
  </si>
  <si>
    <t>Castanet-Tolosan</t>
  </si>
  <si>
    <t>Le Barp</t>
  </si>
  <si>
    <t>Réseau de Pellegrue</t>
  </si>
  <si>
    <t>Réseau de chaleur de Saint-Pierre d'Aurillac</t>
  </si>
  <si>
    <t>Saint-Pierre-d'Aurillac</t>
  </si>
  <si>
    <t>Réseau de la Réole</t>
  </si>
  <si>
    <t>La Réole</t>
  </si>
  <si>
    <t>Réseau de Terre Neuves</t>
  </si>
  <si>
    <t>Bègles</t>
  </si>
  <si>
    <t>Eco-quartier Ginko</t>
  </si>
  <si>
    <t>Lormont</t>
  </si>
  <si>
    <t>Bassins à flots</t>
  </si>
  <si>
    <t>Réseau de la clinique de Lesparre</t>
  </si>
  <si>
    <t>Lesparre-Médoc</t>
  </si>
  <si>
    <t>Port Marianne Odysseum</t>
  </si>
  <si>
    <t>Réseau Arches Jacques Coeur</t>
  </si>
  <si>
    <t>Juvignac</t>
  </si>
  <si>
    <t>e8b778</t>
  </si>
  <si>
    <t>Eco-quartier Le Mas de Rochet</t>
  </si>
  <si>
    <t>Castelnau-le-lez</t>
  </si>
  <si>
    <t>0c05e6</t>
  </si>
  <si>
    <t>Réseau MUSE 3411</t>
  </si>
  <si>
    <t>a97037</t>
  </si>
  <si>
    <t>Réseau MUSE</t>
  </si>
  <si>
    <t>Campus scientifique de Beaulieu</t>
  </si>
  <si>
    <t>Quartier Sud</t>
  </si>
  <si>
    <t>Réseau de chaleur de Bretagne Romantique</t>
  </si>
  <si>
    <t>Combourg</t>
  </si>
  <si>
    <t>Réseau de Vitré</t>
  </si>
  <si>
    <t>Vitré</t>
  </si>
  <si>
    <t>Réseau de Janzé</t>
  </si>
  <si>
    <t>Janzé</t>
  </si>
  <si>
    <t>Vezin le Coquet</t>
  </si>
  <si>
    <t>Réseau de Rennes Est (ZAC Baud-Chardonnet)</t>
  </si>
  <si>
    <t>2749a2</t>
  </si>
  <si>
    <t>Réseau Chartres de Bretagne (ZAC portes de Seiche)</t>
  </si>
  <si>
    <t>Chartres-de-Bretagne</t>
  </si>
  <si>
    <t>86379e</t>
  </si>
  <si>
    <t>Cité Saint-Jean</t>
  </si>
  <si>
    <t>ced57c</t>
  </si>
  <si>
    <t>Réseau de la cité de Beaulieu</t>
  </si>
  <si>
    <t>069c86</t>
  </si>
  <si>
    <t>Réseau d'Argenton-sur-Creuse</t>
  </si>
  <si>
    <t>Argenton-sur-Creuse</t>
  </si>
  <si>
    <t>Joué-les-Tours</t>
  </si>
  <si>
    <t>ZUP des Bords de Cher et Sanitas</t>
  </si>
  <si>
    <t>La Rabaterie</t>
  </si>
  <si>
    <t>Réseau du centre de valorisation énergétique</t>
  </si>
  <si>
    <t>Saint-Benoît-la-Forêt</t>
  </si>
  <si>
    <t>La Riche</t>
  </si>
  <si>
    <t>f15547</t>
  </si>
  <si>
    <t>Novarey</t>
  </si>
  <si>
    <t>Réseau de Grenoble</t>
  </si>
  <si>
    <t>Bourgoin Jailleu</t>
  </si>
  <si>
    <t>Vinay</t>
  </si>
  <si>
    <t>Villars-de-Lans</t>
  </si>
  <si>
    <t>Lans-en-Vercors</t>
  </si>
  <si>
    <t>Monestier-de-Clermont</t>
  </si>
  <si>
    <t>Mens</t>
  </si>
  <si>
    <t>Pontcharra</t>
  </si>
  <si>
    <t>Allevard</t>
  </si>
  <si>
    <t>Coublevie</t>
  </si>
  <si>
    <t>Voreppe</t>
  </si>
  <si>
    <t>856b1c</t>
  </si>
  <si>
    <t>Réseau de Villars-de-Lans</t>
  </si>
  <si>
    <t>Réseau de Moirans-en-Montagne</t>
  </si>
  <si>
    <t>Moirans-en-Montagne</t>
  </si>
  <si>
    <t>Arinthod</t>
  </si>
  <si>
    <t>Hauts de Bienne</t>
  </si>
  <si>
    <t>Chaufferie Bois les Orchidées</t>
  </si>
  <si>
    <t>Avignon-Les-Saint-Claude</t>
  </si>
  <si>
    <t>Géothermie Mont-de-Marsan n° 1 (GMM1)</t>
  </si>
  <si>
    <t>Mont-de-Marsan</t>
  </si>
  <si>
    <t>26d74b</t>
  </si>
  <si>
    <t>Écoquartier Mousse</t>
  </si>
  <si>
    <t>Dax</t>
  </si>
  <si>
    <t>df59c5</t>
  </si>
  <si>
    <t>Géothermie Mont-de-Marsan n° 2 (GMM2)</t>
  </si>
  <si>
    <t>ZAC des Paradis</t>
  </si>
  <si>
    <t>Vineuil</t>
  </si>
  <si>
    <t>Mondoubleau</t>
  </si>
  <si>
    <t>97b918</t>
  </si>
  <si>
    <t>Réseau de Neung-sur-Beuvron</t>
  </si>
  <si>
    <t>Neung-sur-Beuvron</t>
  </si>
  <si>
    <t>c1d999</t>
  </si>
  <si>
    <t>Réseau de Villeny</t>
  </si>
  <si>
    <t>Villeny</t>
  </si>
  <si>
    <t>3a129c</t>
  </si>
  <si>
    <t>Réseau Eco Chaleur Blois</t>
  </si>
  <si>
    <t>ZUP de la Cotonne</t>
  </si>
  <si>
    <t>Saint-Étienne</t>
  </si>
  <si>
    <t>Quartier RN 7</t>
  </si>
  <si>
    <t>f61718</t>
  </si>
  <si>
    <t>Quartier Parc des sports</t>
  </si>
  <si>
    <t>Saint Etienne</t>
  </si>
  <si>
    <t>Réseau de froid VIACONFORT</t>
  </si>
  <si>
    <t>Réseau d'Andrézieux-Bouthéon</t>
  </si>
  <si>
    <t>Réseau de Montrond-les-Bains</t>
  </si>
  <si>
    <t>Scevia Quartier de Fonsala</t>
  </si>
  <si>
    <t>Saint-Chamond</t>
  </si>
  <si>
    <t>Réseau d'Usson-en-Forez</t>
  </si>
  <si>
    <t>Usson-en-Forez</t>
  </si>
  <si>
    <t>Siège CDC St Bonnet le Château</t>
  </si>
  <si>
    <t>Saint-Bonnet-le-Château</t>
  </si>
  <si>
    <t>Réseau de Jonzieux</t>
  </si>
  <si>
    <t>Réseau de Roisey</t>
  </si>
  <si>
    <t>ZAC des Lucioles</t>
  </si>
  <si>
    <t>Planfoy</t>
  </si>
  <si>
    <t>Réseau de Le Bessat</t>
  </si>
  <si>
    <t>Le Bessat</t>
  </si>
  <si>
    <t>Réseau de Saint-Bonnet-le-Courreau</t>
  </si>
  <si>
    <t>Saint-Bonnet-le-Courreau</t>
  </si>
  <si>
    <t>Réseau de La Terrasse-sur-Dorlay</t>
  </si>
  <si>
    <t>La Terrasse-sur-Dorlay</t>
  </si>
  <si>
    <t>Réseau de Saint-Régis-du-Coin</t>
  </si>
  <si>
    <t>Saint-Régis-du-Coin</t>
  </si>
  <si>
    <t>Réseau de Saint-Didier-sur-Rochefort</t>
  </si>
  <si>
    <t>Saint-Didier-sur-Rochefort</t>
  </si>
  <si>
    <t>Réseau de Neulise</t>
  </si>
  <si>
    <t>Quartier Notre-Dame</t>
  </si>
  <si>
    <t>Pelussin</t>
  </si>
  <si>
    <t>Réseau de Saint-Martin-la-Sauveté</t>
  </si>
  <si>
    <t>Saint-Martin-la-Sauveté</t>
  </si>
  <si>
    <t>Réseau de Saint-Symphorien-de-Lay</t>
  </si>
  <si>
    <t>Saint-Symphorien-de-Lay</t>
  </si>
  <si>
    <t>Réseau de Marlhes</t>
  </si>
  <si>
    <t>Marlhes</t>
  </si>
  <si>
    <t>Réseau de Saint-Haon-le-Châtel</t>
  </si>
  <si>
    <t>Saint-Haon-le-Châtel</t>
  </si>
  <si>
    <t>Réseau de Saint-Joseph</t>
  </si>
  <si>
    <t>Saint-Joseph</t>
  </si>
  <si>
    <t>Réseau de Saint-Cyr-de-Favières</t>
  </si>
  <si>
    <t>Saint-Cyr-de-Favières</t>
  </si>
  <si>
    <t>Quartier de Mâtel</t>
  </si>
  <si>
    <t>Quartier Arsenal</t>
  </si>
  <si>
    <t>Quartier " des Croix St Jean "</t>
  </si>
  <si>
    <t>Siège CDC du Pilat Rhodanien</t>
  </si>
  <si>
    <t>Réseau de Saint-Maurice-en-Gourgois</t>
  </si>
  <si>
    <t>Saint-Maurice-en-Gourgois</t>
  </si>
  <si>
    <t>Réseau de Colombier</t>
  </si>
  <si>
    <t>3798f7</t>
  </si>
  <si>
    <t>Réseau de Farnay</t>
  </si>
  <si>
    <t>Roche-en-Forez</t>
  </si>
  <si>
    <t>Roche</t>
  </si>
  <si>
    <t>Réseau de Langeac</t>
  </si>
  <si>
    <t>Langeac</t>
  </si>
  <si>
    <t>Le Puy-en-Velay</t>
  </si>
  <si>
    <t>Réseau de chaleur YES</t>
  </si>
  <si>
    <t>Réseau de la Mairie</t>
  </si>
  <si>
    <t>Dunières</t>
  </si>
  <si>
    <t>Réseau de la Piscine</t>
  </si>
  <si>
    <t>ede3ae</t>
  </si>
  <si>
    <t>Réseau d'Allegre</t>
  </si>
  <si>
    <t>Allegre</t>
  </si>
  <si>
    <t>Réseau de Pradelles</t>
  </si>
  <si>
    <t>Réseau de Mazet St Voy</t>
  </si>
  <si>
    <t>Mazet-Saint-Voy</t>
  </si>
  <si>
    <t>Saint-Bonnet-Le-Froid</t>
  </si>
  <si>
    <t>Beaulieu Malakoff</t>
  </si>
  <si>
    <t>Nantes</t>
  </si>
  <si>
    <t>Réseau de Chateaubriant</t>
  </si>
  <si>
    <t>Châteaubriant</t>
  </si>
  <si>
    <t>Réseau Nantes Chantrerie</t>
  </si>
  <si>
    <t>ZUP de Bellevue Saint Herblain</t>
  </si>
  <si>
    <t>Nantes-Saint-Herblain</t>
  </si>
  <si>
    <t>Réseau AFUL de Rezé-Château</t>
  </si>
  <si>
    <t>Rezé</t>
  </si>
  <si>
    <t>Saint-Jean-de-Boiseau</t>
  </si>
  <si>
    <t>Sainte-Luce-sur-Loire</t>
  </si>
  <si>
    <t>4601e5</t>
  </si>
  <si>
    <t>Réseau de Saint-Julien-de-Concelles</t>
  </si>
  <si>
    <t>Saint-Julien-de-Concelles</t>
  </si>
  <si>
    <t>e6ad3a</t>
  </si>
  <si>
    <t>ZUP du grand clos</t>
  </si>
  <si>
    <t>Amilly</t>
  </si>
  <si>
    <t>U. V. E Pithiviers</t>
  </si>
  <si>
    <t>d0581e</t>
  </si>
  <si>
    <t>Réseau de Biars du Cere</t>
  </si>
  <si>
    <t>Biars-sur-Cere</t>
  </si>
  <si>
    <t>Cajarc</t>
  </si>
  <si>
    <t>Réseau de Catus</t>
  </si>
  <si>
    <t>Catus</t>
  </si>
  <si>
    <t>Caillac</t>
  </si>
  <si>
    <t>Saint-Germain-du-Bel-Air</t>
  </si>
  <si>
    <t>Réseau de Les-Quatre-Routes-du-Lot</t>
  </si>
  <si>
    <t>Les-Quatre-Routes-du-Lot</t>
  </si>
  <si>
    <t>Sousceyrac</t>
  </si>
  <si>
    <t>Figeac</t>
  </si>
  <si>
    <t>Livernon</t>
  </si>
  <si>
    <t>Réseau de Cahors</t>
  </si>
  <si>
    <t>Cahors</t>
  </si>
  <si>
    <t>Réseau de Thégra</t>
  </si>
  <si>
    <t>Thégra</t>
  </si>
  <si>
    <t>Réseau de Lacapelle-Marival</t>
  </si>
  <si>
    <t>Lacapelle-Marival</t>
  </si>
  <si>
    <t>bf249c</t>
  </si>
  <si>
    <t>Réseau de Gourdon</t>
  </si>
  <si>
    <t>Gourdon</t>
  </si>
  <si>
    <t>Novergie Sud Ouest-Sogad</t>
  </si>
  <si>
    <t>Le Passage</t>
  </si>
  <si>
    <t>Réseau Saint Chely d'Apcher</t>
  </si>
  <si>
    <t>Saint-Chely-d'Apcher</t>
  </si>
  <si>
    <t>Réseau d'Angers</t>
  </si>
  <si>
    <t>Zup Jeanne d'Arc-Déromédi (UPJM)</t>
  </si>
  <si>
    <t>Andrezé</t>
  </si>
  <si>
    <t>1b59c7</t>
  </si>
  <si>
    <t>Réseau de Belle-Beille</t>
  </si>
  <si>
    <t>ZUP d'Octeville</t>
  </si>
  <si>
    <t>Cherbourg-Octeville</t>
  </si>
  <si>
    <t>Régie de chauffage au bois</t>
  </si>
  <si>
    <t>Le Teilleul</t>
  </si>
  <si>
    <t>ead47d</t>
  </si>
  <si>
    <t>Réseau de CH de l'estran</t>
  </si>
  <si>
    <t>Pontorson</t>
  </si>
  <si>
    <t>544011</t>
  </si>
  <si>
    <t>Réseau de La Lucerne-d'Outremer</t>
  </si>
  <si>
    <t>La Lucerne-d'Outremer</t>
  </si>
  <si>
    <t>ZUP de Laon Neufchâtel</t>
  </si>
  <si>
    <t>df6015</t>
  </si>
  <si>
    <t>Réseau UIOM de Reims</t>
  </si>
  <si>
    <t>Vitry Habitat</t>
  </si>
  <si>
    <t>Vitry-le-François</t>
  </si>
  <si>
    <t>8dd078</t>
  </si>
  <si>
    <t>Réseau Renaissance immobilière Chalonnaise (Engie)</t>
  </si>
  <si>
    <t>Chalons-en-Champagne</t>
  </si>
  <si>
    <t>Chaumont</t>
  </si>
  <si>
    <t>Réseau de Saint-Dizier</t>
  </si>
  <si>
    <t>Saint-Dizier</t>
  </si>
  <si>
    <t>86b860</t>
  </si>
  <si>
    <t>Marac</t>
  </si>
  <si>
    <t>Longeau-Percey</t>
  </si>
  <si>
    <t>Wassy</t>
  </si>
  <si>
    <t>Bourmont</t>
  </si>
  <si>
    <t>fa047c</t>
  </si>
  <si>
    <t>Langres</t>
  </si>
  <si>
    <t>686884</t>
  </si>
  <si>
    <t>Lotissement les lilas</t>
  </si>
  <si>
    <t>Saint-Hilaire-du-Maine</t>
  </si>
  <si>
    <t>ZUP Saint-Nicolas</t>
  </si>
  <si>
    <t>Laval</t>
  </si>
  <si>
    <t>a3057d</t>
  </si>
  <si>
    <t>Réseau de Château-Gontier</t>
  </si>
  <si>
    <t>Château-Gontier</t>
  </si>
  <si>
    <t>S, E. E. V-Ville de Vandoeuvre</t>
  </si>
  <si>
    <t>Vandoeuvre-les-Nancy</t>
  </si>
  <si>
    <t>Ecrouves</t>
  </si>
  <si>
    <t>Barbonville</t>
  </si>
  <si>
    <t>e3fd22</t>
  </si>
  <si>
    <t>Réseau de Pont-à-Mousson</t>
  </si>
  <si>
    <t>Pont-à-Mousson</t>
  </si>
  <si>
    <t>ad857c</t>
  </si>
  <si>
    <t>ESTIA-Laxou Villers</t>
  </si>
  <si>
    <t>Laxou</t>
  </si>
  <si>
    <t>ZUP Anthouard</t>
  </si>
  <si>
    <t>33a26a</t>
  </si>
  <si>
    <t>Réseau Meuse Energie</t>
  </si>
  <si>
    <t>Tronville-en-Barrois</t>
  </si>
  <si>
    <t>Lanester</t>
  </si>
  <si>
    <t>Réseau de chaleur Zac Centre</t>
  </si>
  <si>
    <t>Hennebont</t>
  </si>
  <si>
    <t>Réseau de Gumenen</t>
  </si>
  <si>
    <t>Auray</t>
  </si>
  <si>
    <t>Locminé</t>
  </si>
  <si>
    <t>8cf9bc</t>
  </si>
  <si>
    <t>Réseau de la Commune de Guer</t>
  </si>
  <si>
    <t>Guer</t>
  </si>
  <si>
    <t>cb0351</t>
  </si>
  <si>
    <t>Serent</t>
  </si>
  <si>
    <t>Réseau de la ville de Yutz</t>
  </si>
  <si>
    <t>Yutz</t>
  </si>
  <si>
    <t>Réseau du Farébersviller</t>
  </si>
  <si>
    <t>Farébersviller</t>
  </si>
  <si>
    <t>Réseau de Freyming-Merlebach</t>
  </si>
  <si>
    <t>Behren-lès-Forbach</t>
  </si>
  <si>
    <t>Réseau de Stiring Wendel</t>
  </si>
  <si>
    <t>Réseau de chauffage de Creutzwald</t>
  </si>
  <si>
    <t>Réseau ZAC Amphithéâtre</t>
  </si>
  <si>
    <t>52ae8c</t>
  </si>
  <si>
    <t>Sarrebourg</t>
  </si>
  <si>
    <t>Réseau de Decize</t>
  </si>
  <si>
    <t>Decize</t>
  </si>
  <si>
    <t>Réseau de chaleur du Banlay</t>
  </si>
  <si>
    <t>Saint-Brisson</t>
  </si>
  <si>
    <t>Arleuf</t>
  </si>
  <si>
    <t>Bazolles</t>
  </si>
  <si>
    <t>Corbigny</t>
  </si>
  <si>
    <t>Lormes</t>
  </si>
  <si>
    <t>Montigny-en-Morvan</t>
  </si>
  <si>
    <t>Ouroux-en-Morvan</t>
  </si>
  <si>
    <t>Planchez</t>
  </si>
  <si>
    <t>Saint-Verain</t>
  </si>
  <si>
    <t>Varzy</t>
  </si>
  <si>
    <t>Corancy</t>
  </si>
  <si>
    <t>Saint-Saulge</t>
  </si>
  <si>
    <t>Réseau de chaleur de Billy-sur-Oisy</t>
  </si>
  <si>
    <t>Billy-sur-Oisy</t>
  </si>
  <si>
    <t>Brassy</t>
  </si>
  <si>
    <t>Réseau de chaleur de Château-Chinon (Ville)</t>
  </si>
  <si>
    <t>Château-Chinon (Ville)</t>
  </si>
  <si>
    <t>7f47f9</t>
  </si>
  <si>
    <t>Réseau de Cosne-cours-sur-Loire</t>
  </si>
  <si>
    <t>Cosne-cours-sur-Loire</t>
  </si>
  <si>
    <t>6dadf2</t>
  </si>
  <si>
    <t>Réseau de chaleur EIAT</t>
  </si>
  <si>
    <t>Roubaix</t>
  </si>
  <si>
    <t>Valenciennes</t>
  </si>
  <si>
    <t>49a257</t>
  </si>
  <si>
    <t>Réseau de Sains-du-Nord</t>
  </si>
  <si>
    <t>Sains-du-Nord</t>
  </si>
  <si>
    <t>Quartier Pont de bois</t>
  </si>
  <si>
    <t>Villeneuve-d'Ascq</t>
  </si>
  <si>
    <t>Wattignies</t>
  </si>
  <si>
    <t>Wattrelos</t>
  </si>
  <si>
    <t>Sin-le-Noble</t>
  </si>
  <si>
    <t>Mons-en-Barœul</t>
  </si>
  <si>
    <t>Lille</t>
  </si>
  <si>
    <t>Réseau de Lambersart</t>
  </si>
  <si>
    <t>Lambersart</t>
  </si>
  <si>
    <t>ZUP de la Caserne Joyeuse-Maubeuge</t>
  </si>
  <si>
    <t>Les rives créatives de l'Escaut</t>
  </si>
  <si>
    <t>Anzin</t>
  </si>
  <si>
    <t>Douchy-les-Mines</t>
  </si>
  <si>
    <t>Réseau de chauffage d'Hazebrouck</t>
  </si>
  <si>
    <t>Hazebrouck</t>
  </si>
  <si>
    <t>1193e3</t>
  </si>
  <si>
    <t>Baisieux</t>
  </si>
  <si>
    <t>Réseau du Quartier Saint-Jean</t>
  </si>
  <si>
    <t>Beauvais</t>
  </si>
  <si>
    <t>Breteuil-sur-Noye</t>
  </si>
  <si>
    <t>d05b3a</t>
  </si>
  <si>
    <t>Réseau de Villers-Saint-Paul Utilités (VSPU)</t>
  </si>
  <si>
    <t>Villers-Saint-Paul</t>
  </si>
  <si>
    <t>Quartier Nord-Route de Falaise</t>
  </si>
  <si>
    <t>Réseau de La Ferté-Macé</t>
  </si>
  <si>
    <t>La Ferté-Macé</t>
  </si>
  <si>
    <t>L'Aigle</t>
  </si>
  <si>
    <t>ac0b37</t>
  </si>
  <si>
    <t>Perrou</t>
  </si>
  <si>
    <t>ZUP du quartier République-Avion</t>
  </si>
  <si>
    <t>Réseau de Arques</t>
  </si>
  <si>
    <t>Arques</t>
  </si>
  <si>
    <t>Le Portel-Outreau Engie</t>
  </si>
  <si>
    <t>Outreau</t>
  </si>
  <si>
    <t>Le Portel-Outreau Dalkia</t>
  </si>
  <si>
    <t>Réseau de chaleur de Béthune-Mont Liebaut</t>
  </si>
  <si>
    <t>Réseau de Liévin</t>
  </si>
  <si>
    <t>Réseau d'Achicourt</t>
  </si>
  <si>
    <t>Achicourt</t>
  </si>
  <si>
    <t>Réseau d'Arras</t>
  </si>
  <si>
    <t>Réseau de Boulogne-sur-Mer</t>
  </si>
  <si>
    <t>Boulogne-sur-Mer</t>
  </si>
  <si>
    <t>Riom</t>
  </si>
  <si>
    <t>Rochefort-Montagne</t>
  </si>
  <si>
    <t>Royat</t>
  </si>
  <si>
    <t>Pontaumur</t>
  </si>
  <si>
    <t>Saint-Germain-l'Herm</t>
  </si>
  <si>
    <t>Ardes</t>
  </si>
  <si>
    <t>Le Coral</t>
  </si>
  <si>
    <t>Ambert</t>
  </si>
  <si>
    <t>ecafe6</t>
  </si>
  <si>
    <t>Réseau St-Clément-de-Regnat</t>
  </si>
  <si>
    <t>Saint-Clément-de-Regnat</t>
  </si>
  <si>
    <t>Pau</t>
  </si>
  <si>
    <t>192ef7</t>
  </si>
  <si>
    <t>Egurretik</t>
  </si>
  <si>
    <t>Saint-Andre</t>
  </si>
  <si>
    <t>Vic-en-Bigorre</t>
  </si>
  <si>
    <t>6ce1f5</t>
  </si>
  <si>
    <t>Réseau de la Perle Cerdane</t>
  </si>
  <si>
    <t>Osseja</t>
  </si>
  <si>
    <t>Eco-Quartier Brasserie Cronenbourg</t>
  </si>
  <si>
    <t>Hochfelden</t>
  </si>
  <si>
    <t>5ebd47</t>
  </si>
  <si>
    <t>Cité du Wihrel</t>
  </si>
  <si>
    <t>Ostwald</t>
  </si>
  <si>
    <t>Réseau de Colmar Vosges</t>
  </si>
  <si>
    <t>Réseau de la Communauté de Communes Sauer Pechelbronn</t>
  </si>
  <si>
    <t>Morsbronn-les-Bains</t>
  </si>
  <si>
    <t>Réseau des Tanneries-Bohrie</t>
  </si>
  <si>
    <t>Lingolsheim</t>
  </si>
  <si>
    <t>Réseau Mars</t>
  </si>
  <si>
    <t>Réseau de Niederbronn-les-Bains</t>
  </si>
  <si>
    <t>Niederbronn-les-Bains</t>
  </si>
  <si>
    <t>Réseau d'Allenwiller</t>
  </si>
  <si>
    <t>Allenwiller</t>
  </si>
  <si>
    <t>Réseau de Saales</t>
  </si>
  <si>
    <t>Saales</t>
  </si>
  <si>
    <t>c22577</t>
  </si>
  <si>
    <t>La Petite-Pierre</t>
  </si>
  <si>
    <t>cbc17a</t>
  </si>
  <si>
    <t>Villé-Bassemberg</t>
  </si>
  <si>
    <t>Rittershoffen</t>
  </si>
  <si>
    <t>Réseau de Sélestat</t>
  </si>
  <si>
    <t>37a904</t>
  </si>
  <si>
    <t>Réseau de chaleur Quartier du Lac</t>
  </si>
  <si>
    <t>19b3a9</t>
  </si>
  <si>
    <t>Réseau de chaleur Quartier des Hirondelles</t>
  </si>
  <si>
    <t>Eschau</t>
  </si>
  <si>
    <t>03457e</t>
  </si>
  <si>
    <t>Réseau de chaleur Quartier solaire</t>
  </si>
  <si>
    <t>Didenheim</t>
  </si>
  <si>
    <t>Réseau de la Ville de Saint-Louis</t>
  </si>
  <si>
    <t>Cernay</t>
  </si>
  <si>
    <t>e45b21</t>
  </si>
  <si>
    <t>Heimersdof</t>
  </si>
  <si>
    <t>Réseau de Rixheim</t>
  </si>
  <si>
    <t>Rixheim</t>
  </si>
  <si>
    <t>6f3236</t>
  </si>
  <si>
    <t>Bernwiller</t>
  </si>
  <si>
    <t>0d6d89</t>
  </si>
  <si>
    <t>Feldbach</t>
  </si>
  <si>
    <t>7a3408</t>
  </si>
  <si>
    <t>Réseau de chaleur de Kayserberg</t>
  </si>
  <si>
    <t>Kayserberg</t>
  </si>
  <si>
    <t>feb572</t>
  </si>
  <si>
    <t>Réseau d'Ammerzviller</t>
  </si>
  <si>
    <t>Ammerzviller</t>
  </si>
  <si>
    <t>Réseau de Thann</t>
  </si>
  <si>
    <t>Thann</t>
  </si>
  <si>
    <t>Réseau communal de Freisen</t>
  </si>
  <si>
    <t>Freisen</t>
  </si>
  <si>
    <t>Réseau Val-d'Argent</t>
  </si>
  <si>
    <t>Sainte-Marie-aux-Mines</t>
  </si>
  <si>
    <t>f4f86a</t>
  </si>
  <si>
    <t>Réseau bois de Freland</t>
  </si>
  <si>
    <t>Freland</t>
  </si>
  <si>
    <t>Illzach</t>
  </si>
  <si>
    <t>La Duchère et Lyon 9e</t>
  </si>
  <si>
    <t>Champagne-au-Mont-d'Or</t>
  </si>
  <si>
    <t>Réseau de chaleur de Lyon</t>
  </si>
  <si>
    <t>Réseau de froid de Lyon</t>
  </si>
  <si>
    <t>Réseau de Vaulx-en-Velin</t>
  </si>
  <si>
    <t>2493f7</t>
  </si>
  <si>
    <t>Campus de la Doua</t>
  </si>
  <si>
    <t>Les Semailles</t>
  </si>
  <si>
    <t>aeb2e7</t>
  </si>
  <si>
    <t>Quartier Parilly</t>
  </si>
  <si>
    <t>Bron</t>
  </si>
  <si>
    <t>Quartier Les Vernes</t>
  </si>
  <si>
    <t>Réseau UIOM Villefranche</t>
  </si>
  <si>
    <t>Villefranche-sur-Saone</t>
  </si>
  <si>
    <t>Z. H Champvert</t>
  </si>
  <si>
    <t>Réseau Valorly</t>
  </si>
  <si>
    <t>Réseau de Sathonay-Camp</t>
  </si>
  <si>
    <t>Réseau Les Combes</t>
  </si>
  <si>
    <t>Yzeron</t>
  </si>
  <si>
    <t>Réseau Le Bourg</t>
  </si>
  <si>
    <t>Réseau de La Tour-de-Salvagny</t>
  </si>
  <si>
    <t>La Tour-de-Salvagny</t>
  </si>
  <si>
    <t>c48c72</t>
  </si>
  <si>
    <t>Réseau de Lamure-sur-Azergues</t>
  </si>
  <si>
    <t>Lamure-sur-Azergues</t>
  </si>
  <si>
    <t>3ed361</t>
  </si>
  <si>
    <t>Réseau de chaleur Lyon Confluence</t>
  </si>
  <si>
    <t>ZUP des Capucins</t>
  </si>
  <si>
    <t>Breurey-les-Faverney</t>
  </si>
  <si>
    <t>Réseau de Dampierre-sur-Linotte</t>
  </si>
  <si>
    <t>Dampierre-sur-Linotte</t>
  </si>
  <si>
    <t>Réseau de Plancher-Bas</t>
  </si>
  <si>
    <t>Plancher-Bas</t>
  </si>
  <si>
    <t>Réseau de Champey</t>
  </si>
  <si>
    <t>Champey</t>
  </si>
  <si>
    <t>Réseau de Scey-sur-Saône-et-Saint-Albin</t>
  </si>
  <si>
    <t>Scey-sur-Saône-et-Saint-Albin</t>
  </si>
  <si>
    <t>Réseau de Marnay</t>
  </si>
  <si>
    <t>Marnay</t>
  </si>
  <si>
    <t>Réseau de Gy</t>
  </si>
  <si>
    <t>Gy</t>
  </si>
  <si>
    <t>Hericourt</t>
  </si>
  <si>
    <t>Réseau de Mâcon</t>
  </si>
  <si>
    <t>Mâcon</t>
  </si>
  <si>
    <t>Réseau de Tramayes</t>
  </si>
  <si>
    <t>Tramayes</t>
  </si>
  <si>
    <t>Anost</t>
  </si>
  <si>
    <t>97d677</t>
  </si>
  <si>
    <t>Matour</t>
  </si>
  <si>
    <t>Le Mans</t>
  </si>
  <si>
    <t>ZUP d'Allonnes</t>
  </si>
  <si>
    <t>Le Mans-Allonnes</t>
  </si>
  <si>
    <t>Coulaine</t>
  </si>
  <si>
    <t>522336</t>
  </si>
  <si>
    <t>Tuffe</t>
  </si>
  <si>
    <t>Chambéry</t>
  </si>
  <si>
    <t>Macôt-La-Plagne</t>
  </si>
  <si>
    <t>Bourg-Saint-Maurice</t>
  </si>
  <si>
    <t>Réseau de Notre-Dame-des-Millières</t>
  </si>
  <si>
    <t>Notre-Dame-des-Millières</t>
  </si>
  <si>
    <t>Beaufort</t>
  </si>
  <si>
    <t>Réseau de Gilly-sur-Isère</t>
  </si>
  <si>
    <t>33e157</t>
  </si>
  <si>
    <t>Réseau de l'École</t>
  </si>
  <si>
    <t>Chanaz</t>
  </si>
  <si>
    <t>c2104e</t>
  </si>
  <si>
    <t>Réseau des Ilots</t>
  </si>
  <si>
    <t>Réseau de Yenne</t>
  </si>
  <si>
    <t>Réseau de la Bauche</t>
  </si>
  <si>
    <t>92f60e</t>
  </si>
  <si>
    <t>Aix énergies nouvelles</t>
  </si>
  <si>
    <t>Aix-les-Bains</t>
  </si>
  <si>
    <t>0.065</t>
  </si>
  <si>
    <t>Réseau de Saint-Jean-d'Arvey</t>
  </si>
  <si>
    <t>Saint-Jean-d'Arvey</t>
  </si>
  <si>
    <t>9054e3</t>
  </si>
  <si>
    <t>Ugine</t>
  </si>
  <si>
    <t>Bois Energies Annemasse</t>
  </si>
  <si>
    <t>Annemasse</t>
  </si>
  <si>
    <t>Arracles les Carroy</t>
  </si>
  <si>
    <t>Morzine</t>
  </si>
  <si>
    <t>Réseau de Clarafond-la-Presles</t>
  </si>
  <si>
    <t>Réseau de Vallorcine</t>
  </si>
  <si>
    <t>Vallorcine</t>
  </si>
  <si>
    <t>8ef4e6</t>
  </si>
  <si>
    <t>Viry</t>
  </si>
  <si>
    <t>ffbb34</t>
  </si>
  <si>
    <t>Réseau Serres municipales du STOC</t>
  </si>
  <si>
    <t>Annecy</t>
  </si>
  <si>
    <t>a07d71</t>
  </si>
  <si>
    <t>Reignier</t>
  </si>
  <si>
    <t>a16b0d</t>
  </si>
  <si>
    <t>Cran-Gevrier Les Passerelles</t>
  </si>
  <si>
    <t>Cran-Gevrier</t>
  </si>
  <si>
    <t>e87fe7</t>
  </si>
  <si>
    <t>Réseau de Thorens-Glières</t>
  </si>
  <si>
    <t>Thorens-Glières</t>
  </si>
  <si>
    <t>Paris et communes limitrophes-CPCU</t>
  </si>
  <si>
    <t>Paris</t>
  </si>
  <si>
    <t>Curb-Bihorel</t>
  </si>
  <si>
    <t>ZAC du Mont Gaillard</t>
  </si>
  <si>
    <t>Le Havre</t>
  </si>
  <si>
    <t>Réseau de Mont Saint Aignan</t>
  </si>
  <si>
    <t>Canteleu Energie</t>
  </si>
  <si>
    <t>Le Petit-Quevilly</t>
  </si>
  <si>
    <t>Saint-Etienne-du-Rouvray</t>
  </si>
  <si>
    <t>Sodineuf</t>
  </si>
  <si>
    <t>Dieppe</t>
  </si>
  <si>
    <t>Gonfreville-l'Orcher</t>
  </si>
  <si>
    <t>CHU Charles Nicolle</t>
  </si>
  <si>
    <t>ZUP de Caucriauville</t>
  </si>
  <si>
    <t>Maromme</t>
  </si>
  <si>
    <t>Notre-Dame-de-Gravenchon</t>
  </si>
  <si>
    <t>Réseau de Neufchatel-en-Bray</t>
  </si>
  <si>
    <t>Neufchatel-en-Bray</t>
  </si>
  <si>
    <t>Sandouville</t>
  </si>
  <si>
    <t>Le Grand-Quevilly</t>
  </si>
  <si>
    <t>Réseau de l'hôpital</t>
  </si>
  <si>
    <t>916031</t>
  </si>
  <si>
    <t>Beauval-Collinet</t>
  </si>
  <si>
    <t>3893ee</t>
  </si>
  <si>
    <t>Ozoir-la-Ferrière</t>
  </si>
  <si>
    <t>ZUP du mont Saint-Martin</t>
  </si>
  <si>
    <t>Réseau de Dammarie-les-Lys</t>
  </si>
  <si>
    <t>Centrale de la butte Monceau</t>
  </si>
  <si>
    <t>Réseau du Mée-sur-Seine</t>
  </si>
  <si>
    <t>Le Mée-sur-Seine</t>
  </si>
  <si>
    <t>Réseau de Vaux-le-Pénil</t>
  </si>
  <si>
    <t>Vaux-le-Pénil</t>
  </si>
  <si>
    <t>Bailly Romainvilliers</t>
  </si>
  <si>
    <t>eb09d5</t>
  </si>
  <si>
    <t>Villeneuve-Saint-Denis</t>
  </si>
  <si>
    <t>Le Chesnay</t>
  </si>
  <si>
    <t>Réseau d'Achères</t>
  </si>
  <si>
    <t>Achères</t>
  </si>
  <si>
    <t>Quartier Grand Ouest et Musiciens</t>
  </si>
  <si>
    <t>Les Mureaux</t>
  </si>
  <si>
    <t>19c182</t>
  </si>
  <si>
    <t>Réseau de la Boissière</t>
  </si>
  <si>
    <t>La Boissière-Ecole</t>
  </si>
  <si>
    <t>17c15d</t>
  </si>
  <si>
    <t>Réseau de Carrières-sous-Poissy</t>
  </si>
  <si>
    <t>Carrières-sous-Poissy</t>
  </si>
  <si>
    <t>ZUP Le Clou Bouchet</t>
  </si>
  <si>
    <t>Romans</t>
  </si>
  <si>
    <t>Bressuire</t>
  </si>
  <si>
    <t>L'Absie</t>
  </si>
  <si>
    <t>Réseau de chaleur CC du Mellois</t>
  </si>
  <si>
    <t>Lezay</t>
  </si>
  <si>
    <t>Quartier Henriville</t>
  </si>
  <si>
    <t>d30d18</t>
  </si>
  <si>
    <t>Le Pigeonnier</t>
  </si>
  <si>
    <t>Réseau de Montdidier</t>
  </si>
  <si>
    <t>Montdidier</t>
  </si>
  <si>
    <t>Abbeville</t>
  </si>
  <si>
    <t>Réseau de Castres Lameilhé</t>
  </si>
  <si>
    <t>Réseau de Gaillac-ZAC de Pouille</t>
  </si>
  <si>
    <t>Gaillac</t>
  </si>
  <si>
    <t>Réseau de Graulhet</t>
  </si>
  <si>
    <t>Graulhet</t>
  </si>
  <si>
    <t>Réseau d'Alban</t>
  </si>
  <si>
    <t>Alban</t>
  </si>
  <si>
    <t>4eedd7</t>
  </si>
  <si>
    <t>441216</t>
  </si>
  <si>
    <t>Réseau bois de Negrepelisse</t>
  </si>
  <si>
    <t>Negrepelisse</t>
  </si>
  <si>
    <t>3ba463</t>
  </si>
  <si>
    <t>Réseau de Villebrumier</t>
  </si>
  <si>
    <t>SIRTOMAD</t>
  </si>
  <si>
    <t>Montauban</t>
  </si>
  <si>
    <t>Réseau La Beaucaire (UIOM)</t>
  </si>
  <si>
    <t>Toulon</t>
  </si>
  <si>
    <t>La-Seyne-sur-Mer</t>
  </si>
  <si>
    <t>c670e1</t>
  </si>
  <si>
    <t>Réseau bois de Cogolin</t>
  </si>
  <si>
    <t>Cogolin</t>
  </si>
  <si>
    <t>cba820</t>
  </si>
  <si>
    <t>Réseau communal de Puget-Ville</t>
  </si>
  <si>
    <t>Puget-Ville</t>
  </si>
  <si>
    <t>79faf1</t>
  </si>
  <si>
    <t>Réseau de Vacqueyras</t>
  </si>
  <si>
    <t>Vacqueyras</t>
  </si>
  <si>
    <t>1ea34a</t>
  </si>
  <si>
    <t>Réseau de Rustrel</t>
  </si>
  <si>
    <t>Rustrel</t>
  </si>
  <si>
    <t>e3d79f</t>
  </si>
  <si>
    <t>La-Roche-sur-Yon</t>
  </si>
  <si>
    <t>Réseau Les Herbiers</t>
  </si>
  <si>
    <t>Les Herbiers</t>
  </si>
  <si>
    <t>Réseau de Saint-Pierre-du-Chemin</t>
  </si>
  <si>
    <t>Saint-Pierre-du-Chemin</t>
  </si>
  <si>
    <t>ZUP des Couronneries</t>
  </si>
  <si>
    <t>Civaux</t>
  </si>
  <si>
    <t>5f8e29</t>
  </si>
  <si>
    <t>Réseau de Availles-Limouzine</t>
  </si>
  <si>
    <t>Availles-Limouzine</t>
  </si>
  <si>
    <t>b643f7</t>
  </si>
  <si>
    <t>Réseau de chaleur de Couché</t>
  </si>
  <si>
    <t>Couché</t>
  </si>
  <si>
    <t>11ff81</t>
  </si>
  <si>
    <t>Réseau de Chatellerault</t>
  </si>
  <si>
    <t>Chatellerault</t>
  </si>
  <si>
    <t>71110f</t>
  </si>
  <si>
    <t>Réseau de Bel-Air Les Trois-Cités</t>
  </si>
  <si>
    <t>168de3</t>
  </si>
  <si>
    <t>Réseau Saint-Cyprien Clos Gaultier</t>
  </si>
  <si>
    <t>ZUP Val de l'Aurence</t>
  </si>
  <si>
    <t>ZAC de Beaubreuil</t>
  </si>
  <si>
    <t>593b18</t>
  </si>
  <si>
    <t>Bellac</t>
  </si>
  <si>
    <t>9c2419</t>
  </si>
  <si>
    <t>Réseau de Pageas</t>
  </si>
  <si>
    <t>Pageas</t>
  </si>
  <si>
    <t>Saint-Dié-des-Vosges</t>
  </si>
  <si>
    <t>84861c</t>
  </si>
  <si>
    <t>Réseau de Vittel</t>
  </si>
  <si>
    <t>Monthureux-sur-Saône</t>
  </si>
  <si>
    <t>55acbf</t>
  </si>
  <si>
    <t>Réseau urbain de Fraize</t>
  </si>
  <si>
    <t>Fraize</t>
  </si>
  <si>
    <t>Réseau de la Bresse 1</t>
  </si>
  <si>
    <t>La Bresse</t>
  </si>
  <si>
    <t>Réseau de la Bresse 2</t>
  </si>
  <si>
    <t>Réseau de Frémifontaine</t>
  </si>
  <si>
    <t>Frémifontaine</t>
  </si>
  <si>
    <t>Ventron</t>
  </si>
  <si>
    <t>ZUP des Grahuches</t>
  </si>
  <si>
    <t>ZUP de Sainte Geneviève</t>
  </si>
  <si>
    <t>Auxerre</t>
  </si>
  <si>
    <t>Réseau de Quarre-les-Tombes</t>
  </si>
  <si>
    <t>Quarre-les-Tombes</t>
  </si>
  <si>
    <t>ZUP des Glacis</t>
  </si>
  <si>
    <t>Réseau de Delle</t>
  </si>
  <si>
    <t>Delle</t>
  </si>
  <si>
    <t>Les Ulis</t>
  </si>
  <si>
    <t>Réseau de Grigny SOCCRAM</t>
  </si>
  <si>
    <t>Réseau de Brétigny-sur-Orge</t>
  </si>
  <si>
    <t>Brétigny-sur-orge</t>
  </si>
  <si>
    <t>Dourdan</t>
  </si>
  <si>
    <t>Bruyères-le-Chatel</t>
  </si>
  <si>
    <t>ZUP de la Croix Blanche</t>
  </si>
  <si>
    <t>Vigneux-sur-Seine</t>
  </si>
  <si>
    <t>Réseau d'Epinay sous Sénart</t>
  </si>
  <si>
    <t>Epinay-sous-Sénart</t>
  </si>
  <si>
    <t>ZUP de Saint Hubert et Louis Pergaud</t>
  </si>
  <si>
    <t>Réseau de Grigny Rougnon</t>
  </si>
  <si>
    <t>eadcf5</t>
  </si>
  <si>
    <t>Bondoufle</t>
  </si>
  <si>
    <t>Réseau de Viry Châtillon</t>
  </si>
  <si>
    <t>Meudon la Forêt</t>
  </si>
  <si>
    <t>b1b8da</t>
  </si>
  <si>
    <t>ZAC Sainte-Geneviève</t>
  </si>
  <si>
    <t>Nanterre</t>
  </si>
  <si>
    <t>ZAC île Séguin Rives de Seine</t>
  </si>
  <si>
    <t>Boulogne-Billancourt</t>
  </si>
  <si>
    <t>Réseau CENEVIA</t>
  </si>
  <si>
    <t>Réseau de La Défense-Enertherm</t>
  </si>
  <si>
    <t>Réseau Quartier Hoche</t>
  </si>
  <si>
    <t>Réseau de la ZAC de la Marine</t>
  </si>
  <si>
    <t>Réseau de Clichy</t>
  </si>
  <si>
    <t>Clichy</t>
  </si>
  <si>
    <t>Bagneux</t>
  </si>
  <si>
    <t>Réseau Cristalia</t>
  </si>
  <si>
    <t>ZUP de Bobigny</t>
  </si>
  <si>
    <t>ZAC de Sevran</t>
  </si>
  <si>
    <t>ZUP des Fauvettes</t>
  </si>
  <si>
    <t>Neuilly-sur-Marne</t>
  </si>
  <si>
    <t>Réseau ADP Le Bourget</t>
  </si>
  <si>
    <t>Le Bourget</t>
  </si>
  <si>
    <t>Clichy-sous-Bois</t>
  </si>
  <si>
    <t>8b6c3b</t>
  </si>
  <si>
    <t>La Courneuve</t>
  </si>
  <si>
    <t>Réseau de Tremblay-en-France</t>
  </si>
  <si>
    <t>Tremblay-en-France</t>
  </si>
  <si>
    <t>Le Blanc-Mesnil</t>
  </si>
  <si>
    <t>Aulnay-sous-bois</t>
  </si>
  <si>
    <t>d220b2</t>
  </si>
  <si>
    <t>ef96b3</t>
  </si>
  <si>
    <t>Réseau de Rosny-sous-Bois, Noisy-le-Sec, Montreuil</t>
  </si>
  <si>
    <t>Rosny-sous-Bois</t>
  </si>
  <si>
    <t>Réseau de la ZAC des docks de Saint-Ouen</t>
  </si>
  <si>
    <t>Saint-Ouen</t>
  </si>
  <si>
    <t>Limeil-Brévannes</t>
  </si>
  <si>
    <t>Réseau de Créteil-Scuc</t>
  </si>
  <si>
    <t>Fontenay-sous-Bois</t>
  </si>
  <si>
    <t>4f49b9</t>
  </si>
  <si>
    <t>Réseau Geotelluence</t>
  </si>
  <si>
    <t>Ivry-sur-Seine</t>
  </si>
  <si>
    <t>Rungis</t>
  </si>
  <si>
    <t>Réseau de Maison-Alfort</t>
  </si>
  <si>
    <t>Maison-Alfort</t>
  </si>
  <si>
    <t>Réseau de Chevilly-Larue l'Hay les Roses Villejuif</t>
  </si>
  <si>
    <t>Chevilly-Larue</t>
  </si>
  <si>
    <t>Réseau d'Alfortville-Smag</t>
  </si>
  <si>
    <t>Réseau d'Arcueil-Gentilly</t>
  </si>
  <si>
    <t>Arcueil</t>
  </si>
  <si>
    <t>Réseau ADP Orly</t>
  </si>
  <si>
    <t>Réseau de la ZAC Croix Rouge</t>
  </si>
  <si>
    <t>Taverny</t>
  </si>
  <si>
    <t>Cergy Pontoise</t>
  </si>
  <si>
    <t>Garges-Les-Gonesse</t>
  </si>
  <si>
    <t>ZUP de Sannois-Ermont-Franconville</t>
  </si>
  <si>
    <t>Réseaux ADP Roissy</t>
  </si>
  <si>
    <t>Roissy</t>
  </si>
  <si>
    <t>Réseau ADP Roissy</t>
  </si>
  <si>
    <t>ZUP de l'Epine Guyon</t>
  </si>
  <si>
    <t>Réseau de Villiers-le-Bel-Gonesse</t>
  </si>
  <si>
    <t>ZAC de Montedour</t>
  </si>
  <si>
    <t>96a281</t>
  </si>
  <si>
    <t>Goussainville</t>
  </si>
  <si>
    <t>milésime</t>
  </si>
  <si>
    <t>code_departement</t>
  </si>
  <si>
    <t>id</t>
  </si>
  <si>
    <t>RESEAU DE CHALEUR D'HAUTEVILLE LOMPNES</t>
  </si>
  <si>
    <t>OYONNAX BIOCHALEUR</t>
  </si>
  <si>
    <t>RESEAU DE SAINT-DENIS-LES-BOURG</t>
  </si>
  <si>
    <t>BELENA</t>
  </si>
  <si>
    <t>SECTEUR VERGER DU MOULIN</t>
  </si>
  <si>
    <t>BOURG-EN-BRESSE-LA VINAIGRERIE</t>
  </si>
  <si>
    <t>RESEAU CHAUFFAGE DORTAN</t>
  </si>
  <si>
    <t>RESEAU DE CHALEUR ASSURC A BOURG-EN-BRESSE</t>
  </si>
  <si>
    <t>ZUP DU QUARTIER EUROPE</t>
  </si>
  <si>
    <t>RESEAU D'URCEL</t>
  </si>
  <si>
    <t>Moyenne</t>
  </si>
  <si>
    <t>RESEAU DE CHATEAU THIERRY</t>
  </si>
  <si>
    <t>SDC MOULINS CHAMPINS</t>
  </si>
  <si>
    <t>QUARTIER FONTBOUILLANT ET BIEN-ASSIS</t>
  </si>
  <si>
    <t>RESEAU DE CERILLY</t>
  </si>
  <si>
    <t>RESEAU DE MEAULNE</t>
  </si>
  <si>
    <t>RESEAU DU MAYET-DE-MONTAGNE</t>
  </si>
  <si>
    <t>RESEAU-BELLENAVES</t>
  </si>
  <si>
    <t>RESEAU DE COMMENTRY</t>
  </si>
  <si>
    <t>RESEAU DE CHALEUR D'EBREUIL</t>
  </si>
  <si>
    <t>SDC MOULINS VILLE</t>
  </si>
  <si>
    <t>RESEAU DE CHALEUR DE CUSSET</t>
  </si>
  <si>
    <t>RCU MANOSQUE ZAC CHANTEPRUNIER</t>
  </si>
  <si>
    <t>RESEAU DE LA CHAUFFERIE LA TOMIE</t>
  </si>
  <si>
    <t>COMPLEXE SPORTIF FORCALQUIER</t>
  </si>
  <si>
    <t>RESEAU COMMUNAL D'ALLOS</t>
  </si>
  <si>
    <t>RESEAU COMMUNAL DE BARCELONNETTE</t>
  </si>
  <si>
    <t>RESEAU DE CHALEUR BOIS DELAROCHE</t>
  </si>
  <si>
    <t>QUARTIER GARE</t>
  </si>
  <si>
    <t>RESEAU DE L'ASSOCIATION LA CHRYSALIDE</t>
  </si>
  <si>
    <t>RESEAU DE VEYNES</t>
  </si>
  <si>
    <t>RESEAU DE BRIANÇON</t>
  </si>
  <si>
    <t>RESEAU DE CHALEUR BOIS ENERGIE</t>
  </si>
  <si>
    <t>LE DEVOLUY</t>
  </si>
  <si>
    <t>RESEAU NICE EST</t>
  </si>
  <si>
    <t>RANGUIN</t>
  </si>
  <si>
    <t>RESEAU CHALEUR ET FROID CHAINE DE VIE 06</t>
  </si>
  <si>
    <t>MSE RESEAU CHAUD</t>
  </si>
  <si>
    <t>MSE RESEAU FROID</t>
  </si>
  <si>
    <t>BET CAP AZUR CHAUD</t>
  </si>
  <si>
    <t>BET CAP AZUR FROID</t>
  </si>
  <si>
    <t>0609C</t>
  </si>
  <si>
    <t>E2N</t>
  </si>
  <si>
    <t>RESEAU D'AUBENAS</t>
  </si>
  <si>
    <t>RESEAU DU CHEYLARD</t>
  </si>
  <si>
    <t>CHAUFFERIE BOIS</t>
  </si>
  <si>
    <t>RESEAU DE CHALEUR DE BANNE</t>
  </si>
  <si>
    <t>RESEAU DE CHALEUR COMMUNAL DE BURZET</t>
  </si>
  <si>
    <t>RESEAU DE LA CHAUFFERIE BOIS DE CHALENCON</t>
  </si>
  <si>
    <t>RESEAU DE LA CHAUFFERIE BOIS</t>
  </si>
  <si>
    <t>CHAUFFERIE COMMUNALE</t>
  </si>
  <si>
    <t>LA CITADELLE</t>
  </si>
  <si>
    <t>ZUP DE SEDAN</t>
  </si>
  <si>
    <t>RESEAU DE CHALEUR BOIS DE MACHAULT</t>
  </si>
  <si>
    <t>RESEAU DE CHALEUR AU BOIS DECHIQUETE A CLAVY WARBY</t>
  </si>
  <si>
    <t>RONDE COUTURE</t>
  </si>
  <si>
    <t>RESEAU DE CHALEUR DE ROCROI</t>
  </si>
  <si>
    <t>RESEAU DE CHALEUR BOIS DE LALOBBE</t>
  </si>
  <si>
    <t>RESEAU DE CHALEUR BOIS DE POIX TERRON</t>
  </si>
  <si>
    <t>RESEAU DE CHALEUR BOIS DE VILLERS LE TOURNEUR</t>
  </si>
  <si>
    <t>RESEAU DE CHALEUR BOIS DE ST LOUP TERRIER</t>
  </si>
  <si>
    <t>RESEAU DE CHALEUR DE MONTCORNET</t>
  </si>
  <si>
    <t>RESEAU DE CHALEUR DE THIN LE MOUTIER</t>
  </si>
  <si>
    <t>RESEAU DE CHALEUR DE REVIN</t>
  </si>
  <si>
    <t>ZUP DE LA CHAPELLE SAINT-LUC</t>
  </si>
  <si>
    <t>LES CHARTREUX</t>
  </si>
  <si>
    <t>BIOMASSE DE PINEY</t>
  </si>
  <si>
    <t>ZAC SAINT JEAN ET &amp; SAINT PIERRE</t>
  </si>
  <si>
    <t>1103C</t>
  </si>
  <si>
    <t>RESEAU PUBLIC BOIS DE LIMOUX</t>
  </si>
  <si>
    <t>LIMOUX</t>
  </si>
  <si>
    <t>RESEAU DE DECAZEVILLE</t>
  </si>
  <si>
    <t>RESEAU SARRUS</t>
  </si>
  <si>
    <t>RODEZ</t>
  </si>
  <si>
    <t>RESEAU DE CANTAGRELH</t>
  </si>
  <si>
    <t>RESEAU DE SAINT AFFRIQUE</t>
  </si>
  <si>
    <t>RESEAU DE FROID THASSALIA MARSEILLE</t>
  </si>
  <si>
    <t>RESEAU CASTELLANE BRICARDE</t>
  </si>
  <si>
    <t>RESEAU DU POLE YVON MORANDAT</t>
  </si>
  <si>
    <t>ZAC DES CANOURGUES</t>
  </si>
  <si>
    <t>ZAC PARADIS-SAINT ROCH</t>
  </si>
  <si>
    <t>ZAC CANTO PERDRIX</t>
  </si>
  <si>
    <t>CENTRE URBAIN-ZAC DES PINS</t>
  </si>
  <si>
    <t>LA BAYANNE</t>
  </si>
  <si>
    <t>RESEAU DE CHALEUR THASSALIA MARSEILLE</t>
  </si>
  <si>
    <t>RESEAU DE COUDOUX</t>
  </si>
  <si>
    <t>BET MASSILEO CHAUD</t>
  </si>
  <si>
    <t>BET MASSILEO FROID</t>
  </si>
  <si>
    <t>HEROUVILLE ST CLAIR</t>
  </si>
  <si>
    <t>ZUP DE HAUTEVILLE</t>
  </si>
  <si>
    <t>ZAC DE FALAISE</t>
  </si>
  <si>
    <t>RESEAU DE BOIS I</t>
  </si>
  <si>
    <t>RESEAU BOIS VALLEE DES PRES (BAYEUX 2)</t>
  </si>
  <si>
    <t>RCU D'AUNAY-SUR-ODON</t>
  </si>
  <si>
    <t>RCU DE VIRE</t>
  </si>
  <si>
    <t>RCU DE VAL-ES-DUNES</t>
  </si>
  <si>
    <t>RESEAU DE CHALEUR-CHAUFFERIE BOIS</t>
  </si>
  <si>
    <t>RESEAU DE CHALEUR CAEN SUD</t>
  </si>
  <si>
    <t>CENTRE HOSPITALIER HENRI MONDOR-AURILLAC</t>
  </si>
  <si>
    <t>AURILLAC CEDEX</t>
  </si>
  <si>
    <t>RESEAU DE CHALEUR BOIS DU CROZATIER</t>
  </si>
  <si>
    <t>RESEAU DE CHALEUR BOIS DU VOLZAC</t>
  </si>
  <si>
    <t>RESEAU DE RIOM-ES-MONTAGNES</t>
  </si>
  <si>
    <t>RESEAU DE VEBRET</t>
  </si>
  <si>
    <t>RESEAU DE L'OP HLM DU CANTAL</t>
  </si>
  <si>
    <t>RESEAU CHALEUR BOIS DE MURAT</t>
  </si>
  <si>
    <t>RESEAU DE CHALEUR D'AURILLAC</t>
  </si>
  <si>
    <t>RESEAU DE CHALEUR DE BESSERETTE</t>
  </si>
  <si>
    <t>RESEAU DE SAINT-BONNET</t>
  </si>
  <si>
    <t>RESEAU DE CHAMPAGNE-MOUTON</t>
  </si>
  <si>
    <t>RESEAU " CHAMP DE MANŒUVRE "</t>
  </si>
  <si>
    <t>RESEAU DE CHALEUR DE BASSEAU</t>
  </si>
  <si>
    <t>RESEAU DE CHALEUR DE SEGONZAC</t>
  </si>
  <si>
    <t>RESEAU DES VAUZELLES</t>
  </si>
  <si>
    <t>15 BOULEVARD JEAN MOULIN</t>
  </si>
  <si>
    <t>DOMAINE DE LA COMBE</t>
  </si>
  <si>
    <t>1613C</t>
  </si>
  <si>
    <t>CHAUFFERIE BOIS LE LINDOIS</t>
  </si>
  <si>
    <t>LE LINDOIS</t>
  </si>
  <si>
    <t>VILLENEUVE LES SALINES</t>
  </si>
  <si>
    <t>RESEAU DE JONZAC</t>
  </si>
  <si>
    <t>RESEAU DE AYTRE</t>
  </si>
  <si>
    <t>PORT NEUF MIREUIL ENERGIE</t>
  </si>
  <si>
    <t>RESEAU DE CHALEUR URBAIN DE PONS</t>
  </si>
  <si>
    <t>RESEAU DE CHALEUR TONNAY-BOUTONNE</t>
  </si>
  <si>
    <t>CHANCELLERIE GIBJONCS-ZUP DE BOURGES</t>
  </si>
  <si>
    <t>CLOS DU ROY/ TUNNEL CHATEAU</t>
  </si>
  <si>
    <t>UNITE DE VALORISATION ENERGETIQUE</t>
  </si>
  <si>
    <t>EGLETONS BOIS ENERGIE</t>
  </si>
  <si>
    <t>RESEAU DE SORNAC</t>
  </si>
  <si>
    <t>RESEAU DE SERVIERES LE CHATEAU</t>
  </si>
  <si>
    <t>RESEAU DE BRIVE</t>
  </si>
  <si>
    <t>1909C</t>
  </si>
  <si>
    <t>RESEAU D'OBJAT</t>
  </si>
  <si>
    <t>OBJAT</t>
  </si>
  <si>
    <t>RESEAU DE CORTE</t>
  </si>
  <si>
    <t>RESEAU DU GRAND DIJON OUEST</t>
  </si>
  <si>
    <t>LES GRESILLES</t>
  </si>
  <si>
    <t>DIJON ENERGIES</t>
  </si>
  <si>
    <t>MAIRIE</t>
  </si>
  <si>
    <t>RESEAU DE LA COMMUNE DE NUITS SAINT GEORGES</t>
  </si>
  <si>
    <t>SMITRED OUEST D'ARMOR</t>
  </si>
  <si>
    <t>RESEAU DE CHALEUR DE COLLINEE</t>
  </si>
  <si>
    <t>RESEAU DE CHALEUR DE PESSALA</t>
  </si>
  <si>
    <t>RESEAU DE CHALEUR DU GOURAY</t>
  </si>
  <si>
    <t>RESEAU DE CHALEUR DE BREZILLET</t>
  </si>
  <si>
    <t>HOPITAL RIVE GAUCHE</t>
  </si>
  <si>
    <t>MONGE BRANLY</t>
  </si>
  <si>
    <t>CHAUF BOIS ET RESEAU DE CHALEUR PLESTIN LES GREVES</t>
  </si>
  <si>
    <t>PLESTIN LES GREVES</t>
  </si>
  <si>
    <t>2214C</t>
  </si>
  <si>
    <t>LA ROCHE-JAUDY</t>
  </si>
  <si>
    <t>2217C</t>
  </si>
  <si>
    <t>RESEAU DE CHALEUR DE SAINT-JACUT</t>
  </si>
  <si>
    <t>LE MENE</t>
  </si>
  <si>
    <t>2218C</t>
  </si>
  <si>
    <t>RESEAU DE CHALEUR DESAINT-GOUENO</t>
  </si>
  <si>
    <t>RESEAU DE BOURGANEUF</t>
  </si>
  <si>
    <t>RESEAU DE FELLETIN</t>
  </si>
  <si>
    <t>RESEAU DE GENTIOUX</t>
  </si>
  <si>
    <t>RESEAU DE GUERET</t>
  </si>
  <si>
    <t>RESEAU DE CHALEUR DE SAINT-ASTIER</t>
  </si>
  <si>
    <t>L'ARCHE AU BOIS</t>
  </si>
  <si>
    <t>CHAUFFERIE BOIS DE CADOUIN</t>
  </si>
  <si>
    <t>CHAUFFERIE BOIS DOUVILLE</t>
  </si>
  <si>
    <t>RESEAU DE COULOUNIEIX CHAMIERS</t>
  </si>
  <si>
    <t>RESEAU DE CHALEUR DES DEUX RIVES PERIGUEUX</t>
  </si>
  <si>
    <t>BESANÇON-PLANOISE</t>
  </si>
  <si>
    <t>ZUP DE LA PETITE HOLLANDE</t>
  </si>
  <si>
    <t>CHAMPVALON</t>
  </si>
  <si>
    <t>CHAUFFERIE BOIS DU RUSSEY</t>
  </si>
  <si>
    <t>CHAMPS MONTANTS</t>
  </si>
  <si>
    <t>DOMAINE UNIVERSITAIRE DE LA BOULOIE</t>
  </si>
  <si>
    <t>RESEAU DE CHALEUR DE MOUTHE</t>
  </si>
  <si>
    <t>CHAUFFERIE DU LYCEE E FAURE</t>
  </si>
  <si>
    <t>RESEAU DE CHALEUR DE LA COMMUNE DE NANCRAY</t>
  </si>
  <si>
    <t>VILLARS SOUS ECOT</t>
  </si>
  <si>
    <t>RESEAU DE CHALEUR DE FRASNE</t>
  </si>
  <si>
    <t>RESEAU DE GOUX LES USIERS</t>
  </si>
  <si>
    <t>RESEAU DE AMANCEY LOUE LISON</t>
  </si>
  <si>
    <t>2518C</t>
  </si>
  <si>
    <t>RCU DE NOVILLARS</t>
  </si>
  <si>
    <t>NOVILLARS</t>
  </si>
  <si>
    <t>RESEAU DE VALENCE</t>
  </si>
  <si>
    <t>RESEAU DE CHALEUR DE VASSIEUX EN VERCORS</t>
  </si>
  <si>
    <t>RESEAU DE PIERRELATTE-DES</t>
  </si>
  <si>
    <t>RESEAU DE PRACOMPTAL</t>
  </si>
  <si>
    <t>RESEAU DE CHALEUR DU QUARTIER DE LA MONNAIE</t>
  </si>
  <si>
    <t>QUARTIER DE L'EUROPE</t>
  </si>
  <si>
    <t>TOURS DU LEVANT CLOS GALOTS</t>
  </si>
  <si>
    <t>ZUP LES VALMEUX</t>
  </si>
  <si>
    <t>RESEAU DE CHALEUR DE CONCHES-EN-OUCHE</t>
  </si>
  <si>
    <t>RESEAU-CANAPPEVILLE</t>
  </si>
  <si>
    <t>RESEAU DE BERNAY BOURG LE COMTE</t>
  </si>
  <si>
    <t>LES GAUCHETIERES</t>
  </si>
  <si>
    <t>RESEAU DE CHALEUR DE VOVES</t>
  </si>
  <si>
    <t>RESEAU DE PLOUGASTEL DAOULAS</t>
  </si>
  <si>
    <t>RESEAU DE CHALEUR UVED</t>
  </si>
  <si>
    <t>VAPEUR SIRCOB-NUTRIBABIG</t>
  </si>
  <si>
    <t>RESEAU DE CHALEUR LANDERNEAU</t>
  </si>
  <si>
    <t>2908C</t>
  </si>
  <si>
    <t>PLAINE DES SPORTS</t>
  </si>
  <si>
    <t>DOUARNENEZ</t>
  </si>
  <si>
    <t>QUARTIER OUEST</t>
  </si>
  <si>
    <t>RESEAU BOIS LAMELOUZE</t>
  </si>
  <si>
    <t>RESEAU DE TOULOUSE MIRAIL</t>
  </si>
  <si>
    <t>ÉCO-QUARTIER BALMA VIDAILHAN</t>
  </si>
  <si>
    <t>ZAC DU RITOURET</t>
  </si>
  <si>
    <t>RESEAU " SAINT EXUPERY "</t>
  </si>
  <si>
    <t>ENSEMBLE UNIVERSITAIRE TOULOUSE RANGUEIL</t>
  </si>
  <si>
    <t>EN TURET</t>
  </si>
  <si>
    <t>TOULOUSE ENERGIE DURABLE (TED) CHAUD</t>
  </si>
  <si>
    <t>TOULOUSE ENERGIE DURABLE (TED) FROID</t>
  </si>
  <si>
    <t>RESEAU ECOQUARTIER MARAGON FLORALIES</t>
  </si>
  <si>
    <t>GRAND PARC ENERGIES</t>
  </si>
  <si>
    <t>BASSINS A FLOT-FROID</t>
  </si>
  <si>
    <t>MERIADECK</t>
  </si>
  <si>
    <t>PARC DE MERIGNAC VILLE STEMER</t>
  </si>
  <si>
    <t>RESEAU DE CHALEUR DE GIRONDE SUR DROPT</t>
  </si>
  <si>
    <t>RESEAU DE CHALEUR DE PELLEGRUE</t>
  </si>
  <si>
    <t>RESEAU DE CHALEUR DE SAINT PIERRE D'AURILLAC</t>
  </si>
  <si>
    <t>RESEAU DE LA REOLE</t>
  </si>
  <si>
    <t>RESEAU DE TERRES NEUVES</t>
  </si>
  <si>
    <t>RESEAU DE L'ECO-QUARTIER GINKO</t>
  </si>
  <si>
    <t>SAIGE-FORMANOIR</t>
  </si>
  <si>
    <t>BASSINS A FLOT</t>
  </si>
  <si>
    <t>BORDEAUX BEGLES ENERGIES</t>
  </si>
  <si>
    <t>RESEAU DE LA CLINIQUE LESPARRE</t>
  </si>
  <si>
    <t>RESEAU PORTES DU PYLA</t>
  </si>
  <si>
    <t>RESEAU DE CHALEUR DES HAUTS DE GARONNE</t>
  </si>
  <si>
    <t>3325C</t>
  </si>
  <si>
    <t>RESEAU PLAINE DE GARONNE ENERGIES</t>
  </si>
  <si>
    <t>3326C</t>
  </si>
  <si>
    <t>RESEAU D'AUBIERS</t>
  </si>
  <si>
    <t>3327C</t>
  </si>
  <si>
    <t>BURCK</t>
  </si>
  <si>
    <t>3328C</t>
  </si>
  <si>
    <t>CHAUFFERIE BOIS SAINT MEDARD</t>
  </si>
  <si>
    <t>SAINT MEDARD</t>
  </si>
  <si>
    <t>3329C</t>
  </si>
  <si>
    <t>PINSAN</t>
  </si>
  <si>
    <t>EYSINES</t>
  </si>
  <si>
    <t>POLYGONE ANTIGONE</t>
  </si>
  <si>
    <t>ERNEST GRANIER</t>
  </si>
  <si>
    <t>PORT MARIANNE/ ODYSSEUM</t>
  </si>
  <si>
    <t>RESEAU DE FRAÏSSE-AGOUT</t>
  </si>
  <si>
    <t>RESEAU DES UNIVERSITES</t>
  </si>
  <si>
    <t>RESEAU ARCHE JACQUES COEUR</t>
  </si>
  <si>
    <t>ZAC DES CONSTELLATIONS</t>
  </si>
  <si>
    <t>ECO-QUARTIER LE MAS DE ROCHET</t>
  </si>
  <si>
    <t>BET BOIRARGUES CHAUD</t>
  </si>
  <si>
    <t>BET BOIRARGUES FROID</t>
  </si>
  <si>
    <t>BET ODE CHAUD</t>
  </si>
  <si>
    <t>BET EUREKA CHAUD</t>
  </si>
  <si>
    <t>BET EUREKA FROID</t>
  </si>
  <si>
    <t>PRADO CONCORDE</t>
  </si>
  <si>
    <t>3427F</t>
  </si>
  <si>
    <t>NOUVEAU SAINT ROCH</t>
  </si>
  <si>
    <t>SARAH BERNHARDT</t>
  </si>
  <si>
    <t>CAMPUS SCIENTIFIQUE DE BEAULIEU</t>
  </si>
  <si>
    <t>RENNES SUD</t>
  </si>
  <si>
    <t>RESEAU DE RENNES NORD &amp; EST</t>
  </si>
  <si>
    <t>RESEAU DE CHALEUR BRETAGNE ROMANTIQUE A COMBOURG</t>
  </si>
  <si>
    <t>SILVA--RESEAU DE JANZE</t>
  </si>
  <si>
    <t>RESEAU DE VEZIN LE COQUET</t>
  </si>
  <si>
    <t>RESEAU CHARTRES DE BRETAGNE (ZAC PORTES DE SEICHE)</t>
  </si>
  <si>
    <t>RCU DE RETIERS, MARTIGNE-FERCHAUD, COESMES</t>
  </si>
  <si>
    <t>RETIERS, MARTIGNE-FERCHAUD, COËSMES</t>
  </si>
  <si>
    <t>3516C</t>
  </si>
  <si>
    <t>SAVE</t>
  </si>
  <si>
    <t>CORNILLE</t>
  </si>
  <si>
    <t>CITE SAINT JEAN</t>
  </si>
  <si>
    <t>RESEAU DE CHALEUR DE LA CITE DE BEAULIEU</t>
  </si>
  <si>
    <t>RESEAU DE CHALEUR ARGENTON SUR CREUSE</t>
  </si>
  <si>
    <t>RESEAU COMMUNAL NEUVY SAINT SEPULCHRE</t>
  </si>
  <si>
    <t>RESEAU DE CHALEUR D'ISSOUDUN</t>
  </si>
  <si>
    <t>CENTRE DEPARTEMENTAL GERIATRIQUE DE L'INDRE (CDGI)</t>
  </si>
  <si>
    <t>RCU JOUE-LES-TOURS</t>
  </si>
  <si>
    <t>ZUP DES BORDS DE CHER ET SANITAS</t>
  </si>
  <si>
    <t>QUARTIER CHATEAUBRIAND</t>
  </si>
  <si>
    <t>RESEAU DE LA VILLE DE SAINT PIERRE DES CORPS</t>
  </si>
  <si>
    <t>RESEAU DE CHAUFFAGE URBAIN DE LA RICHE-QUARTIER</t>
  </si>
  <si>
    <t>RESEAU DBT</t>
  </si>
  <si>
    <t>RESIDENCE FEBVOTTE 1 ET 2</t>
  </si>
  <si>
    <t>CFA JOUE LES TOURS</t>
  </si>
  <si>
    <t>RESEAU DE CHALEUR TM-ED</t>
  </si>
  <si>
    <t>LES ILOTS EST</t>
  </si>
  <si>
    <t>CHAUFFERIE BOIS BATIMENTS COMMUNAUX</t>
  </si>
  <si>
    <t>RESEAU PRINCIPAL DE GRENOBLE-ALPES METROPOLE</t>
  </si>
  <si>
    <t>RESEAU FROID CCIAG GRENOBLE</t>
  </si>
  <si>
    <t>BERJALIA</t>
  </si>
  <si>
    <t>RESEAU DE CHALEUR DE VINAY</t>
  </si>
  <si>
    <t>RESEAU DE SAINT MARCELLIN</t>
  </si>
  <si>
    <t>RESEAU D'ALLEVARD</t>
  </si>
  <si>
    <t>LES LAICHES</t>
  </si>
  <si>
    <t>RESEAU DE LANS-EN-VERCORS</t>
  </si>
  <si>
    <t>RESEAU DE MONESTIER-DE-CLERMONT</t>
  </si>
  <si>
    <t>RESEAU DE CHALEUR BOIS PONTCHARRA RCBP</t>
  </si>
  <si>
    <t>RESEAU DE CHALEUR DE VOREPPE</t>
  </si>
  <si>
    <t>RESEAU DE COUBLEVIE</t>
  </si>
  <si>
    <t>RESEAU DE CHALEUR DE VILLARD-DE-LANS</t>
  </si>
  <si>
    <t>RESEAU YOPLAIT VIENNE</t>
  </si>
  <si>
    <t>RESEAU DE CHALEUR DE GIERES CENTRE</t>
  </si>
  <si>
    <t>GIERES</t>
  </si>
  <si>
    <t>RESEAU DE CHALEUR DE FONTAINE ZAC BASTILLE</t>
  </si>
  <si>
    <t>OSIRIS</t>
  </si>
  <si>
    <t>3824C</t>
  </si>
  <si>
    <t>RESEAU DE MOIRANS</t>
  </si>
  <si>
    <t>VILLE DE MOIRANS</t>
  </si>
  <si>
    <t>3826C</t>
  </si>
  <si>
    <t>RESEAU DE CHALEUR DES BANNETTES</t>
  </si>
  <si>
    <t>RESEAU DE DOLE</t>
  </si>
  <si>
    <t>LA MARJORIE</t>
  </si>
  <si>
    <t>RESEAU DE CHAMPVANS</t>
  </si>
  <si>
    <t>RESEAU DE CHALEUR DE MOIRANS EN MONTAGNE</t>
  </si>
  <si>
    <t>RESEAU ARINTHOD CC TEC</t>
  </si>
  <si>
    <t>RESEAU DE CHISSEY SUR LOUE</t>
  </si>
  <si>
    <t>GEOTHERMIE MONT-DE-MARSAN (GMM1)</t>
  </si>
  <si>
    <t>ECOQUARTIER MOUSSE (ARRET EN 2024)</t>
  </si>
  <si>
    <t>RESEAU DE CHALEUR PEYROUAT</t>
  </si>
  <si>
    <t>GEOTHERMIE MONT-DE-MARSAN (GMM2)</t>
  </si>
  <si>
    <t>QUARTIER BEGON ET CHEVALIER</t>
  </si>
  <si>
    <t>ZAC DES PARADIS</t>
  </si>
  <si>
    <t>RESEAU DE MONDOUBLEAU</t>
  </si>
  <si>
    <t>RESEAU NEUNG SUR BEUVRON</t>
  </si>
  <si>
    <t>HUBERT CHEVALLIER</t>
  </si>
  <si>
    <t>QUARTIER LA COTONNE</t>
  </si>
  <si>
    <t>QUARTIER DE LA METARE</t>
  </si>
  <si>
    <t>HLM BEAULIEU MONTCHOVET IV</t>
  </si>
  <si>
    <t>RESEAU DE FIRMINY</t>
  </si>
  <si>
    <t>ROANNE ENERGIES</t>
  </si>
  <si>
    <t>QUARTIER PARC DES SPORTS</t>
  </si>
  <si>
    <t>QUARTIER MONTREYNAUD</t>
  </si>
  <si>
    <t>RESEAU DE CHALEUR VIACONFORT</t>
  </si>
  <si>
    <t>RESEAUX DE FROID VIACONFORT</t>
  </si>
  <si>
    <t>SCEVIA QUARTIER DE FONSALA</t>
  </si>
  <si>
    <t>USSON EN FOREZ</t>
  </si>
  <si>
    <t>LOIRE FOREZ AGGLOMERATION ESPACE DECHELETTE</t>
  </si>
  <si>
    <t>PLANFOY 2-ZAC DES LUCIOLES</t>
  </si>
  <si>
    <t>LE BESSAT 1-ECOLE</t>
  </si>
  <si>
    <t>ST BONNET LE COURREAU</t>
  </si>
  <si>
    <t>LA TERRASSE SUR DORLAY</t>
  </si>
  <si>
    <t>ST REGIS DU COIN</t>
  </si>
  <si>
    <t>ST DIDIER SUR ROCHEFORT</t>
  </si>
  <si>
    <t>PELUSSIN-QUARTIER NOTRE DAME</t>
  </si>
  <si>
    <t>ST CHRISTO EN JAREZ</t>
  </si>
  <si>
    <t>ST MARTIN LA SAUVETE</t>
  </si>
  <si>
    <t>ST SYMPHORIEN DE LAY</t>
  </si>
  <si>
    <t>MARLHES-INTERCONNEXION</t>
  </si>
  <si>
    <t>ST HAON LE CHATEL</t>
  </si>
  <si>
    <t>ST JOSEPH</t>
  </si>
  <si>
    <t>ST CYR DE FAVIERES</t>
  </si>
  <si>
    <t>ROANNE-QUARTIER DE MATEL</t>
  </si>
  <si>
    <t>ROCHE EN FOREZ</t>
  </si>
  <si>
    <t>PELUSSIN 2-QUARTIER DES CROIX</t>
  </si>
  <si>
    <t>ROANNE-QUARTIER ARSENAL</t>
  </si>
  <si>
    <t>ST MAURICE EN GOURGOIS</t>
  </si>
  <si>
    <t>PELUSSIN-SIEGE CCPR</t>
  </si>
  <si>
    <t>LOIRE FOREZ AGGLOMERATION REZO</t>
  </si>
  <si>
    <t>RESEAU DE LA VALLA EN GIER</t>
  </si>
  <si>
    <t>RESEAU D'UNIEUX</t>
  </si>
  <si>
    <t>RESEAU DE SAINT HEAND</t>
  </si>
  <si>
    <t>SAINT HEAND</t>
  </si>
  <si>
    <t>CHAUFFERIE BELMONT DE LA LOIRE</t>
  </si>
  <si>
    <t>RESEAU DE TENCE</t>
  </si>
  <si>
    <t>4302C MAIRIE DE LANGEAC</t>
  </si>
  <si>
    <t>RESEAU DU PUY EN VELAY VERT VEINE</t>
  </si>
  <si>
    <t>CHAUFFERIE DE LA MAIRIE</t>
  </si>
  <si>
    <t>RESEAU D'ALLEGRE</t>
  </si>
  <si>
    <t>CHAUFFERIE DE LA PISCINE</t>
  </si>
  <si>
    <t>RESEAUX DE CHALEUR YES</t>
  </si>
  <si>
    <t>RESEAU DE MAZET ST VOY</t>
  </si>
  <si>
    <t>RESEAU DE ST BONNET LE FROID</t>
  </si>
  <si>
    <t>RESEAU DE NANTES</t>
  </si>
  <si>
    <t>ZUP DE BELLEVUE SAINT HERBLAIN</t>
  </si>
  <si>
    <t>AFUL REZE-CHATEAU</t>
  </si>
  <si>
    <t>RESEAU DE SAINT-JEAN-DE-BOISEAU</t>
  </si>
  <si>
    <t>RESEAU ZAC DE LA MINAIS</t>
  </si>
  <si>
    <t>SAINT JULIEN DE CONCELLES-CHAUFFERIE BOIS</t>
  </si>
  <si>
    <t>RESEAU DE NANTES NORD CHEZINE</t>
  </si>
  <si>
    <t>SOCOS SOURCE</t>
  </si>
  <si>
    <t>QUARTIER CENTRE VILLE ET NORD</t>
  </si>
  <si>
    <t>ZUP DU GRAND CLOS</t>
  </si>
  <si>
    <t>RESEAU DE FLEURY LES AUBRAIS</t>
  </si>
  <si>
    <t>RESEAU DE AMILLY</t>
  </si>
  <si>
    <t>RESEAU DE NUZEJOULS</t>
  </si>
  <si>
    <t>RESEAU DE GRAMAT</t>
  </si>
  <si>
    <t>RESEAU DE BIARS SUR CERE</t>
  </si>
  <si>
    <t>RESEAU DE CAJARC</t>
  </si>
  <si>
    <t>RESEAU DE CATUS</t>
  </si>
  <si>
    <t>RESEAU DE CAILLAC</t>
  </si>
  <si>
    <t>RESEAU DE ST GERMAIN DU BEL AIR</t>
  </si>
  <si>
    <t>RESEAU DES 4 ROUTES DU LOT</t>
  </si>
  <si>
    <t>RESEAU DE SOUSCEYRAC</t>
  </si>
  <si>
    <t>RESEAU DE FIGEAC</t>
  </si>
  <si>
    <t>RESEAU DE LIVERNON</t>
  </si>
  <si>
    <t>RESEAU DE CAHORS</t>
  </si>
  <si>
    <t>RESEAU DE THEGRA</t>
  </si>
  <si>
    <t>RESEAU DE LACAPELLE MARIVAL</t>
  </si>
  <si>
    <t>RESEAU DE GOURDON</t>
  </si>
  <si>
    <t>SCABE SAINT CHELY D'APCHER BOIS ENERGIE</t>
  </si>
  <si>
    <t>RESEAU D'ANGERS LA ROSERAIE</t>
  </si>
  <si>
    <t>CHU ANGERS</t>
  </si>
  <si>
    <t>RESEAU DE CHALEUR D'ANDREZE</t>
  </si>
  <si>
    <t>CHEMIN VERT</t>
  </si>
  <si>
    <t>RESEAU D'ORGEMONT</t>
  </si>
  <si>
    <t>RESEAU DE CHALEUR D'ECOUFLANT</t>
  </si>
  <si>
    <t>HAUTS DE SAINT AUBIN</t>
  </si>
  <si>
    <t>RESEAU DE BELLE BEILLE</t>
  </si>
  <si>
    <t>RESEAU DE CHALEUR DE LA HERSE</t>
  </si>
  <si>
    <t>RESEAU LES MAUGES</t>
  </si>
  <si>
    <t>RESEAU POINCLOUX</t>
  </si>
  <si>
    <t>OMBREE D'ANJOU</t>
  </si>
  <si>
    <t>RESEAU DE CHALEUR DE MONPLAISIR</t>
  </si>
  <si>
    <t>4916C</t>
  </si>
  <si>
    <t>LES PLAINES</t>
  </si>
  <si>
    <t>TRELAZE</t>
  </si>
  <si>
    <t>PROVINCES ENERGIES</t>
  </si>
  <si>
    <t>ILOT DIVETTE</t>
  </si>
  <si>
    <t>REGIE DE CHAUFFAGE DU TEILLEUL</t>
  </si>
  <si>
    <t>CENTRE HOSPITALIER DE L'ESTRAN</t>
  </si>
  <si>
    <t>RESEAU COMMUNAL LA LUCERNE D'OUTREMER</t>
  </si>
  <si>
    <t>CHAUFFAGE URBAIN BIOMASSE D'AVRANCHES</t>
  </si>
  <si>
    <t>AVRANCHES</t>
  </si>
  <si>
    <t>ZUP DE LAON NEUFCHATEL</t>
  </si>
  <si>
    <t>QUARTIER BERNON</t>
  </si>
  <si>
    <t>CROIX ROUGE</t>
  </si>
  <si>
    <t>LA RENAISSANCE IMMOBILIERE CHALONNAISE</t>
  </si>
  <si>
    <t>ST REMI</t>
  </si>
  <si>
    <t>RESEAU DE CHALEUR DU SUD DE LA VILLE DE CHAUMONT</t>
  </si>
  <si>
    <t>RESEAU DE CHALEUR BOIS DE MARAC</t>
  </si>
  <si>
    <t>RESEAU DE WASSY</t>
  </si>
  <si>
    <t>RESEAU DE BOURMONT</t>
  </si>
  <si>
    <t>RESEAU DE LANGRES</t>
  </si>
  <si>
    <t>RESEAU DE SAINT BLIN</t>
  </si>
  <si>
    <t>ZUP SAINT NICOLAS</t>
  </si>
  <si>
    <t>RCU CHATEAU-GONTIER (PISCINE ET SALLES OMNISPORTS)</t>
  </si>
  <si>
    <t>VAPEUR COSYNERGIE 53</t>
  </si>
  <si>
    <t>RCU D'EVRON</t>
  </si>
  <si>
    <t>ESTIA-SAINT JULIEN KENNEDY</t>
  </si>
  <si>
    <t>S. E. E. V-VILLE DE VANDOEUVRE</t>
  </si>
  <si>
    <t>ESTIA-PLATEAU DE HAYE</t>
  </si>
  <si>
    <t>RESEAU D'ECROUVES</t>
  </si>
  <si>
    <t>RESEAU CHAUFFERIE BOIS-BARBONVILLE</t>
  </si>
  <si>
    <t>S. E. E. V-PLATEAU DE BRABOIS</t>
  </si>
  <si>
    <t>ESTIA-BLANDAN MEDREVILLE</t>
  </si>
  <si>
    <t>RESEAU DE PONT A MOUSSON</t>
  </si>
  <si>
    <t>RESEAU DES JARDINETS</t>
  </si>
  <si>
    <t>COTE SAINTE CATHERINE</t>
  </si>
  <si>
    <t>ZUP ANTHOUARD</t>
  </si>
  <si>
    <t>LIGNY EN BARROIS</t>
  </si>
  <si>
    <t>RESEAU DE BAALON</t>
  </si>
  <si>
    <t>RESEAU MEUSE-ENERGIE</t>
  </si>
  <si>
    <t>RESEAU DE LANESTER</t>
  </si>
  <si>
    <t>RESEAU DE CHALEUR ZAC CENTRE</t>
  </si>
  <si>
    <t>RESEAU DE CHALEUR DU GUMENEN</t>
  </si>
  <si>
    <t>RESEAU DE CHALEUR LIGER</t>
  </si>
  <si>
    <t>5605C</t>
  </si>
  <si>
    <t>RESEAU DE LA COMMUNE DE GUER</t>
  </si>
  <si>
    <t>GUER</t>
  </si>
  <si>
    <t>RESEAU DE SERENT</t>
  </si>
  <si>
    <t>RESEAU DE CHALEUR DE LOCMIQUELIC</t>
  </si>
  <si>
    <t>RESEAU DE METZ</t>
  </si>
  <si>
    <t>RESEAU DE LA VILLE DE YUTZ</t>
  </si>
  <si>
    <t>RESEAU DE CHALEUR DE FAREBERSVILLER</t>
  </si>
  <si>
    <t>WENHECK</t>
  </si>
  <si>
    <t>RESEAU DE FREYMING MERLEBACH</t>
  </si>
  <si>
    <t>RESEAU DE SARREGUEMINES</t>
  </si>
  <si>
    <t>RESEAU DE HOLWEG-FORBACH-BEHREN</t>
  </si>
  <si>
    <t>CARRIERE</t>
  </si>
  <si>
    <t>COTE DE LA JUSTICE</t>
  </si>
  <si>
    <t>HUCHET</t>
  </si>
  <si>
    <t>STIRING WENDEL</t>
  </si>
  <si>
    <t>RESEAU DE CHAUFFAGE URBAIN DE CREUTZWALD</t>
  </si>
  <si>
    <t>RESEAU DE SARREBOURG</t>
  </si>
  <si>
    <t>RESEAU ZAC AMPHITHEATRE</t>
  </si>
  <si>
    <t>RESEAU CITE BELLE-ROCHE</t>
  </si>
  <si>
    <t>RESEAU CITE PASTEUR</t>
  </si>
  <si>
    <t>5719C</t>
  </si>
  <si>
    <t>RESEAU DE CATTENOM</t>
  </si>
  <si>
    <t>CATTENOM</t>
  </si>
  <si>
    <t>RESEAU DE CHALEUR D'AMNEVILLE</t>
  </si>
  <si>
    <t>AMNEVILLE</t>
  </si>
  <si>
    <t>5721C</t>
  </si>
  <si>
    <t>RESEAU DE CHALEUR DE ROMBAS</t>
  </si>
  <si>
    <t>ROMBAS</t>
  </si>
  <si>
    <t>5722C</t>
  </si>
  <si>
    <t>POLESTAR</t>
  </si>
  <si>
    <t>RESEAU DE CHALEUR DU BANLAY</t>
  </si>
  <si>
    <t>RESEAU DE DECIZE</t>
  </si>
  <si>
    <t>RESEAU DE CHALEUR DE LA MAISON DU PARC DU MORVAN</t>
  </si>
  <si>
    <t>RESEAU DE CHALEUR D'ARLEUF</t>
  </si>
  <si>
    <t>RESEAU DE CHALEUR DE BAZOLLES</t>
  </si>
  <si>
    <t>RESEAU DE CHALEUR DE CORBIGNY</t>
  </si>
  <si>
    <t>RESEAU DE CHALEUR DE LORMES</t>
  </si>
  <si>
    <t>RESEAU DE CHALEUR DE MONTIGNY EN MORVAN</t>
  </si>
  <si>
    <t>RESEAU DE CHALEUR D'OUROUX EN MORVAN</t>
  </si>
  <si>
    <t>RESEAU DE CHALEUR DE PLANCHEZ</t>
  </si>
  <si>
    <t>RESEAU DE CHALEUR DE SAINT AMAND EN PUISAYE</t>
  </si>
  <si>
    <t>RESEAU DE CHALEUR DE VARZY</t>
  </si>
  <si>
    <t>RESEAU DE CHALEUR DE CORANCY</t>
  </si>
  <si>
    <t>RESEAU DE CHALEUR DE SAINT SAULGE</t>
  </si>
  <si>
    <t>RESEAU DE CHALEUR DE BILLY SUR OISY</t>
  </si>
  <si>
    <t>RESEAU DE CHALEUR DE BRASSY</t>
  </si>
  <si>
    <t>RESEAU DE CHALEUR DE CHATEAU CHINON VILLE</t>
  </si>
  <si>
    <t>RESEAU DE CHALEUR DE COSNE-COURS-SUR-LOIRE</t>
  </si>
  <si>
    <t>CHATEAU CHINON EIAT</t>
  </si>
  <si>
    <t>MOUX EN MORVAN</t>
  </si>
  <si>
    <t>LA CHARITE SUR LOIRE</t>
  </si>
  <si>
    <t>RESEAU DE LUZY</t>
  </si>
  <si>
    <t>5825C</t>
  </si>
  <si>
    <t>OUROUX EN MORVAN 2</t>
  </si>
  <si>
    <t>OUROUX EN MORVAN</t>
  </si>
  <si>
    <t>5826C</t>
  </si>
  <si>
    <t>VAUX D'AMOGNES</t>
  </si>
  <si>
    <t>5827C</t>
  </si>
  <si>
    <t>MONTSAUCHE LES SETTONS</t>
  </si>
  <si>
    <t>5828C</t>
  </si>
  <si>
    <t>URZY</t>
  </si>
  <si>
    <t>RESEAU DE ROUBAIX</t>
  </si>
  <si>
    <t>LES CANONNIERS</t>
  </si>
  <si>
    <t>QUARTIER PONT DE BOIS</t>
  </si>
  <si>
    <t>DOMAINE UNIVERSITAIRE ET SCIENTIFIQUE</t>
  </si>
  <si>
    <t>RESEAUX DE WATTIGNIES</t>
  </si>
  <si>
    <t>RESEAU DE WATTRELOS</t>
  </si>
  <si>
    <t>RESEAU DE CHALEUR DE SIN LE NOBLE</t>
  </si>
  <si>
    <t>RESEAU DE MONS-EN-BAROEUL</t>
  </si>
  <si>
    <t>RESEAU DE LILLE</t>
  </si>
  <si>
    <t>RESEAU DE LAMBERSART</t>
  </si>
  <si>
    <t>GEOTHERMIE DES RIVES CREATIVES</t>
  </si>
  <si>
    <t>ENERGIE GRAND LITTORAL-DUNKERQUE</t>
  </si>
  <si>
    <t>RESEAU DE CHALEUR DE DOUCHY</t>
  </si>
  <si>
    <t>RESEAU DE CHALEUR D'HAZEBROUCK</t>
  </si>
  <si>
    <t>QUARTIER TOURNEBRIDE LOMME-CAPINGHEM</t>
  </si>
  <si>
    <t>RESEAU DE CHALEUR DE BAISIEUX</t>
  </si>
  <si>
    <t>RESEAU DU PARC ST MAUR</t>
  </si>
  <si>
    <t>RESEAU ARSYEL</t>
  </si>
  <si>
    <t>RESEAU DE DENAIN</t>
  </si>
  <si>
    <t>RESEAU DE COMPIEGNE</t>
  </si>
  <si>
    <t>LA CAVEE ET LES HIRONVALLES</t>
  </si>
  <si>
    <t>QUARTIER DES OBIERS</t>
  </si>
  <si>
    <t>LES MARTINETS</t>
  </si>
  <si>
    <t>RESEAU DU QUARTIER SAINT JEAN</t>
  </si>
  <si>
    <t>RESEAU DE BRETEUIL-SUR-NOYE</t>
  </si>
  <si>
    <t>VSPU VILLERS SAINT PAUL UTILITES</t>
  </si>
  <si>
    <t>6008C</t>
  </si>
  <si>
    <t>SCA LIN 2000</t>
  </si>
  <si>
    <t>PERSEIGNE</t>
  </si>
  <si>
    <t>QUARTIER SAINT SAUVEUR</t>
  </si>
  <si>
    <t>QUARTIER NORD-ROUTE DE LA FALAISE</t>
  </si>
  <si>
    <t>RESEAU DE LA FERTE MACE</t>
  </si>
  <si>
    <t>ZUP DU QUARTIER REPUBLIQUE-AVION</t>
  </si>
  <si>
    <t>RESEAU DE ARQUES</t>
  </si>
  <si>
    <t>RESEAU DE CHALEUR DE LENS</t>
  </si>
  <si>
    <t>RESEAU DE CHALEUR DE BETHUNE</t>
  </si>
  <si>
    <t>LE PORTEL-OUTREAU</t>
  </si>
  <si>
    <t>RESEAU DE CHALEUR DE LIEVIN</t>
  </si>
  <si>
    <t>RESEAU DE CHALEUR DE CALAIS</t>
  </si>
  <si>
    <t>RESEAU DE CHALEUR D'ACHICOURT</t>
  </si>
  <si>
    <t>RESEAU DE CHALEUR D'ARRAS</t>
  </si>
  <si>
    <t>RESEAU DE CHALEUR DE BOULOGNE SUR MER</t>
  </si>
  <si>
    <t>RESEAU DE CHALEUR LE PORTEL-OUTREAU</t>
  </si>
  <si>
    <t>CHAUFFERIE BOIS D'ANVIN</t>
  </si>
  <si>
    <t>6215C</t>
  </si>
  <si>
    <t>RESEAU CVE FLAMOVAL</t>
  </si>
  <si>
    <t>WARDRECQUES</t>
  </si>
  <si>
    <t>RESEAU DE RIOM RCBE</t>
  </si>
  <si>
    <t>HLM SAINT JACQUES</t>
  </si>
  <si>
    <t>QUARTIER DU MASAGE</t>
  </si>
  <si>
    <t>RESEAU DE ROCHEFORT-MONTAGNE</t>
  </si>
  <si>
    <t>LA GAUTHIERE</t>
  </si>
  <si>
    <t>RESEAU DE ROYAT</t>
  </si>
  <si>
    <t>CROIX-DE-NEYRAT/ CHAMPRATEL/ LES VERGNES</t>
  </si>
  <si>
    <t>RESEAU DE CHALEUR BOIS DE PONTAUMUR</t>
  </si>
  <si>
    <t>RESEAU DE CHALEUR DE ST-GERMAIN-L'HERM</t>
  </si>
  <si>
    <t>RESEAU DE CHALEUR DE ARDES-SUR-COUZE</t>
  </si>
  <si>
    <t>RESEAU DE CHALEUR DU BRUGERON</t>
  </si>
  <si>
    <t>6315C</t>
  </si>
  <si>
    <t>RESEAU DE CHALEUR D'ANZAT</t>
  </si>
  <si>
    <t>ANZAT-LE-LUGUET</t>
  </si>
  <si>
    <t>RESEAU DE CHALEUR DU HAMEAU</t>
  </si>
  <si>
    <t>6403C</t>
  </si>
  <si>
    <t>RCU DE PAU</t>
  </si>
  <si>
    <t>RESEAU DE VIC-EN-BIGORRE</t>
  </si>
  <si>
    <t>RESEAU COMMUNAL DE BOLQUERE</t>
  </si>
  <si>
    <t>RESEAU DE PERPIGNAN</t>
  </si>
  <si>
    <t>HAUTEPIERRE</t>
  </si>
  <si>
    <t>STRASBOURG CENTRE</t>
  </si>
  <si>
    <t>ECO-QUARTIER BRASSERIE CRONENBOURG</t>
  </si>
  <si>
    <t>RESEAU DE HOCHFELDEN</t>
  </si>
  <si>
    <t>CITE DE L'ILL</t>
  </si>
  <si>
    <t>LE RIED</t>
  </si>
  <si>
    <t>RESEAU DE HAGUENAU</t>
  </si>
  <si>
    <t>RESEAU DE LA COMMUNAUTÉ DE COMMUNES SAUER-PECHELBR</t>
  </si>
  <si>
    <t>CHAUFFERIE</t>
  </si>
  <si>
    <t>RESEAU DES TANNERIES-BOHRIE-WIHREL</t>
  </si>
  <si>
    <t>RESEAU MARS</t>
  </si>
  <si>
    <t>NIEDERBRONN</t>
  </si>
  <si>
    <t>RESEAU DE CHALEUR D'ALLENWILLER</t>
  </si>
  <si>
    <t>RESEAU DE CHALEUR DU REBBERG</t>
  </si>
  <si>
    <t>COLMAR VOSGES</t>
  </si>
  <si>
    <t>RESEAU DE CHALEUR ECO2WACKEN</t>
  </si>
  <si>
    <t>RESEAU DE CHALEUR QUARTIER DU LAC</t>
  </si>
  <si>
    <t>RESEAU DE CHALEUR QUARTIER DES HIRONDELLES</t>
  </si>
  <si>
    <t>RESEAU DE CHALEUR QUARTIER SOLAIRE SCHILTIGHEIM</t>
  </si>
  <si>
    <t>ILOT ZD5 DE LA ZAC ETOILE</t>
  </si>
  <si>
    <t>QUARTIER DES ECRIVAINS</t>
  </si>
  <si>
    <t>RESEAU DE CHALEUR COGENERATION SARRE-UNION</t>
  </si>
  <si>
    <t>RESEAU DE CHALEUR SPL-QPR</t>
  </si>
  <si>
    <t>RESEAU DE CHALEUR DU PORT AUTONOME DE STRASBOURG</t>
  </si>
  <si>
    <t>RESEAU DE CHALEUR LES PRAIRIES DU CANAL</t>
  </si>
  <si>
    <t>6741C</t>
  </si>
  <si>
    <t>RESEAU DE CHALEUR ZAC DES VERGERS</t>
  </si>
  <si>
    <t>REICHSTETT</t>
  </si>
  <si>
    <t>RESEAU DE COLMAR</t>
  </si>
  <si>
    <t>L'ILLBERG</t>
  </si>
  <si>
    <t>PORTE DE BALE</t>
  </si>
  <si>
    <t>RESEAU DE LA VILLE DE SAINT LOUIS</t>
  </si>
  <si>
    <t>RESEAU DE CERNAY</t>
  </si>
  <si>
    <t>RESEAU D'HEIMERSDORF</t>
  </si>
  <si>
    <t>RESEAU DE CHALEUR BIOMASSE DE L'AERODROME</t>
  </si>
  <si>
    <t>RESEAU DE BERNWILLER</t>
  </si>
  <si>
    <t>RESEAU DE CHALEUR DE FELDBACH</t>
  </si>
  <si>
    <t>RESEAU DE CHALEUR DE KAYSERSBERG</t>
  </si>
  <si>
    <t>RESEAU D'AMMERZWILLER</t>
  </si>
  <si>
    <t>RESEAU DE CHALEUR DE THANN</t>
  </si>
  <si>
    <t>RESEAU COMMUNAL DE FRIESEN</t>
  </si>
  <si>
    <t>RESEAU DE LAPOUTROIE</t>
  </si>
  <si>
    <t>RESEAU VAL D'ARGENT</t>
  </si>
  <si>
    <t>RESEAU CHAUFFERIES BOIS FRELAND</t>
  </si>
  <si>
    <t>PAPETERIES DU RHIN</t>
  </si>
  <si>
    <t>6822C</t>
  </si>
  <si>
    <t>RESEAU DE CHALEUR DE LA HARDT</t>
  </si>
  <si>
    <t>VENISSIEUX ENERGIES</t>
  </si>
  <si>
    <t>QUARTIER LA DUCHERE ET LYON 9E</t>
  </si>
  <si>
    <t>RESEAU DE LYON</t>
  </si>
  <si>
    <t>RESEAU DE VAULX EN VELIN</t>
  </si>
  <si>
    <t>RESEAU DE GIVORS</t>
  </si>
  <si>
    <t>UIOM VILLEFRANCHE</t>
  </si>
  <si>
    <t>PLATEAU DE MONTMEIN</t>
  </si>
  <si>
    <t>ZH CHAMPVERT</t>
  </si>
  <si>
    <t>QUARTIER BELLEROCHE OUEST</t>
  </si>
  <si>
    <t>QUARTIER DE LA ROUE</t>
  </si>
  <si>
    <t>RESEAU DE CHALEUR DE LA TOUR-DE-SALVAGNY</t>
  </si>
  <si>
    <t>RESEAU CHAUFFAGE CENTRE HOSPITALIER VILLEFRANCHE</t>
  </si>
  <si>
    <t>RESEAU DU BREUIL</t>
  </si>
  <si>
    <t>RESEAU SYTRAIVAL</t>
  </si>
  <si>
    <t>RESEAU CHALEUR BOIS DE THIZY-LES-BOURGS</t>
  </si>
  <si>
    <t>RESEAU DE CHALEUR BOIS COURS-LA-VILLE</t>
  </si>
  <si>
    <t>6934C</t>
  </si>
  <si>
    <t>LONGES</t>
  </si>
  <si>
    <t>6935C</t>
  </si>
  <si>
    <t>LARAJASSE</t>
  </si>
  <si>
    <t>6936C</t>
  </si>
  <si>
    <t>MONSOLS</t>
  </si>
  <si>
    <t>6937C</t>
  </si>
  <si>
    <t>RONNO</t>
  </si>
  <si>
    <t>6938C</t>
  </si>
  <si>
    <t>SAINT MARTIN EN HAUT</t>
  </si>
  <si>
    <t>6939C</t>
  </si>
  <si>
    <t>LONGESSAIGNE</t>
  </si>
  <si>
    <t>6940C</t>
  </si>
  <si>
    <t>CHENAS</t>
  </si>
  <si>
    <t>6941C</t>
  </si>
  <si>
    <t>RONTALON</t>
  </si>
  <si>
    <t>ZUP DES CAPUCINS</t>
  </si>
  <si>
    <t>RESEAU DE SAULNOT</t>
  </si>
  <si>
    <t>SAULNOT</t>
  </si>
  <si>
    <t>RESEAU DE BREUREY LES FAVERNEY</t>
  </si>
  <si>
    <t>RESEAU DE DAMPIERRE SUR LINOTTE</t>
  </si>
  <si>
    <t>RESEAU DE LA CHAUFFERIE DE CHAMPEY</t>
  </si>
  <si>
    <t>CHAUFFERIE DE SCEY/ SAONE</t>
  </si>
  <si>
    <t>CHAUFFERIE DE MARNAY</t>
  </si>
  <si>
    <t>CHAUFFERIE DE GY</t>
  </si>
  <si>
    <t>RESEAU D'HERICOURT-QUARTIER MAUNOURY</t>
  </si>
  <si>
    <t>RESEAU DE CHALON</t>
  </si>
  <si>
    <t>RESEAU DE MONTCEAU LES MINES</t>
  </si>
  <si>
    <t>RESEAU D'AUTUN</t>
  </si>
  <si>
    <t>RESEAU DE CHALEUR DE TRAMAYES</t>
  </si>
  <si>
    <t>RESEAU DE MATOUR</t>
  </si>
  <si>
    <t>PERCEE CENTRALE</t>
  </si>
  <si>
    <t>BELLEVUE</t>
  </si>
  <si>
    <t>RESEAU DE LA COMMUNE DE TUFFE</t>
  </si>
  <si>
    <t>RCU DU GRAND LUCE</t>
  </si>
  <si>
    <t>GRAND-LUCE</t>
  </si>
  <si>
    <t>BISSY ET CROIX ROUGE</t>
  </si>
  <si>
    <t>LA PLAGNE</t>
  </si>
  <si>
    <t>LES ARCS</t>
  </si>
  <si>
    <t>RESEAU DE SAINT ETIENNE DE CUINES</t>
  </si>
  <si>
    <t>RESEAU DE BEAUFORT</t>
  </si>
  <si>
    <t>ECOLE</t>
  </si>
  <si>
    <t>ILOTS</t>
  </si>
  <si>
    <t>RESEAU DE ST JEAN D'ARVEY</t>
  </si>
  <si>
    <t>RESEAU D'UGINE</t>
  </si>
  <si>
    <t>RESEAU D'ALBERTVILLE</t>
  </si>
  <si>
    <t>RESEAU DE CHALEUR DE BARBY</t>
  </si>
  <si>
    <t>QUARTIER DE CHAMP FLEURY</t>
  </si>
  <si>
    <t>QUARTIER DE LA RENOVATION</t>
  </si>
  <si>
    <t>QUARTIER LES EWUES</t>
  </si>
  <si>
    <t>FLAINE ENERGIE</t>
  </si>
  <si>
    <t>QUARTIER LA CUDRAY</t>
  </si>
  <si>
    <t>QUARTIER DU CROZETS</t>
  </si>
  <si>
    <t>RESEAU D'AVORIAZ</t>
  </si>
  <si>
    <t>RESEAU DE CLARAFOND LA PRESLE</t>
  </si>
  <si>
    <t>CLARAFOND-ARCINE</t>
  </si>
  <si>
    <t>RESEAU DE VIRY</t>
  </si>
  <si>
    <t>RESEAU DE CHALEUR DE VALLORCINE</t>
  </si>
  <si>
    <t>RESEAU UVE DU STOC</t>
  </si>
  <si>
    <t>RESEAU SERRES MUNICIPALES DU STOC</t>
  </si>
  <si>
    <t>ANNECY BIO CHALEUR</t>
  </si>
  <si>
    <t>THORENS GLIERES</t>
  </si>
  <si>
    <t>RESEAU DE REIGNIER</t>
  </si>
  <si>
    <t>CRAN GEVRIER-LES PASSERELLES</t>
  </si>
  <si>
    <t>RESEAU BOIS ENERGIE ET CITOYEN DE LUCINGES</t>
  </si>
  <si>
    <t>RESEAU DE CHALEUR DU CENTRE BOURG DE CUSY</t>
  </si>
  <si>
    <t>RESEAU SAINT-JEOIRE EN FAUCIGNY</t>
  </si>
  <si>
    <t>RESEAU D'ANNEMASSE LE LIVRON</t>
  </si>
  <si>
    <t>RESEAU D'ANNEMASSE PERRIER</t>
  </si>
  <si>
    <t>PARIS ET COMMUNES LIMITROPHES</t>
  </si>
  <si>
    <t>FRAICHEUR DE PARIS</t>
  </si>
  <si>
    <t>7504C</t>
  </si>
  <si>
    <t>RUE LEGENDRE</t>
  </si>
  <si>
    <t>BOUCLE D'EAU CHAUDE CHAPELLE INTERNATIONAL</t>
  </si>
  <si>
    <t>RESEAU PETITE BOUVERIE</t>
  </si>
  <si>
    <t>ZAC DU MONT GAILLARD</t>
  </si>
  <si>
    <t>RESOCEANE</t>
  </si>
  <si>
    <t>RESEAU DE MONT-SAINT-AIGNAN</t>
  </si>
  <si>
    <t>ZAC NOBEL BOZEL</t>
  </si>
  <si>
    <t>CHATEAU BLANC</t>
  </si>
  <si>
    <t>CHU CHARLES NICOLLE</t>
  </si>
  <si>
    <t>LA COTE BRULEE</t>
  </si>
  <si>
    <t>CHAUFFERIE BOIS GRAMMONT</t>
  </si>
  <si>
    <t>RESEAU DE MAROMME</t>
  </si>
  <si>
    <t>RCU DE NEUFCHATEL-EN-BRAY</t>
  </si>
  <si>
    <t>RESEAU DE SEMEDI-SEDIBEX</t>
  </si>
  <si>
    <t>BET ZAC LUCILINE CHAUD</t>
  </si>
  <si>
    <t>BET ZAC LUCILINE FROID</t>
  </si>
  <si>
    <t>RESEAU VAPEUR SEVEDE</t>
  </si>
  <si>
    <t>RESEAUX DE MEAUX</t>
  </si>
  <si>
    <t>ALMONT-MONTAIGU</t>
  </si>
  <si>
    <t>RESEAU CDC HABITAT ANCIENNEMENT OSICA</t>
  </si>
  <si>
    <t>ZUP DU MONT SAINT MARTIN</t>
  </si>
  <si>
    <t>RESEAU DE DAMMARIE LES LYS</t>
  </si>
  <si>
    <t>CENTRALE DE LA BUTTE MONCEAU</t>
  </si>
  <si>
    <t>RESEAU DU MEE SUR SEINE</t>
  </si>
  <si>
    <t>RESEAU DE VAUX LE PENIL</t>
  </si>
  <si>
    <t>RESEAU DE COULOMMIERS</t>
  </si>
  <si>
    <t>ZUP DE SURVILLE</t>
  </si>
  <si>
    <t>RESEAU DE MARNE LA VALLEE</t>
  </si>
  <si>
    <t>RESEAU DE CHELLES</t>
  </si>
  <si>
    <t>LA RENARDIERE</t>
  </si>
  <si>
    <t>RESEAU DE BAILLY ROMAINVILLIERS</t>
  </si>
  <si>
    <t>RESEAU DE VILLAGE NATURE</t>
  </si>
  <si>
    <t>RESEAU VAL D'EUROPE</t>
  </si>
  <si>
    <t>BUSSYCOMORE</t>
  </si>
  <si>
    <t>RESEAU EURODISNEY</t>
  </si>
  <si>
    <t>7726C</t>
  </si>
  <si>
    <t>RCU LIZY-SUR-OURCQ</t>
  </si>
  <si>
    <t>LIZY-SUR-OURCQ</t>
  </si>
  <si>
    <t>7727C</t>
  </si>
  <si>
    <t>7801C</t>
  </si>
  <si>
    <t>LES NOUVEAUX HORIZONS</t>
  </si>
  <si>
    <t>ELANCOURT</t>
  </si>
  <si>
    <t>LE VAL FOURRE</t>
  </si>
  <si>
    <t>RESEAU DE VERSAILLES</t>
  </si>
  <si>
    <t>PARLY II</t>
  </si>
  <si>
    <t>RESEAU DE SAINT GERMAIN EN LAYE</t>
  </si>
  <si>
    <t>7807C</t>
  </si>
  <si>
    <t>ZAC DE LA NOE</t>
  </si>
  <si>
    <t>CHANTELOUP-LES-VIGNES</t>
  </si>
  <si>
    <t>GRAND OUEST ET MUSICIENS</t>
  </si>
  <si>
    <t>RESEAU DE VELIZY</t>
  </si>
  <si>
    <t>RESEAU DE CARRIERES-CHATOU</t>
  </si>
  <si>
    <t>RESEAU DE PLAISIR-RESOP</t>
  </si>
  <si>
    <t>7813C</t>
  </si>
  <si>
    <t>RESEAU DE LA BOISSIERE</t>
  </si>
  <si>
    <t>LA BOISSIERE-ECOLE</t>
  </si>
  <si>
    <t>CARRIERE SOUS POISSY</t>
  </si>
  <si>
    <t>7818C</t>
  </si>
  <si>
    <t>FLOWERGY ASNIERES-RCU PARC D'AFFAIRES</t>
  </si>
  <si>
    <t>ASNIERE-SUR-SEINE</t>
  </si>
  <si>
    <t>7820C</t>
  </si>
  <si>
    <t>VELIGEO</t>
  </si>
  <si>
    <t>VELIZY VILLACOUBLAY</t>
  </si>
  <si>
    <t>LE CLOU BOUCHET</t>
  </si>
  <si>
    <t>RESEAU DE ROMANS</t>
  </si>
  <si>
    <t>RESEAU DE L'ABSIE</t>
  </si>
  <si>
    <t>RESEAU DE CHALEUR CC MELLOIS EN POITOU</t>
  </si>
  <si>
    <t>ETOUVIE</t>
  </si>
  <si>
    <t>8001F</t>
  </si>
  <si>
    <t>RESEAU DE LA VILLE D'AMIENS-FROID</t>
  </si>
  <si>
    <t>RESEAU DE LA VILLE D'AMIENS</t>
  </si>
  <si>
    <t>RESEAU D'ABBEVILLE</t>
  </si>
  <si>
    <t>RESEAU DE CHALEUR DE CORBIE</t>
  </si>
  <si>
    <t>RESEAU DE CARMAUX</t>
  </si>
  <si>
    <t>CHAUFFAGE URBAIN DE MAZAMET</t>
  </si>
  <si>
    <t>RESEAU DE CHAUFFAGE URBAIN CASTRES LAMEILHE</t>
  </si>
  <si>
    <t>GAILLAC-ZAC DE POUILLE</t>
  </si>
  <si>
    <t>RESEAU DE CHALEUR DE GRAULHET</t>
  </si>
  <si>
    <t>RESEAU DE CHALEUR D'ALBAN</t>
  </si>
  <si>
    <t>RESEAU DE CHALEUR DE LACAUNE</t>
  </si>
  <si>
    <t>8113C</t>
  </si>
  <si>
    <t>RESEAU DE CHALEUR DE SAINT-PIERRE-DE-TRIVISY</t>
  </si>
  <si>
    <t>SAINT-PIERRE-DE-TRIVISY</t>
  </si>
  <si>
    <t>RESEAU DE CAYLUS</t>
  </si>
  <si>
    <t>LA BEAUCAIRE</t>
  </si>
  <si>
    <t>BERTHE</t>
  </si>
  <si>
    <t>CHAUDIERE BOIS</t>
  </si>
  <si>
    <t>RESEAU COMMUNAL DE PUGET VILLE</t>
  </si>
  <si>
    <t>RESEAU THALASSO THERMIE LA SEYNE</t>
  </si>
  <si>
    <t>SEYNE</t>
  </si>
  <si>
    <t>LE TRIENNAL</t>
  </si>
  <si>
    <t>RESEAUX VAPEUR VERTE GB FOODS</t>
  </si>
  <si>
    <t>VEDENE</t>
  </si>
  <si>
    <t>ZAD NORD-EST</t>
  </si>
  <si>
    <t>RESEAU LES HERBIERS</t>
  </si>
  <si>
    <t>RESEAU DE CHALEUR SAINT-PIERRE-DU-CHEMIN</t>
  </si>
  <si>
    <t>ZUP DES COURONNERIES</t>
  </si>
  <si>
    <t>RESEAU LUSIGNAN</t>
  </si>
  <si>
    <t>RESEAU DE CHALEUR OZON SUD</t>
  </si>
  <si>
    <t>RESEAU DE CIVAUX</t>
  </si>
  <si>
    <t>RESEAU DE BEL AIR</t>
  </si>
  <si>
    <t>RESEAU CHALEUR UNIVERSITE DE POITIERS</t>
  </si>
  <si>
    <t>ZUP VAL DE L'AURENCE</t>
  </si>
  <si>
    <t>ZAC DE BEAUBREUIL</t>
  </si>
  <si>
    <t>RESEAU DE BELLAC</t>
  </si>
  <si>
    <t>QUARTIER DE L'HOTEL DE VILLE</t>
  </si>
  <si>
    <t>RESEAU DE CHALEUR SAINT YRIEIX LA PERCHE</t>
  </si>
  <si>
    <t>PLATEAU DE LA JUSTICE</t>
  </si>
  <si>
    <t>QUARTIER KELLERMAN</t>
  </si>
  <si>
    <t>RESEAU DE FRESSE SUR MOSELLE</t>
  </si>
  <si>
    <t>RESEAU DE MONTHUREUX-SUR-SAONE</t>
  </si>
  <si>
    <t>CHAUFFAGE URBAIN FRAIZE</t>
  </si>
  <si>
    <t>RESEAU DE LA BRESSE 1</t>
  </si>
  <si>
    <t>RESEAU DE LA BRESSE 2</t>
  </si>
  <si>
    <t>RESEAU DE FREMIFONTAINE</t>
  </si>
  <si>
    <t>RESEAU DE VENTRON</t>
  </si>
  <si>
    <t>RESEAU DE LA VILLE DE VAGNEY</t>
  </si>
  <si>
    <t>RESEAU BAN DE SAPT</t>
  </si>
  <si>
    <t>BAN-DE-SAPT</t>
  </si>
  <si>
    <t>RESEAU DE HURBACHE</t>
  </si>
  <si>
    <t>RESEAU DE SAINT-JEAN D'ORMONT</t>
  </si>
  <si>
    <t>RESEAU DE DENIPAIRE</t>
  </si>
  <si>
    <t>RESEAU DE RAMBERVILLIERS</t>
  </si>
  <si>
    <t>CHAUFFERIE BOIS DE SAULXURES SUR MOSELOTTE</t>
  </si>
  <si>
    <t>ZUP DES GRAHUCHES</t>
  </si>
  <si>
    <t>ZUP DE SAINTE GENEVIEVE</t>
  </si>
  <si>
    <t>RESEAU DE QUARRE-LES-TOMBES</t>
  </si>
  <si>
    <t>RESEAU DE MASSY-ANTONY</t>
  </si>
  <si>
    <t>BET PARIS SACLAY</t>
  </si>
  <si>
    <t>RESEAU DES ULIS</t>
  </si>
  <si>
    <t>RESEAU D'EVRY</t>
  </si>
  <si>
    <t>DOMAINE DU BOIS DES ROCHES</t>
  </si>
  <si>
    <t>RESEAU DE GRIGNY</t>
  </si>
  <si>
    <t>OROBIA-RESEAU DE BRETIGNY-SUR-ORGE</t>
  </si>
  <si>
    <t>RESEAU DE DOURDAN</t>
  </si>
  <si>
    <t>DSP-VIGNEUX-CONCORDE</t>
  </si>
  <si>
    <t>RESEAU D'ÉPINAY-SOUS-SENART</t>
  </si>
  <si>
    <t>ÉPINAY-SOUS-SENART</t>
  </si>
  <si>
    <t>RESEAU DE RIS-ORANGIS</t>
  </si>
  <si>
    <t>RESEAU SEER GRIGNY-VIRY</t>
  </si>
  <si>
    <t>PARC D'ACTIVITES</t>
  </si>
  <si>
    <t>RESEAU DE VIRY CHATILLON</t>
  </si>
  <si>
    <t>RESEAU DE CHALEUR DE L'ECOQUARTIER CAMILLE CLAUDEL</t>
  </si>
  <si>
    <t>RESEAU DU QUARTIER DU GRAND PARC DE BONDOUFLE</t>
  </si>
  <si>
    <t>9125C</t>
  </si>
  <si>
    <t>RIS-ORANGIS DOCK ET GARE</t>
  </si>
  <si>
    <t>RIS ORANGIS</t>
  </si>
  <si>
    <t>RESEAU DE MEUDON</t>
  </si>
  <si>
    <t>LES FOSSES JEAN NORD</t>
  </si>
  <si>
    <t>ZAC SAINTE GENEVIEVE</t>
  </si>
  <si>
    <t>RESEAU GENNEVILLIERS</t>
  </si>
  <si>
    <t>RESEAU DE CHAVILLE</t>
  </si>
  <si>
    <t>RESEAU DE CHALEUR DE LEVALLOIS</t>
  </si>
  <si>
    <t>9217C</t>
  </si>
  <si>
    <t>RESEAU DU PLESSIS-ROBINSON (HLM)-TECNI</t>
  </si>
  <si>
    <t>LE PLESSIS-ROBINSON</t>
  </si>
  <si>
    <t>RESEAU CHAUD SEGUIN RIVES DE SEINE</t>
  </si>
  <si>
    <t>RESEAU FROID SEGUIN RIVES DE SEINE</t>
  </si>
  <si>
    <t>RESEAU DE SURESNES</t>
  </si>
  <si>
    <t>RESEAU SEINERGIE</t>
  </si>
  <si>
    <t>RESEAU DE LA DEFENSE</t>
  </si>
  <si>
    <t>RESIDENCE VILLENEUVE</t>
  </si>
  <si>
    <t>RESEAU CICEO</t>
  </si>
  <si>
    <t>RESEAU SUC-SOCIETE URBAINE DE CLIMATISATION</t>
  </si>
  <si>
    <t>RESEAU DE LA ZAC DE LA MARINE</t>
  </si>
  <si>
    <t>RESEAU DU FORT D'ISSY</t>
  </si>
  <si>
    <t>CRISTALIA</t>
  </si>
  <si>
    <t>RESEAU DE CLICHY</t>
  </si>
  <si>
    <t>RESEAU DE FROID DE SURESNES-ICEIS</t>
  </si>
  <si>
    <t>RESEAU DE BAGNEUX-CHATILLON</t>
  </si>
  <si>
    <t>9237C</t>
  </si>
  <si>
    <t>BET NANTERRE CHAUD</t>
  </si>
  <si>
    <t>9237F</t>
  </si>
  <si>
    <t>BET NANTERRE FROID</t>
  </si>
  <si>
    <t>9239C</t>
  </si>
  <si>
    <t>RUEIL ENERGIE</t>
  </si>
  <si>
    <t>RUEIL-MALMAISON</t>
  </si>
  <si>
    <t>9240F</t>
  </si>
  <si>
    <t>RESEAU SEINERGIE FROID</t>
  </si>
  <si>
    <t>9242C</t>
  </si>
  <si>
    <t>RCU CLAMART PLAINE SUD</t>
  </si>
  <si>
    <t>CLAMART</t>
  </si>
  <si>
    <t>9242F</t>
  </si>
  <si>
    <t>RESEAU ENEBIO FROID</t>
  </si>
  <si>
    <t>RESEAU DE SAINT DENIS</t>
  </si>
  <si>
    <t>RESEAU DE BAGNOLET</t>
  </si>
  <si>
    <t>ZUP DE BOBIGNY</t>
  </si>
  <si>
    <t>ZAC DE SEVRAN</t>
  </si>
  <si>
    <t>ZUP DES FAUVETTES</t>
  </si>
  <si>
    <t>RESEAU DE VILLEPINTE</t>
  </si>
  <si>
    <t>9307C</t>
  </si>
  <si>
    <t>PARIFERIC</t>
  </si>
  <si>
    <t>AUBERVILLIERS</t>
  </si>
  <si>
    <t>RESEAU CHAUD ADP LE BOURGET</t>
  </si>
  <si>
    <t>RESEAU FROID ADP LE BOURGET</t>
  </si>
  <si>
    <t>LE CHENE POINTU</t>
  </si>
  <si>
    <t>LE GROS SAULE</t>
  </si>
  <si>
    <t>RESEAU DE LA COURNEUVE</t>
  </si>
  <si>
    <t>RESEAU DE TREMBLAY EN FRANCE</t>
  </si>
  <si>
    <t>RESEAU DU BLANC MESNIL</t>
  </si>
  <si>
    <t>RESEAU DE BONDY</t>
  </si>
  <si>
    <t>GARONOR</t>
  </si>
  <si>
    <t>9321C</t>
  </si>
  <si>
    <t>AULNAY 3000-ROSE DES VENTS</t>
  </si>
  <si>
    <t>STADE ENERGIES SAS</t>
  </si>
  <si>
    <t>RESEAU DE ROSNY-SOUS-BOIS/ NOISY-LE-SEC/ MONTREUI</t>
  </si>
  <si>
    <t>RESEAU DE CHALEUR DE LA ZAC DES DOCKS SAINT-OUEN</t>
  </si>
  <si>
    <t>9328C</t>
  </si>
  <si>
    <t>RESEAU DE NOISY LE GRAND</t>
  </si>
  <si>
    <t>NOISY LE GRAND</t>
  </si>
  <si>
    <t>RESEAU DE LIMEIL-BREVANNES</t>
  </si>
  <si>
    <t>RESEAUX DE CRETEIL-SCUC</t>
  </si>
  <si>
    <t>RESEAU DE CHOISY-VITRY</t>
  </si>
  <si>
    <t>RESEAU DE FONTENAY SOUS BOIS</t>
  </si>
  <si>
    <t>RESEAU DE IVRY PORT</t>
  </si>
  <si>
    <t>MARCHE INTERNATIONAL DE RUNGIS</t>
  </si>
  <si>
    <t>RESEAU DE SUCY EN BRIE</t>
  </si>
  <si>
    <t>RESEAU DE CACHAN</t>
  </si>
  <si>
    <t>RESEAU DE CHAMPIGNY SUR MARNE</t>
  </si>
  <si>
    <t>RESEAU DE MAISONS-ALFORT</t>
  </si>
  <si>
    <t>RESEAU DE THIAIS</t>
  </si>
  <si>
    <t>RESEAU DE CHEVILLY-LARUE L'HAŸ-LES-ROSES VILLEJUIF</t>
  </si>
  <si>
    <t>RESEAU DE FRESNES</t>
  </si>
  <si>
    <t>RESEAU D'ORLY</t>
  </si>
  <si>
    <t>RESEAU D'ALFORTVILLE</t>
  </si>
  <si>
    <t>ARCUEIL-GENTILLY</t>
  </si>
  <si>
    <t>RESEAU D'IVRY CENTRE VILLE</t>
  </si>
  <si>
    <t>RESEAU DE VILLENEUVE SAINT GEORGES-SCVG</t>
  </si>
  <si>
    <t>RESEAU CHAUD ADP ORLY</t>
  </si>
  <si>
    <t>RESEAU FROID ADP ORLY</t>
  </si>
  <si>
    <t>9429C</t>
  </si>
  <si>
    <t>MAISON ALFORT</t>
  </si>
  <si>
    <t>9430C</t>
  </si>
  <si>
    <t>RESEAU ENERUNGIS</t>
  </si>
  <si>
    <t>IDEX CROIX ROUGE GEOTHERMIE</t>
  </si>
  <si>
    <t>GRAND ENSEMBLE SARCELLES-LOCHERES</t>
  </si>
  <si>
    <t>RESEAU DE CERGY-PONTOISE</t>
  </si>
  <si>
    <t>VAN GOGH</t>
  </si>
  <si>
    <t>ZUP DE SANNOIS-ERMONT-FRANCONVILLE</t>
  </si>
  <si>
    <t>RESEAU D'ARGENTEUIL</t>
  </si>
  <si>
    <t>RESEAUX CHAUD ADP ROISSY</t>
  </si>
  <si>
    <t>RESEAU FROID ADP ROISSY</t>
  </si>
  <si>
    <t>ZUP DE L'EPINE GUYON</t>
  </si>
  <si>
    <t>RESEAU DE VILLIERS LE BEL-GONESSE</t>
  </si>
  <si>
    <t>RESEAU DE PONTOISE</t>
  </si>
  <si>
    <t>ZAC DE MONTEDOUR</t>
  </si>
  <si>
    <t>RESEAU DE GOUSSAINVILLE</t>
  </si>
  <si>
    <t>" PLACO "</t>
  </si>
  <si>
    <t>9520C</t>
  </si>
  <si>
    <t>RESEAU DE VEMARS</t>
  </si>
  <si>
    <t>VEMARS</t>
  </si>
  <si>
    <t>9521C</t>
  </si>
  <si>
    <t>LES CHENES</t>
  </si>
  <si>
    <t>ERMONT</t>
  </si>
  <si>
    <t>annee_reference</t>
  </si>
  <si>
    <t>version</t>
  </si>
  <si>
    <t>2023</t>
  </si>
  <si>
    <t>table</t>
  </si>
  <si>
    <t>table_id</t>
  </si>
  <si>
    <t>tv_reseau_chaleur</t>
  </si>
  <si>
    <t>identifiant_reseau_chaleur</t>
  </si>
  <si>
    <t>2021</t>
  </si>
  <si>
    <t>2022</t>
  </si>
  <si>
    <t>correspondance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</si>
</sst>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#,#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EEDBB-DCC0-46BD-A9E5-4E95894CCF88}" name="main" displayName="main" ref="A1:H1096" totalsRowShown="0" headerRowDxfId="70" dataDxfId="69">
  <autoFilter ref="A1:H1096" xr:uid="{0A5EEDBB-DCC0-46BD-A9E5-4E95894CCF88}"/>
  <tableColumns count="8">
    <tableColumn id="1" xr3:uid="{C437EE30-09ED-4C10-B5A8-5B5A4BE89119}" name="id" dataDxfId="68"/>
    <tableColumn id="2" xr3:uid="{4AEBE056-9250-4DBF-9F35-140D18F19CCA}" name="milésime" dataDxfId="67"/>
    <tableColumn id="3" xr3:uid="{5011B7EB-BBE0-46B8-B214-F8FE0537AE47}" name="code_departement" dataDxfId="66"/>
    <tableColumn id="4" xr3:uid="{05BB004B-C60B-49D9-A32B-A5A2A1484169}" name="nom_reseau" dataDxfId="65"/>
    <tableColumn id="5" xr3:uid="{1818694C-E3DB-4439-A5B0-536EC03D4748}" name="localisation" dataDxfId="64"/>
    <tableColumn id="6" xr3:uid="{96D49E13-C31C-4C69-B56C-0C6ECFBDC3ED}" name="contenu_co2" dataDxfId="63"/>
    <tableColumn id="7" xr3:uid="{AC7DFB3E-B7ED-47BD-A9C6-AB650A3EEF75}" name="contenu_co2_acv" dataDxfId="62"/>
    <tableColumn id="8" xr3:uid="{4EE32F3F-13E7-4293-9F0C-86C45048575F}" name="taux_enr" dataDxfId="6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753E1-B788-4D4F-A46E-C2C279C2229E}" name="_20247" displayName="_20247" ref="A1:H964" totalsRowShown="0" headerRowDxfId="25" dataDxfId="24">
  <autoFilter ref="A1:H964" xr:uid="{033753E1-B788-4D4F-A46E-C2C279C2229E}"/>
  <tableColumns count="8">
    <tableColumn id="1" xr3:uid="{99FB6B83-9132-4047-BB8F-0D12A6DE219D}" name="identifiant_reseau" dataDxfId="23"/>
    <tableColumn id="9" xr3:uid="{D3ADFC7D-F38C-4755-835B-F701067EAC6F}" name="version" dataDxfId="22"/>
    <tableColumn id="2" xr3:uid="{01891E20-4045-4BDE-A76E-C893697E93D5}" name="nom_reseau" dataDxfId="21"/>
    <tableColumn id="3" xr3:uid="{05F3B9FB-7816-4D2F-9802-E65E60D12840}" name="localisation" dataDxfId="20"/>
    <tableColumn id="4" xr3:uid="{47AB96F1-963C-44E8-AF34-9D5CE3D8FFF8}" name="contenu_co2" dataDxfId="19"/>
    <tableColumn id="5" xr3:uid="{32CDA86B-2DBD-4889-8AE1-BCA8F955206F}" name="contenu_co2_acv" dataDxfId="18"/>
    <tableColumn id="6" xr3:uid="{78961FEC-093E-4C3B-A3EB-58876CF069A4}" name="taux_enr" dataDxfId="17"/>
    <tableColumn id="7" xr3:uid="{29544D66-27CC-4B7B-B718-F1D26D075ADD}" name="annee_reference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F7F2AB-1BFD-449A-ABAD-CFCB66B8DB73}" name="_2023" displayName="_2023" ref="A1:G964" totalsRowShown="0" headerRowDxfId="27" dataDxfId="26">
  <autoFilter ref="A1:G964" xr:uid="{1FF7F2AB-1BFD-449A-ABAD-CFCB66B8DB73}"/>
  <tableColumns count="7">
    <tableColumn id="1" xr3:uid="{40CBC177-F1D2-47F7-A16C-7CB0E1973759}" name="identifiant_reseau" dataDxfId="34"/>
    <tableColumn id="2" xr3:uid="{B5622D8D-5D8A-4795-9A96-6DE4AFD162C6}" name="nom_reseau" dataDxfId="33"/>
    <tableColumn id="3" xr3:uid="{8BEE85B9-17A1-40A6-84F3-91A148EAFB13}" name="localisation" dataDxfId="32"/>
    <tableColumn id="4" xr3:uid="{C5067F67-7C53-434E-9CE3-E49BFFAD0581}" name="contenu_co2" dataDxfId="31"/>
    <tableColumn id="5" xr3:uid="{40B564C7-635B-4486-BF5A-D8A8A54F2C43}" name="contenu_co2_acv" dataDxfId="30"/>
    <tableColumn id="6" xr3:uid="{69748988-AC3C-49D9-BD43-1BC7D1E12EFB}" name="taux_enr" dataDxfId="29"/>
    <tableColumn id="7" xr3:uid="{6092E8C8-9FA0-4B0F-8947-6936CE936C42}" name="annee_reference" dataDxfId="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A4DF8-E745-4AFB-ACFE-06989229E969}" name="_2022" displayName="_2022" ref="A1:J896" totalsRowShown="0" headerRowDxfId="60" dataDxfId="59">
  <autoFilter ref="A1:J896" xr:uid="{D72A4DF8-E745-4AFB-ACFE-06989229E969}"/>
  <tableColumns count="10">
    <tableColumn id="1" xr3:uid="{53B0D86D-2C9B-4657-8C37-DB91C5034807}" name="identifiant_reseau" dataDxfId="58"/>
    <tableColumn id="3" xr3:uid="{F34C2A92-E791-4A25-B218-9523FE1C04BF}" name="nom_reseau" dataDxfId="57"/>
    <tableColumn id="4" xr3:uid="{A8DFA6B5-1E6A-43BD-AB91-309F7864410E}" name="localisation" dataDxfId="56"/>
    <tableColumn id="5" xr3:uid="{704C5684-32BC-47FD-9D70-1D574B898B57}" name="contenu_co2" dataDxfId="55"/>
    <tableColumn id="6" xr3:uid="{EBAD6A5F-7986-450E-9065-9738DFCD8142}" name="contenu_co2_acv" dataDxfId="54"/>
    <tableColumn id="7" xr3:uid="{CBB6DA2C-1208-4384-976B-05AA0446365C}" name="taux_enr" dataDxfId="53"/>
    <tableColumn id="8" xr3:uid="{7A58F58B-0801-4A7B-9CEC-249A9D7EC9DE}" name="methode_calcul_taux" dataDxfId="52"/>
    <tableColumn id="9" xr3:uid="{5661910F-B81A-418A-B551-A595826C2944}" name="nouveau_reseau_2021_2022" dataDxfId="51"/>
    <tableColumn id="10" xr3:uid="{34A513C5-4EC0-4179-AF48-588E5B5DC82B}" name="2023" dataDxfId="0">
      <calculatedColumnFormula>IFERROR(VLOOKUP(_2022[[#This Row],[identifiant_reseau]],_2023[],1,FALSE),"")</calculatedColumnFormula>
    </tableColumn>
    <tableColumn id="11" xr3:uid="{F9BB61B6-1A6B-4CDC-89FC-FA76B13CF86A}" name="correspondance" dataDxfId="1">
      <calculatedColumnFormula>_2022[[#This Row],[2023]]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AC1B0-12FD-45D5-8036-669CBEB10AF6}" name="_2021" displayName="_2021" ref="A1:K871" totalsRowShown="0" headerRowDxfId="50" dataDxfId="49">
  <autoFilter ref="A1:K871" xr:uid="{B2CAC1B0-12FD-45D5-8036-669CBEB10AF6}"/>
  <tableColumns count="11">
    <tableColumn id="1" xr3:uid="{813148AA-D896-404C-B9CF-27E399CEEDF3}" name="identifiant_reseau" dataDxfId="8"/>
    <tableColumn id="3" xr3:uid="{B2DF057C-E211-41E2-972E-F614CFC6225E}" name="nom_reseau" dataDxfId="48"/>
    <tableColumn id="4" xr3:uid="{1A98B2B6-D11C-45DD-8AD6-CFC81CB4B693}" name="localisation" dataDxfId="47"/>
    <tableColumn id="5" xr3:uid="{86039AA2-093C-4635-80B9-4B50D017A7ED}" name="contenu_co2" dataDxfId="46"/>
    <tableColumn id="6" xr3:uid="{E6FB2AB4-B12E-4904-80CD-3F5E3827F63B}" name="contenu_co2_acv" dataDxfId="45"/>
    <tableColumn id="7" xr3:uid="{71533B9B-63EE-4F61-B857-F7F5DA3C09BB}" name="taux_enr" dataDxfId="44"/>
    <tableColumn id="8" xr3:uid="{589CFB35-2A85-4532-BA7A-7CEB6A7000E5}" name="methode_calcul_taux" dataDxfId="43"/>
    <tableColumn id="9" xr3:uid="{AE0DFF94-C193-4DF0-BF87-E2A1D0A8E951}" name="nouveau_reseau_2020_2021" dataDxfId="42"/>
    <tableColumn id="12" xr3:uid="{BB501516-8EC8-4671-A65D-3D16DDE7E3F6}" name="2023" dataDxfId="4">
      <calculatedColumnFormula>IFERROR(VLOOKUP(_2021[[#This Row],[identifiant_reseau]],_2023[],1,FALSE),"")</calculatedColumnFormula>
    </tableColumn>
    <tableColumn id="13" xr3:uid="{951BD07D-BFD1-4B8A-8591-697D5FBB1968}" name="2022" dataDxfId="3">
      <calculatedColumnFormula>IFERROR(VLOOKUP(_2021[[#This Row],[identifiant_reseau]],_2022[],1,FALSE),"")</calculatedColumnFormula>
    </tableColumn>
    <tableColumn id="14" xr3:uid="{F842A3AC-1104-4168-B79B-B9240C6C13C8}" name="correspondance" dataDxfId="2">
      <calculatedColumnFormula array="1">INDEX(_2021[[#This Row],[2023]:[2022]],MATCH(FALSE,ISBLANK(_2021[[#This Row],[2023]:[2022]]),0))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77102-4366-4314-9C93-181FA0A2BFA9}" name="_2020" displayName="_2020" ref="A1:J798" totalsRowShown="0" headerRowDxfId="41" dataDxfId="40">
  <autoFilter ref="A1:J798" xr:uid="{BC077102-4366-4314-9C93-181FA0A2BFA9}"/>
  <tableColumns count="10">
    <tableColumn id="11" xr3:uid="{6C9B850A-7C10-489D-89B0-E3FDF628F08A}" name="identifiant_reseau" dataDxfId="15"/>
    <tableColumn id="4" xr3:uid="{4B7A4651-B180-4A60-A998-A5F3572A63B8}" name="nom_reseau" dataDxfId="39"/>
    <tableColumn id="5" xr3:uid="{6DE75FEE-CB98-41CC-9B03-95745E5C63AF}" name="localisation" dataDxfId="38"/>
    <tableColumn id="7" xr3:uid="{4D0C10F5-60D4-44A7-830F-846CFE4A4528}" name="contenu_co2" dataDxfId="37"/>
    <tableColumn id="8" xr3:uid="{94779895-2B78-4B5A-99BC-F28A94D5530D}" name="taux_enr" dataDxfId="36"/>
    <tableColumn id="9" xr3:uid="{6E0E11F9-1639-4B2A-8417-4F067BCCF011}" name="est_vertueux" dataDxfId="35"/>
    <tableColumn id="12" xr3:uid="{77D043F7-417C-48C9-B740-F32FE27387B8}" name="2021" dataDxfId="9">
      <calculatedColumnFormula>IFERROR(VLOOKUP(_2020[[#This Row],[identifiant_reseau]],_2021[],1,FALSE),"")</calculatedColumnFormula>
    </tableColumn>
    <tableColumn id="13" xr3:uid="{4A245716-D2A9-4A02-ABFB-5CDEEA00DAE5}" name="2022" dataDxfId="7">
      <calculatedColumnFormula>IFERROR(VLOOKUP(_2020[[#This Row],[identifiant_reseau]],_2022[],1,FALSE),"")</calculatedColumnFormula>
    </tableColumn>
    <tableColumn id="14" xr3:uid="{807C30D7-7012-43F1-9172-9B2B26D35C48}" name="2023" dataDxfId="6">
      <calculatedColumnFormula>IFERROR(VLOOKUP(_2020[[#This Row],[identifiant_reseau]],_2023[],1,FALSE),"")</calculatedColumnFormula>
    </tableColumn>
    <tableColumn id="15" xr3:uid="{E574493A-1523-4BD8-A0C3-4BCE3C4222AD}" name="correspondance" dataDxfId="5">
      <calculatedColumnFormula array="1">INDEX(_2020[[#This Row],[2021]:[2023]],MATCH(FALSE,ISBLANK(_2020[[#This Row],[2021]:[2023]]),0))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4C77AC-7B98-4FD7-838C-5B0AB3C7C11A}" name="correspondance" displayName="correspondance" ref="A1:C798" totalsRowShown="0" headerRowDxfId="11" dataDxfId="10">
  <autoFilter ref="A1:C798" xr:uid="{554C77AC-7B98-4FD7-838C-5B0AB3C7C11A}"/>
  <tableColumns count="3">
    <tableColumn id="1" xr3:uid="{29987326-C98C-49DB-A569-1D1622A0E23B}" name="table" dataDxfId="14"/>
    <tableColumn id="2" xr3:uid="{246BDFAD-0094-4CBF-AE78-109AD071908C}" name="table_id" dataDxfId="13"/>
    <tableColumn id="3" xr3:uid="{0632C64E-8DCB-4145-B77D-D7AB8344E368}" name="identifiant_reseau_chaleur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3D8B-B282-44CE-BBB5-62715D029084}">
  <dimension ref="A1:H1096"/>
  <sheetViews>
    <sheetView zoomScale="85" zoomScaleNormal="85" workbookViewId="0">
      <selection activeCell="A10" sqref="A10"/>
    </sheetView>
  </sheetViews>
  <sheetFormatPr baseColWidth="10" defaultRowHeight="14.4" x14ac:dyDescent="0.3"/>
  <cols>
    <col min="1" max="1" width="15.5546875" style="1" bestFit="1" customWidth="1"/>
    <col min="2" max="2" width="14" style="1" bestFit="1" customWidth="1"/>
    <col min="3" max="3" width="23.33203125" style="5" bestFit="1" customWidth="1"/>
    <col min="4" max="4" width="56.33203125" style="1" bestFit="1" customWidth="1"/>
    <col min="5" max="5" width="38.109375" style="1" bestFit="1" customWidth="1"/>
    <col min="6" max="6" width="17.77734375" style="1" bestFit="1" customWidth="1"/>
    <col min="7" max="7" width="21.88671875" style="1" bestFit="1" customWidth="1"/>
    <col min="8" max="8" width="14.109375" style="1" bestFit="1" customWidth="1"/>
  </cols>
  <sheetData>
    <row r="1" spans="1:8" s="3" customFormat="1" x14ac:dyDescent="0.3">
      <c r="A1" s="2" t="s">
        <v>4035</v>
      </c>
      <c r="B1" s="2" t="s">
        <v>4033</v>
      </c>
      <c r="C1" s="4" t="s">
        <v>4034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 t="s">
        <v>3022</v>
      </c>
      <c r="B2" s="1">
        <v>2020</v>
      </c>
      <c r="C2" s="5">
        <v>1</v>
      </c>
      <c r="D2" s="1" t="s">
        <v>3023</v>
      </c>
      <c r="E2" s="1" t="s">
        <v>3024</v>
      </c>
      <c r="F2" s="1">
        <v>0.128</v>
      </c>
    </row>
    <row r="3" spans="1:8" x14ac:dyDescent="0.3">
      <c r="A3" s="1" t="s">
        <v>3040</v>
      </c>
      <c r="B3" s="1">
        <v>2020</v>
      </c>
      <c r="C3" s="5">
        <v>3</v>
      </c>
      <c r="D3" s="1" t="s">
        <v>53</v>
      </c>
      <c r="E3" s="1" t="s">
        <v>2531</v>
      </c>
      <c r="F3" s="1">
        <v>0</v>
      </c>
    </row>
    <row r="4" spans="1:8" x14ac:dyDescent="0.3">
      <c r="A4" s="1" t="s">
        <v>3044</v>
      </c>
      <c r="B4" s="1">
        <v>2020</v>
      </c>
      <c r="C4" s="5">
        <v>3</v>
      </c>
      <c r="D4" s="1" t="s">
        <v>3045</v>
      </c>
      <c r="E4" s="1" t="s">
        <v>3046</v>
      </c>
      <c r="F4" s="1">
        <v>0</v>
      </c>
    </row>
    <row r="5" spans="1:8" x14ac:dyDescent="0.3">
      <c r="A5" s="1" t="s">
        <v>3049</v>
      </c>
      <c r="B5" s="1">
        <v>2020</v>
      </c>
      <c r="C5" s="5">
        <v>3</v>
      </c>
      <c r="D5" s="1" t="s">
        <v>71</v>
      </c>
      <c r="E5" s="1" t="s">
        <v>3037</v>
      </c>
      <c r="F5" s="1">
        <v>7.4999999999999997E-2</v>
      </c>
    </row>
    <row r="6" spans="1:8" x14ac:dyDescent="0.3">
      <c r="A6" s="1" t="s">
        <v>3053</v>
      </c>
      <c r="B6" s="1">
        <v>2020</v>
      </c>
      <c r="C6" s="5">
        <v>4</v>
      </c>
      <c r="D6" s="1" t="s">
        <v>3054</v>
      </c>
      <c r="E6" s="1" t="s">
        <v>3052</v>
      </c>
      <c r="F6" s="1">
        <v>0.223</v>
      </c>
    </row>
    <row r="7" spans="1:8" x14ac:dyDescent="0.3">
      <c r="A7" s="1" t="s">
        <v>3057</v>
      </c>
      <c r="B7" s="1">
        <v>2020</v>
      </c>
      <c r="C7" s="5">
        <v>4</v>
      </c>
      <c r="D7" s="1" t="s">
        <v>87</v>
      </c>
      <c r="E7" s="1" t="s">
        <v>3058</v>
      </c>
      <c r="F7" s="1">
        <v>0</v>
      </c>
    </row>
    <row r="8" spans="1:8" x14ac:dyDescent="0.3">
      <c r="A8" s="1" t="s">
        <v>3063</v>
      </c>
      <c r="B8" s="1">
        <v>2020</v>
      </c>
      <c r="C8" s="5">
        <v>5</v>
      </c>
      <c r="D8" s="1" t="s">
        <v>101</v>
      </c>
      <c r="E8" s="1" t="s">
        <v>3064</v>
      </c>
      <c r="F8" s="1">
        <v>5.5E-2</v>
      </c>
    </row>
    <row r="9" spans="1:8" x14ac:dyDescent="0.3">
      <c r="A9" s="1" t="s">
        <v>3068</v>
      </c>
      <c r="B9" s="1">
        <v>2020</v>
      </c>
      <c r="C9" s="5">
        <v>6</v>
      </c>
      <c r="D9" s="1" t="s">
        <v>3069</v>
      </c>
      <c r="E9" s="1" t="s">
        <v>3070</v>
      </c>
      <c r="F9" s="1">
        <v>0.20300000000000001</v>
      </c>
    </row>
    <row r="10" spans="1:8" x14ac:dyDescent="0.3">
      <c r="A10" s="1" t="s">
        <v>3079</v>
      </c>
      <c r="B10" s="1">
        <v>2020</v>
      </c>
      <c r="C10" s="5">
        <v>7</v>
      </c>
      <c r="D10" s="1" t="s">
        <v>149</v>
      </c>
      <c r="E10" s="1" t="s">
        <v>3080</v>
      </c>
      <c r="F10" s="1">
        <v>0.192</v>
      </c>
    </row>
    <row r="11" spans="1:8" x14ac:dyDescent="0.3">
      <c r="A11" s="1" t="s">
        <v>3083</v>
      </c>
      <c r="B11" s="1">
        <v>2020</v>
      </c>
      <c r="C11" s="5">
        <v>8</v>
      </c>
      <c r="D11" s="1" t="s">
        <v>3084</v>
      </c>
      <c r="E11" s="1" t="s">
        <v>2546</v>
      </c>
      <c r="F11" s="1">
        <v>0</v>
      </c>
    </row>
    <row r="12" spans="1:8" x14ac:dyDescent="0.3">
      <c r="A12" s="1" t="s">
        <v>3091</v>
      </c>
      <c r="B12" s="1">
        <v>2020</v>
      </c>
      <c r="C12" s="5">
        <v>8</v>
      </c>
      <c r="D12" s="1" t="s">
        <v>3092</v>
      </c>
      <c r="E12" s="1" t="s">
        <v>3093</v>
      </c>
      <c r="F12" s="1">
        <v>0</v>
      </c>
    </row>
    <row r="13" spans="1:8" x14ac:dyDescent="0.3">
      <c r="A13" s="1" t="s">
        <v>3094</v>
      </c>
      <c r="B13" s="1">
        <v>2020</v>
      </c>
      <c r="C13" s="5">
        <v>8</v>
      </c>
      <c r="D13" s="1" t="s">
        <v>3095</v>
      </c>
      <c r="E13" s="1" t="s">
        <v>3096</v>
      </c>
      <c r="F13" s="1">
        <v>0</v>
      </c>
    </row>
    <row r="14" spans="1:8" x14ac:dyDescent="0.3">
      <c r="A14" s="1" t="s">
        <v>3097</v>
      </c>
      <c r="B14" s="1">
        <v>2020</v>
      </c>
      <c r="C14" s="5">
        <v>8</v>
      </c>
      <c r="D14" s="1" t="s">
        <v>3098</v>
      </c>
      <c r="E14" s="1" t="s">
        <v>3099</v>
      </c>
      <c r="F14" s="1">
        <v>0</v>
      </c>
    </row>
    <row r="15" spans="1:8" x14ac:dyDescent="0.3">
      <c r="A15" s="1" t="s">
        <v>3100</v>
      </c>
      <c r="B15" s="1">
        <v>2020</v>
      </c>
      <c r="C15" s="5">
        <v>8</v>
      </c>
      <c r="D15" s="1" t="s">
        <v>3101</v>
      </c>
      <c r="E15" s="1" t="s">
        <v>3102</v>
      </c>
      <c r="F15" s="1">
        <v>0.192</v>
      </c>
    </row>
    <row r="16" spans="1:8" x14ac:dyDescent="0.3">
      <c r="A16" s="1" t="s">
        <v>3103</v>
      </c>
      <c r="B16" s="1">
        <v>2020</v>
      </c>
      <c r="C16" s="5">
        <v>8</v>
      </c>
      <c r="D16" s="1" t="s">
        <v>187</v>
      </c>
      <c r="E16" s="1" t="s">
        <v>3104</v>
      </c>
      <c r="F16" s="1">
        <v>0</v>
      </c>
    </row>
    <row r="17" spans="1:6" x14ac:dyDescent="0.3">
      <c r="A17" s="1" t="s">
        <v>3105</v>
      </c>
      <c r="B17" s="1">
        <v>2020</v>
      </c>
      <c r="C17" s="5">
        <v>8</v>
      </c>
      <c r="D17" s="1" t="s">
        <v>3106</v>
      </c>
      <c r="E17" s="1" t="s">
        <v>3107</v>
      </c>
      <c r="F17" s="1">
        <v>0</v>
      </c>
    </row>
    <row r="18" spans="1:6" x14ac:dyDescent="0.3">
      <c r="A18" s="1" t="s">
        <v>3108</v>
      </c>
      <c r="B18" s="1">
        <v>2020</v>
      </c>
      <c r="C18" s="5">
        <v>8</v>
      </c>
      <c r="D18" s="1" t="s">
        <v>3109</v>
      </c>
      <c r="E18" s="1" t="s">
        <v>3110</v>
      </c>
      <c r="F18" s="1">
        <v>0.192</v>
      </c>
    </row>
    <row r="19" spans="1:6" x14ac:dyDescent="0.3">
      <c r="A19" s="1" t="s">
        <v>3117</v>
      </c>
      <c r="B19" s="1">
        <v>2020</v>
      </c>
      <c r="C19" s="5">
        <v>12</v>
      </c>
      <c r="D19" s="1" t="s">
        <v>2558</v>
      </c>
      <c r="E19" s="1" t="s">
        <v>2559</v>
      </c>
      <c r="F19" s="1">
        <v>0.218</v>
      </c>
    </row>
    <row r="20" spans="1:6" x14ac:dyDescent="0.3">
      <c r="A20" s="1" t="s">
        <v>3119</v>
      </c>
      <c r="B20" s="1">
        <v>2020</v>
      </c>
      <c r="C20" s="5">
        <v>12</v>
      </c>
      <c r="D20" s="1" t="s">
        <v>3120</v>
      </c>
      <c r="E20" s="1" t="s">
        <v>3121</v>
      </c>
      <c r="F20" s="1">
        <v>5.8000000000000003E-2</v>
      </c>
    </row>
    <row r="21" spans="1:6" x14ac:dyDescent="0.3">
      <c r="A21" s="1" t="s">
        <v>3122</v>
      </c>
      <c r="B21" s="1">
        <v>2020</v>
      </c>
      <c r="C21" s="5">
        <v>13</v>
      </c>
      <c r="D21" s="1" t="s">
        <v>3123</v>
      </c>
      <c r="E21" s="1" t="s">
        <v>2569</v>
      </c>
      <c r="F21" s="1">
        <v>0.11899999999999999</v>
      </c>
    </row>
    <row r="22" spans="1:6" x14ac:dyDescent="0.3">
      <c r="A22" s="1" t="s">
        <v>3133</v>
      </c>
      <c r="B22" s="1">
        <v>2020</v>
      </c>
      <c r="C22" s="5">
        <v>13</v>
      </c>
      <c r="D22" s="1" t="s">
        <v>3134</v>
      </c>
      <c r="E22" s="1" t="s">
        <v>2569</v>
      </c>
      <c r="F22" s="1">
        <v>5.7000000000000002E-2</v>
      </c>
    </row>
    <row r="23" spans="1:6" x14ac:dyDescent="0.3">
      <c r="A23" s="1" t="s">
        <v>3154</v>
      </c>
      <c r="B23" s="1">
        <v>2020</v>
      </c>
      <c r="C23" s="5">
        <v>15</v>
      </c>
      <c r="D23" s="1" t="s">
        <v>295</v>
      </c>
      <c r="E23" s="1" t="s">
        <v>3155</v>
      </c>
      <c r="F23" s="1">
        <v>0</v>
      </c>
    </row>
    <row r="24" spans="1:6" x14ac:dyDescent="0.3">
      <c r="A24" s="1" t="s">
        <v>3157</v>
      </c>
      <c r="B24" s="1">
        <v>2020</v>
      </c>
      <c r="C24" s="5">
        <v>15</v>
      </c>
      <c r="D24" s="1" t="s">
        <v>3158</v>
      </c>
      <c r="E24" s="1" t="s">
        <v>3159</v>
      </c>
      <c r="F24" s="1">
        <v>4.0000000000000001E-3</v>
      </c>
    </row>
    <row r="25" spans="1:6" x14ac:dyDescent="0.3">
      <c r="A25" s="1" t="s">
        <v>3160</v>
      </c>
      <c r="B25" s="1">
        <v>2020</v>
      </c>
      <c r="C25" s="5">
        <v>16</v>
      </c>
      <c r="D25" s="1" t="s">
        <v>310</v>
      </c>
      <c r="E25" s="1" t="s">
        <v>2582</v>
      </c>
      <c r="F25" s="1">
        <v>0.192</v>
      </c>
    </row>
    <row r="26" spans="1:6" x14ac:dyDescent="0.3">
      <c r="A26" s="1" t="s">
        <v>3161</v>
      </c>
      <c r="B26" s="1">
        <v>2020</v>
      </c>
      <c r="C26" s="5">
        <v>16</v>
      </c>
      <c r="D26" s="1" t="s">
        <v>3162</v>
      </c>
      <c r="E26" s="1" t="s">
        <v>3163</v>
      </c>
      <c r="F26" s="1">
        <v>0</v>
      </c>
    </row>
    <row r="27" spans="1:6" x14ac:dyDescent="0.3">
      <c r="A27" s="1" t="s">
        <v>3164</v>
      </c>
      <c r="B27" s="1">
        <v>2020</v>
      </c>
      <c r="C27" s="5">
        <v>16</v>
      </c>
      <c r="D27" s="1" t="s">
        <v>316</v>
      </c>
      <c r="E27" s="1" t="s">
        <v>2583</v>
      </c>
      <c r="F27" s="1">
        <v>0</v>
      </c>
    </row>
    <row r="28" spans="1:6" x14ac:dyDescent="0.3">
      <c r="A28" s="1" t="s">
        <v>3168</v>
      </c>
      <c r="B28" s="1">
        <v>2020</v>
      </c>
      <c r="C28" s="5">
        <v>16</v>
      </c>
      <c r="D28" s="1" t="s">
        <v>3169</v>
      </c>
      <c r="E28" s="1" t="s">
        <v>3170</v>
      </c>
      <c r="F28" s="1">
        <v>0.20300000000000001</v>
      </c>
    </row>
    <row r="29" spans="1:6" x14ac:dyDescent="0.3">
      <c r="A29" s="1" t="s">
        <v>3171</v>
      </c>
      <c r="B29" s="1">
        <v>2020</v>
      </c>
      <c r="C29" s="5">
        <v>16</v>
      </c>
      <c r="D29" s="1" t="s">
        <v>330</v>
      </c>
      <c r="E29" s="1" t="s">
        <v>3172</v>
      </c>
      <c r="F29" s="1">
        <v>0.22900000000000001</v>
      </c>
    </row>
    <row r="30" spans="1:6" x14ac:dyDescent="0.3">
      <c r="A30" s="1" t="s">
        <v>3173</v>
      </c>
      <c r="B30" s="1">
        <v>2020</v>
      </c>
      <c r="C30" s="5">
        <v>16</v>
      </c>
      <c r="D30" s="1" t="s">
        <v>2588</v>
      </c>
      <c r="E30" s="1" t="s">
        <v>3174</v>
      </c>
      <c r="F30" s="1">
        <v>0</v>
      </c>
    </row>
    <row r="31" spans="1:6" x14ac:dyDescent="0.3">
      <c r="A31" s="1" t="s">
        <v>3175</v>
      </c>
      <c r="B31" s="1">
        <v>2020</v>
      </c>
      <c r="C31" s="5">
        <v>16</v>
      </c>
      <c r="D31" s="1" t="s">
        <v>333</v>
      </c>
      <c r="E31" s="1" t="s">
        <v>3170</v>
      </c>
      <c r="F31" s="1">
        <v>2.3E-2</v>
      </c>
    </row>
    <row r="32" spans="1:6" x14ac:dyDescent="0.3">
      <c r="A32" s="1" t="s">
        <v>3180</v>
      </c>
      <c r="B32" s="1">
        <v>2020</v>
      </c>
      <c r="C32" s="5">
        <v>17</v>
      </c>
      <c r="D32" s="1" t="s">
        <v>3181</v>
      </c>
      <c r="E32" s="1" t="s">
        <v>3182</v>
      </c>
      <c r="F32" s="1">
        <v>0</v>
      </c>
    </row>
    <row r="33" spans="1:6" x14ac:dyDescent="0.3">
      <c r="A33" s="1" t="s">
        <v>3195</v>
      </c>
      <c r="B33" s="1">
        <v>2020</v>
      </c>
      <c r="C33" s="5">
        <v>19</v>
      </c>
      <c r="D33" s="1" t="s">
        <v>381</v>
      </c>
      <c r="E33" s="1" t="s">
        <v>3196</v>
      </c>
      <c r="F33" s="1">
        <v>0.28499999999999998</v>
      </c>
    </row>
    <row r="34" spans="1:6" x14ac:dyDescent="0.3">
      <c r="A34" s="1" t="s">
        <v>3199</v>
      </c>
      <c r="B34" s="1">
        <v>2020</v>
      </c>
      <c r="C34" s="5">
        <v>21</v>
      </c>
      <c r="D34" s="1" t="s">
        <v>3200</v>
      </c>
      <c r="E34" s="1" t="s">
        <v>3201</v>
      </c>
      <c r="F34" s="1">
        <v>0</v>
      </c>
    </row>
    <row r="35" spans="1:6" x14ac:dyDescent="0.3">
      <c r="A35" s="1" t="s">
        <v>3202</v>
      </c>
      <c r="B35" s="1">
        <v>2020</v>
      </c>
      <c r="C35" s="5">
        <v>21</v>
      </c>
      <c r="D35" s="1" t="s">
        <v>3203</v>
      </c>
      <c r="E35" s="1" t="s">
        <v>3204</v>
      </c>
      <c r="F35" s="1">
        <v>4.0000000000000001E-3</v>
      </c>
    </row>
    <row r="36" spans="1:6" x14ac:dyDescent="0.3">
      <c r="A36" s="1" t="s">
        <v>3205</v>
      </c>
      <c r="B36" s="1">
        <v>2020</v>
      </c>
      <c r="C36" s="5">
        <v>21</v>
      </c>
      <c r="D36" s="1" t="s">
        <v>3206</v>
      </c>
      <c r="E36" s="1" t="s">
        <v>3207</v>
      </c>
      <c r="F36" s="1">
        <v>0</v>
      </c>
    </row>
    <row r="37" spans="1:6" x14ac:dyDescent="0.3">
      <c r="A37" s="1" t="s">
        <v>3208</v>
      </c>
      <c r="B37" s="1">
        <v>2020</v>
      </c>
      <c r="C37" s="5">
        <v>22</v>
      </c>
      <c r="D37" s="1" t="s">
        <v>3209</v>
      </c>
      <c r="E37" s="1" t="s">
        <v>3210</v>
      </c>
      <c r="F37" s="1">
        <v>0</v>
      </c>
    </row>
    <row r="38" spans="1:6" x14ac:dyDescent="0.3">
      <c r="A38" s="1" t="s">
        <v>3220</v>
      </c>
      <c r="B38" s="1">
        <v>2020</v>
      </c>
      <c r="C38" s="5">
        <v>24</v>
      </c>
      <c r="D38" s="1" t="s">
        <v>3221</v>
      </c>
      <c r="E38" s="1" t="s">
        <v>3222</v>
      </c>
      <c r="F38" s="1">
        <v>4.4999999999999998E-2</v>
      </c>
    </row>
    <row r="39" spans="1:6" x14ac:dyDescent="0.3">
      <c r="A39" s="1" t="s">
        <v>3233</v>
      </c>
      <c r="B39" s="1">
        <v>2020</v>
      </c>
      <c r="C39" s="5">
        <v>25</v>
      </c>
      <c r="D39" s="1" t="s">
        <v>3234</v>
      </c>
      <c r="E39" s="1" t="s">
        <v>3235</v>
      </c>
      <c r="F39" s="1">
        <v>0</v>
      </c>
    </row>
    <row r="40" spans="1:6" x14ac:dyDescent="0.3">
      <c r="A40" s="1" t="s">
        <v>3236</v>
      </c>
      <c r="B40" s="1">
        <v>2020</v>
      </c>
      <c r="C40" s="5">
        <v>25</v>
      </c>
      <c r="D40" s="1" t="s">
        <v>3237</v>
      </c>
      <c r="E40" s="1" t="s">
        <v>3238</v>
      </c>
      <c r="F40" s="1">
        <v>0.25</v>
      </c>
    </row>
    <row r="41" spans="1:6" x14ac:dyDescent="0.3">
      <c r="A41" s="1" t="s">
        <v>3241</v>
      </c>
      <c r="B41" s="1">
        <v>2020</v>
      </c>
      <c r="C41" s="5">
        <v>25</v>
      </c>
      <c r="D41" s="1" t="s">
        <v>492</v>
      </c>
      <c r="E41" s="1" t="s">
        <v>3242</v>
      </c>
      <c r="F41" s="1">
        <v>0.20499999999999999</v>
      </c>
    </row>
    <row r="42" spans="1:6" x14ac:dyDescent="0.3">
      <c r="A42" s="1" t="s">
        <v>3243</v>
      </c>
      <c r="B42" s="1">
        <v>2020</v>
      </c>
      <c r="C42" s="5">
        <v>25</v>
      </c>
      <c r="D42" s="1" t="s">
        <v>3244</v>
      </c>
      <c r="E42" s="1" t="s">
        <v>3245</v>
      </c>
      <c r="F42" s="1">
        <v>0</v>
      </c>
    </row>
    <row r="43" spans="1:6" x14ac:dyDescent="0.3">
      <c r="A43" s="1" t="s">
        <v>3246</v>
      </c>
      <c r="B43" s="1">
        <v>2020</v>
      </c>
      <c r="C43" s="5">
        <v>25</v>
      </c>
      <c r="D43" s="1" t="s">
        <v>3247</v>
      </c>
      <c r="E43" s="1" t="s">
        <v>3248</v>
      </c>
      <c r="F43" s="1">
        <v>0.04</v>
      </c>
    </row>
    <row r="44" spans="1:6" x14ac:dyDescent="0.3">
      <c r="A44" s="1" t="s">
        <v>3249</v>
      </c>
      <c r="B44" s="1">
        <v>2020</v>
      </c>
      <c r="C44" s="5">
        <v>25</v>
      </c>
      <c r="D44" s="1" t="s">
        <v>3250</v>
      </c>
      <c r="E44" s="1" t="s">
        <v>3251</v>
      </c>
      <c r="F44" s="1">
        <v>0</v>
      </c>
    </row>
    <row r="45" spans="1:6" x14ac:dyDescent="0.3">
      <c r="A45" s="1" t="s">
        <v>3268</v>
      </c>
      <c r="B45" s="1">
        <v>2020</v>
      </c>
      <c r="C45" s="5">
        <v>27</v>
      </c>
      <c r="D45" s="1" t="s">
        <v>540</v>
      </c>
      <c r="E45" s="1" t="s">
        <v>3269</v>
      </c>
      <c r="F45" s="1">
        <v>0</v>
      </c>
    </row>
    <row r="46" spans="1:6" x14ac:dyDescent="0.3">
      <c r="A46" s="1" t="s">
        <v>3274</v>
      </c>
      <c r="B46" s="1">
        <v>2020</v>
      </c>
      <c r="C46" s="5">
        <v>28</v>
      </c>
      <c r="D46" s="1" t="s">
        <v>3275</v>
      </c>
      <c r="E46" s="1" t="s">
        <v>3276</v>
      </c>
      <c r="F46" s="1">
        <v>0.10299999999999999</v>
      </c>
    </row>
    <row r="47" spans="1:6" x14ac:dyDescent="0.3">
      <c r="A47" s="1" t="s">
        <v>3281</v>
      </c>
      <c r="B47" s="1">
        <v>2020</v>
      </c>
      <c r="C47" s="5">
        <v>29</v>
      </c>
      <c r="D47" s="1" t="s">
        <v>564</v>
      </c>
      <c r="E47" s="1" t="s">
        <v>3282</v>
      </c>
      <c r="F47" s="1">
        <v>0</v>
      </c>
    </row>
    <row r="48" spans="1:6" x14ac:dyDescent="0.3">
      <c r="A48" s="1" t="s">
        <v>3283</v>
      </c>
      <c r="B48" s="1">
        <v>2020</v>
      </c>
      <c r="C48" s="5">
        <v>29</v>
      </c>
      <c r="D48" s="1" t="s">
        <v>3284</v>
      </c>
      <c r="E48" s="1" t="s">
        <v>3280</v>
      </c>
      <c r="F48" s="1">
        <v>0</v>
      </c>
    </row>
    <row r="49" spans="1:6" x14ac:dyDescent="0.3">
      <c r="A49" s="1" t="s">
        <v>3294</v>
      </c>
      <c r="B49" s="1">
        <v>2020</v>
      </c>
      <c r="C49" s="5">
        <v>31</v>
      </c>
      <c r="D49" s="1" t="s">
        <v>3295</v>
      </c>
      <c r="E49" s="1" t="s">
        <v>3296</v>
      </c>
      <c r="F49" s="1">
        <v>0.14199999999999999</v>
      </c>
    </row>
    <row r="50" spans="1:6" x14ac:dyDescent="0.3">
      <c r="A50" s="1" t="s">
        <v>3313</v>
      </c>
      <c r="B50" s="1">
        <v>2020</v>
      </c>
      <c r="C50" s="5">
        <v>34</v>
      </c>
      <c r="D50" s="1" t="s">
        <v>3314</v>
      </c>
      <c r="E50" s="1" t="s">
        <v>3315</v>
      </c>
      <c r="F50" s="1">
        <v>7.6999999999999999E-2</v>
      </c>
    </row>
    <row r="51" spans="1:6" x14ac:dyDescent="0.3">
      <c r="A51" s="1" t="s">
        <v>3316</v>
      </c>
      <c r="B51" s="1">
        <v>2020</v>
      </c>
      <c r="C51" s="5">
        <v>34</v>
      </c>
      <c r="D51" s="1" t="s">
        <v>3317</v>
      </c>
      <c r="E51" s="1" t="s">
        <v>2656</v>
      </c>
      <c r="F51" s="1">
        <v>0</v>
      </c>
    </row>
    <row r="52" spans="1:6" x14ac:dyDescent="0.3">
      <c r="A52" s="1" t="s">
        <v>3330</v>
      </c>
      <c r="B52" s="1">
        <v>2020</v>
      </c>
      <c r="C52" s="5">
        <v>35</v>
      </c>
      <c r="D52" s="1" t="s">
        <v>3331</v>
      </c>
      <c r="E52" s="1" t="s">
        <v>3332</v>
      </c>
      <c r="F52" s="1">
        <v>0.25700000000000001</v>
      </c>
    </row>
    <row r="53" spans="1:6" x14ac:dyDescent="0.3">
      <c r="A53" s="1" t="s">
        <v>3333</v>
      </c>
      <c r="B53" s="1">
        <v>2020</v>
      </c>
      <c r="C53" s="5">
        <v>36</v>
      </c>
      <c r="D53" s="1" t="s">
        <v>3334</v>
      </c>
      <c r="E53" s="1" t="s">
        <v>2671</v>
      </c>
      <c r="F53" s="1">
        <v>0.218</v>
      </c>
    </row>
    <row r="54" spans="1:6" x14ac:dyDescent="0.3">
      <c r="A54" s="1" t="s">
        <v>3335</v>
      </c>
      <c r="B54" s="1">
        <v>2020</v>
      </c>
      <c r="C54" s="5">
        <v>36</v>
      </c>
      <c r="D54" s="1" t="s">
        <v>3336</v>
      </c>
      <c r="E54" s="1" t="s">
        <v>2671</v>
      </c>
      <c r="F54" s="1">
        <v>4.9000000000000002E-2</v>
      </c>
    </row>
    <row r="55" spans="1:6" x14ac:dyDescent="0.3">
      <c r="A55" s="1" t="s">
        <v>3337</v>
      </c>
      <c r="B55" s="1">
        <v>2020</v>
      </c>
      <c r="C55" s="5">
        <v>36</v>
      </c>
      <c r="D55" s="1" t="s">
        <v>3338</v>
      </c>
      <c r="E55" s="1" t="s">
        <v>3339</v>
      </c>
      <c r="F55" s="1">
        <v>4.8000000000000001E-2</v>
      </c>
    </row>
    <row r="56" spans="1:6" x14ac:dyDescent="0.3">
      <c r="A56" s="1" t="s">
        <v>3346</v>
      </c>
      <c r="B56" s="1">
        <v>2020</v>
      </c>
      <c r="C56" s="5">
        <v>38</v>
      </c>
      <c r="D56" s="1" t="s">
        <v>2681</v>
      </c>
      <c r="E56" s="1" t="s">
        <v>3347</v>
      </c>
      <c r="F56" s="1">
        <v>0.192</v>
      </c>
    </row>
    <row r="57" spans="1:6" x14ac:dyDescent="0.3">
      <c r="A57" s="1" t="s">
        <v>3359</v>
      </c>
      <c r="B57" s="1">
        <v>2020</v>
      </c>
      <c r="C57" s="5">
        <v>38</v>
      </c>
      <c r="D57" s="1" t="s">
        <v>3360</v>
      </c>
      <c r="E57" s="1" t="s">
        <v>3351</v>
      </c>
      <c r="F57" s="1">
        <v>2.5000000000000001E-2</v>
      </c>
    </row>
    <row r="58" spans="1:6" x14ac:dyDescent="0.3">
      <c r="A58" s="1" t="s">
        <v>3369</v>
      </c>
      <c r="B58" s="1">
        <v>2020</v>
      </c>
      <c r="C58" s="5">
        <v>40</v>
      </c>
      <c r="D58" s="1" t="s">
        <v>3370</v>
      </c>
      <c r="E58" s="1" t="s">
        <v>3371</v>
      </c>
      <c r="F58" s="1">
        <v>0</v>
      </c>
    </row>
    <row r="59" spans="1:6" x14ac:dyDescent="0.3">
      <c r="A59" s="1" t="s">
        <v>3372</v>
      </c>
      <c r="B59" s="1">
        <v>2020</v>
      </c>
      <c r="C59" s="5">
        <v>40</v>
      </c>
      <c r="D59" s="1" t="s">
        <v>3373</v>
      </c>
      <c r="E59" s="1" t="s">
        <v>3368</v>
      </c>
      <c r="F59" s="1">
        <v>0</v>
      </c>
    </row>
    <row r="60" spans="1:6" x14ac:dyDescent="0.3">
      <c r="A60" s="1" t="s">
        <v>3377</v>
      </c>
      <c r="B60" s="1">
        <v>2020</v>
      </c>
      <c r="C60" s="5">
        <v>41</v>
      </c>
      <c r="D60" s="1" t="s">
        <v>3378</v>
      </c>
      <c r="E60" s="1" t="s">
        <v>3379</v>
      </c>
      <c r="F60" s="1">
        <v>0.36299999999999999</v>
      </c>
    </row>
    <row r="61" spans="1:6" x14ac:dyDescent="0.3">
      <c r="A61" s="1" t="s">
        <v>3380</v>
      </c>
      <c r="B61" s="1">
        <v>2020</v>
      </c>
      <c r="C61" s="5">
        <v>41</v>
      </c>
      <c r="D61" s="1" t="s">
        <v>3381</v>
      </c>
      <c r="E61" s="1" t="s">
        <v>3382</v>
      </c>
      <c r="F61" s="1">
        <v>0</v>
      </c>
    </row>
    <row r="62" spans="1:6" x14ac:dyDescent="0.3">
      <c r="A62" s="1" t="s">
        <v>3383</v>
      </c>
      <c r="B62" s="1">
        <v>2020</v>
      </c>
      <c r="C62" s="5">
        <v>41</v>
      </c>
      <c r="D62" s="1" t="s">
        <v>3384</v>
      </c>
      <c r="E62" s="1" t="s">
        <v>2698</v>
      </c>
      <c r="F62" s="1">
        <v>8.0000000000000002E-3</v>
      </c>
    </row>
    <row r="63" spans="1:6" x14ac:dyDescent="0.3">
      <c r="A63" s="1" t="s">
        <v>3388</v>
      </c>
      <c r="B63" s="1">
        <v>2020</v>
      </c>
      <c r="C63" s="5">
        <v>42</v>
      </c>
      <c r="D63" s="1" t="s">
        <v>3389</v>
      </c>
      <c r="E63" s="1" t="s">
        <v>2705</v>
      </c>
      <c r="F63" s="1">
        <v>0.218</v>
      </c>
    </row>
    <row r="64" spans="1:6" x14ac:dyDescent="0.3">
      <c r="A64" s="1" t="s">
        <v>3436</v>
      </c>
      <c r="B64" s="1">
        <v>2020</v>
      </c>
      <c r="C64" s="5">
        <v>42</v>
      </c>
      <c r="D64" s="1" t="s">
        <v>3437</v>
      </c>
      <c r="E64" s="1" t="s">
        <v>974</v>
      </c>
      <c r="F64" s="1">
        <v>5.8999999999999997E-2</v>
      </c>
    </row>
    <row r="65" spans="1:6" x14ac:dyDescent="0.3">
      <c r="A65" s="1" t="s">
        <v>3447</v>
      </c>
      <c r="B65" s="1">
        <v>2020</v>
      </c>
      <c r="C65" s="5">
        <v>43</v>
      </c>
      <c r="D65" s="1" t="s">
        <v>3448</v>
      </c>
      <c r="E65" s="1" t="s">
        <v>3449</v>
      </c>
      <c r="F65" s="1">
        <v>5.0000000000000001E-3</v>
      </c>
    </row>
    <row r="66" spans="1:6" x14ac:dyDescent="0.3">
      <c r="A66" s="1" t="s">
        <v>3465</v>
      </c>
      <c r="B66" s="1">
        <v>2020</v>
      </c>
      <c r="C66" s="5">
        <v>44</v>
      </c>
      <c r="D66" s="1" t="s">
        <v>3466</v>
      </c>
      <c r="E66" s="1" t="s">
        <v>3467</v>
      </c>
      <c r="F66" s="1">
        <v>0.25600000000000001</v>
      </c>
    </row>
    <row r="67" spans="1:6" x14ac:dyDescent="0.3">
      <c r="A67" s="1" t="s">
        <v>3468</v>
      </c>
      <c r="B67" s="1">
        <v>2020</v>
      </c>
      <c r="C67" s="5">
        <v>44</v>
      </c>
      <c r="D67" s="1" t="s">
        <v>1048</v>
      </c>
      <c r="E67" s="1" t="s">
        <v>3455</v>
      </c>
      <c r="F67" s="1">
        <v>0.215</v>
      </c>
    </row>
    <row r="68" spans="1:6" x14ac:dyDescent="0.3">
      <c r="A68" s="1" t="s">
        <v>3472</v>
      </c>
      <c r="B68" s="1">
        <v>2020</v>
      </c>
      <c r="C68" s="5">
        <v>46</v>
      </c>
      <c r="D68" s="1" t="s">
        <v>1067</v>
      </c>
      <c r="E68" s="1" t="s">
        <v>2738</v>
      </c>
      <c r="F68" s="1">
        <v>0.192</v>
      </c>
    </row>
    <row r="69" spans="1:6" x14ac:dyDescent="0.3">
      <c r="A69" s="1" t="s">
        <v>3491</v>
      </c>
      <c r="B69" s="1">
        <v>2020</v>
      </c>
      <c r="C69" s="5">
        <v>46</v>
      </c>
      <c r="D69" s="1" t="s">
        <v>3492</v>
      </c>
      <c r="E69" s="1" t="s">
        <v>3493</v>
      </c>
      <c r="F69" s="1">
        <v>5.0000000000000001E-3</v>
      </c>
    </row>
    <row r="70" spans="1:6" x14ac:dyDescent="0.3">
      <c r="A70" s="1" t="s">
        <v>3501</v>
      </c>
      <c r="B70" s="1">
        <v>2020</v>
      </c>
      <c r="C70" s="5">
        <v>49</v>
      </c>
      <c r="D70" s="1" t="s">
        <v>3502</v>
      </c>
      <c r="E70" s="1" t="s">
        <v>2742</v>
      </c>
      <c r="F70" s="1">
        <v>0.13</v>
      </c>
    </row>
    <row r="71" spans="1:6" x14ac:dyDescent="0.3">
      <c r="A71" s="1" t="s">
        <v>3507</v>
      </c>
      <c r="B71" s="1">
        <v>2020</v>
      </c>
      <c r="C71" s="5">
        <v>50</v>
      </c>
      <c r="D71" s="1" t="s">
        <v>3508</v>
      </c>
      <c r="E71" s="1" t="s">
        <v>3509</v>
      </c>
      <c r="F71" s="1">
        <v>0.128</v>
      </c>
    </row>
    <row r="72" spans="1:6" x14ac:dyDescent="0.3">
      <c r="A72" s="1" t="s">
        <v>3510</v>
      </c>
      <c r="B72" s="1">
        <v>2020</v>
      </c>
      <c r="C72" s="5">
        <v>50</v>
      </c>
      <c r="D72" s="1" t="s">
        <v>3511</v>
      </c>
      <c r="E72" s="1" t="s">
        <v>3512</v>
      </c>
      <c r="F72" s="1">
        <v>0</v>
      </c>
    </row>
    <row r="73" spans="1:6" x14ac:dyDescent="0.3">
      <c r="A73" s="1" t="s">
        <v>3514</v>
      </c>
      <c r="B73" s="1">
        <v>2020</v>
      </c>
      <c r="C73" s="5">
        <v>51</v>
      </c>
      <c r="D73" s="1" t="s">
        <v>3515</v>
      </c>
      <c r="E73" s="1" t="s">
        <v>2746</v>
      </c>
      <c r="F73" s="1">
        <v>0.128</v>
      </c>
    </row>
    <row r="74" spans="1:6" x14ac:dyDescent="0.3">
      <c r="A74" s="1" t="s">
        <v>3518</v>
      </c>
      <c r="B74" s="1">
        <v>2020</v>
      </c>
      <c r="C74" s="5">
        <v>51</v>
      </c>
      <c r="D74" s="1" t="s">
        <v>3519</v>
      </c>
      <c r="E74" s="1" t="s">
        <v>3520</v>
      </c>
      <c r="F74" s="1">
        <v>5.7000000000000002E-2</v>
      </c>
    </row>
    <row r="75" spans="1:6" x14ac:dyDescent="0.3">
      <c r="A75" s="1" t="s">
        <v>3524</v>
      </c>
      <c r="B75" s="1">
        <v>2020</v>
      </c>
      <c r="C75" s="5">
        <v>52</v>
      </c>
      <c r="D75" s="1" t="s">
        <v>1189</v>
      </c>
      <c r="E75" s="1" t="s">
        <v>3525</v>
      </c>
      <c r="F75" s="1">
        <v>0</v>
      </c>
    </row>
    <row r="76" spans="1:6" x14ac:dyDescent="0.3">
      <c r="A76" s="1" t="s">
        <v>3529</v>
      </c>
      <c r="B76" s="1">
        <v>2020</v>
      </c>
      <c r="C76" s="5">
        <v>52</v>
      </c>
      <c r="D76" s="1" t="s">
        <v>1201</v>
      </c>
      <c r="E76" s="1" t="s">
        <v>3530</v>
      </c>
      <c r="F76" s="1">
        <v>5.3999999999999999E-2</v>
      </c>
    </row>
    <row r="77" spans="1:6" x14ac:dyDescent="0.3">
      <c r="A77" s="1" t="s">
        <v>3531</v>
      </c>
      <c r="B77" s="1">
        <v>2020</v>
      </c>
      <c r="C77" s="5">
        <v>53</v>
      </c>
      <c r="D77" s="1" t="s">
        <v>3532</v>
      </c>
      <c r="E77" s="1" t="s">
        <v>3533</v>
      </c>
      <c r="F77" s="1">
        <v>0.19</v>
      </c>
    </row>
    <row r="78" spans="1:6" x14ac:dyDescent="0.3">
      <c r="A78" s="1" t="s">
        <v>3536</v>
      </c>
      <c r="B78" s="1">
        <v>2020</v>
      </c>
      <c r="C78" s="5">
        <v>53</v>
      </c>
      <c r="D78" s="1" t="s">
        <v>3537</v>
      </c>
      <c r="E78" s="1" t="s">
        <v>3538</v>
      </c>
      <c r="F78" s="1">
        <v>3.5000000000000003E-2</v>
      </c>
    </row>
    <row r="79" spans="1:6" x14ac:dyDescent="0.3">
      <c r="A79" s="1" t="s">
        <v>3543</v>
      </c>
      <c r="B79" s="1">
        <v>2020</v>
      </c>
      <c r="C79" s="5">
        <v>54</v>
      </c>
      <c r="D79" s="1" t="s">
        <v>3544</v>
      </c>
      <c r="E79" s="1" t="s">
        <v>3545</v>
      </c>
      <c r="F79" s="1">
        <v>5.3999999999999999E-2</v>
      </c>
    </row>
    <row r="80" spans="1:6" x14ac:dyDescent="0.3">
      <c r="A80" s="1" t="s">
        <v>3546</v>
      </c>
      <c r="B80" s="1">
        <v>2020</v>
      </c>
      <c r="C80" s="5">
        <v>54</v>
      </c>
      <c r="D80" s="1" t="s">
        <v>3547</v>
      </c>
      <c r="E80" s="1" t="s">
        <v>3548</v>
      </c>
      <c r="F80" s="1">
        <v>0.19800000000000001</v>
      </c>
    </row>
    <row r="81" spans="1:6" x14ac:dyDescent="0.3">
      <c r="A81" s="1" t="s">
        <v>3550</v>
      </c>
      <c r="B81" s="1">
        <v>2020</v>
      </c>
      <c r="C81" s="5">
        <v>55</v>
      </c>
      <c r="D81" s="1" t="s">
        <v>3551</v>
      </c>
      <c r="E81" s="1" t="s">
        <v>3552</v>
      </c>
      <c r="F81" s="1">
        <v>0</v>
      </c>
    </row>
    <row r="82" spans="1:6" x14ac:dyDescent="0.3">
      <c r="A82" s="1" t="s">
        <v>3559</v>
      </c>
      <c r="B82" s="1">
        <v>2020</v>
      </c>
      <c r="C82" s="5">
        <v>56</v>
      </c>
      <c r="D82" s="1" t="s">
        <v>3560</v>
      </c>
      <c r="E82" s="1" t="s">
        <v>3561</v>
      </c>
      <c r="F82" s="1">
        <v>0.192</v>
      </c>
    </row>
    <row r="83" spans="1:6" x14ac:dyDescent="0.3">
      <c r="A83" s="1" t="s">
        <v>3562</v>
      </c>
      <c r="B83" s="1">
        <v>2020</v>
      </c>
      <c r="C83" s="5">
        <v>56</v>
      </c>
      <c r="D83" s="1" t="s">
        <v>1279</v>
      </c>
      <c r="E83" s="1" t="s">
        <v>3563</v>
      </c>
      <c r="F83" s="1">
        <v>0</v>
      </c>
    </row>
    <row r="84" spans="1:6" x14ac:dyDescent="0.3">
      <c r="A84" s="1" t="s">
        <v>3573</v>
      </c>
      <c r="B84" s="1">
        <v>2020</v>
      </c>
      <c r="C84" s="5">
        <v>57</v>
      </c>
      <c r="D84" s="1" t="s">
        <v>2767</v>
      </c>
      <c r="E84" s="1" t="s">
        <v>3574</v>
      </c>
      <c r="F84" s="1">
        <v>0.157</v>
      </c>
    </row>
    <row r="85" spans="1:6" x14ac:dyDescent="0.3">
      <c r="A85" s="1" t="s">
        <v>3595</v>
      </c>
      <c r="B85" s="1">
        <v>2020</v>
      </c>
      <c r="C85" s="5">
        <v>58</v>
      </c>
      <c r="D85" s="1" t="s">
        <v>3596</v>
      </c>
      <c r="E85" s="1" t="s">
        <v>3597</v>
      </c>
      <c r="F85" s="1">
        <v>6.4000000000000001E-2</v>
      </c>
    </row>
    <row r="86" spans="1:6" x14ac:dyDescent="0.3">
      <c r="A86" s="1" t="s">
        <v>3598</v>
      </c>
      <c r="B86" s="1">
        <v>2020</v>
      </c>
      <c r="C86" s="5">
        <v>58</v>
      </c>
      <c r="D86" s="1" t="s">
        <v>3599</v>
      </c>
      <c r="E86" s="1" t="s">
        <v>3594</v>
      </c>
      <c r="F86" s="1">
        <v>0.247</v>
      </c>
    </row>
    <row r="87" spans="1:6" x14ac:dyDescent="0.3">
      <c r="A87" s="1" t="s">
        <v>3602</v>
      </c>
      <c r="B87" s="1">
        <v>2020</v>
      </c>
      <c r="C87" s="5">
        <v>59</v>
      </c>
      <c r="D87" s="1" t="s">
        <v>3603</v>
      </c>
      <c r="E87" s="1" t="s">
        <v>3604</v>
      </c>
      <c r="F87" s="1">
        <v>0.159</v>
      </c>
    </row>
    <row r="88" spans="1:6" x14ac:dyDescent="0.3">
      <c r="A88" s="1" t="s">
        <v>3620</v>
      </c>
      <c r="B88" s="1">
        <v>2020</v>
      </c>
      <c r="C88" s="5">
        <v>59</v>
      </c>
      <c r="D88" s="1" t="s">
        <v>1442</v>
      </c>
      <c r="E88" s="1" t="s">
        <v>3621</v>
      </c>
      <c r="F88" s="1">
        <v>0.26300000000000001</v>
      </c>
    </row>
    <row r="89" spans="1:6" x14ac:dyDescent="0.3">
      <c r="A89" s="1" t="s">
        <v>3625</v>
      </c>
      <c r="B89" s="1">
        <v>2020</v>
      </c>
      <c r="C89" s="5">
        <v>60</v>
      </c>
      <c r="D89" s="1" t="s">
        <v>3626</v>
      </c>
      <c r="E89" s="1" t="s">
        <v>3627</v>
      </c>
      <c r="F89" s="1">
        <v>6.9000000000000006E-2</v>
      </c>
    </row>
    <row r="90" spans="1:6" x14ac:dyDescent="0.3">
      <c r="A90" s="1" t="s">
        <v>3632</v>
      </c>
      <c r="B90" s="1">
        <v>2020</v>
      </c>
      <c r="C90" s="5">
        <v>61</v>
      </c>
      <c r="D90" s="1" t="s">
        <v>1489</v>
      </c>
      <c r="E90" s="1" t="s">
        <v>3633</v>
      </c>
      <c r="F90" s="1">
        <v>0</v>
      </c>
    </row>
    <row r="91" spans="1:6" x14ac:dyDescent="0.3">
      <c r="A91" s="1" t="s">
        <v>3655</v>
      </c>
      <c r="B91" s="1">
        <v>2020</v>
      </c>
      <c r="C91" s="5">
        <v>63</v>
      </c>
      <c r="D91" s="1" t="s">
        <v>3656</v>
      </c>
      <c r="E91" s="1" t="s">
        <v>3657</v>
      </c>
      <c r="F91" s="1">
        <v>0</v>
      </c>
    </row>
    <row r="92" spans="1:6" x14ac:dyDescent="0.3">
      <c r="A92" s="1" t="s">
        <v>3659</v>
      </c>
      <c r="B92" s="1">
        <v>2020</v>
      </c>
      <c r="C92" s="5">
        <v>64</v>
      </c>
      <c r="D92" s="1" t="s">
        <v>3660</v>
      </c>
      <c r="E92" s="1" t="s">
        <v>3661</v>
      </c>
      <c r="F92" s="1">
        <v>3.9E-2</v>
      </c>
    </row>
    <row r="93" spans="1:6" x14ac:dyDescent="0.3">
      <c r="A93" s="1" t="s">
        <v>3663</v>
      </c>
      <c r="B93" s="1">
        <v>2020</v>
      </c>
      <c r="C93" s="5">
        <v>66</v>
      </c>
      <c r="D93" s="1" t="s">
        <v>3664</v>
      </c>
      <c r="E93" s="1" t="s">
        <v>3665</v>
      </c>
      <c r="F93" s="1">
        <v>0</v>
      </c>
    </row>
    <row r="94" spans="1:6" x14ac:dyDescent="0.3">
      <c r="A94" s="1" t="s">
        <v>3668</v>
      </c>
      <c r="B94" s="1">
        <v>2020</v>
      </c>
      <c r="C94" s="5">
        <v>67</v>
      </c>
      <c r="D94" s="1" t="s">
        <v>3669</v>
      </c>
      <c r="E94" s="1" t="s">
        <v>3670</v>
      </c>
      <c r="F94" s="1">
        <v>0.28799999999999998</v>
      </c>
    </row>
    <row r="95" spans="1:6" x14ac:dyDescent="0.3">
      <c r="A95" s="1" t="s">
        <v>3683</v>
      </c>
      <c r="B95" s="1">
        <v>2020</v>
      </c>
      <c r="C95" s="5">
        <v>67</v>
      </c>
      <c r="D95" s="1" t="s">
        <v>1611</v>
      </c>
      <c r="E95" s="1" t="s">
        <v>3684</v>
      </c>
      <c r="F95" s="1">
        <v>0.192</v>
      </c>
    </row>
    <row r="96" spans="1:6" x14ac:dyDescent="0.3">
      <c r="A96" s="1" t="s">
        <v>3685</v>
      </c>
      <c r="B96" s="1">
        <v>2020</v>
      </c>
      <c r="C96" s="5">
        <v>67</v>
      </c>
      <c r="D96" s="1" t="s">
        <v>1614</v>
      </c>
      <c r="E96" s="1" t="s">
        <v>3686</v>
      </c>
      <c r="F96" s="1">
        <v>2.1000000000000001E-2</v>
      </c>
    </row>
    <row r="97" spans="1:6" x14ac:dyDescent="0.3">
      <c r="A97" s="1" t="s">
        <v>3689</v>
      </c>
      <c r="B97" s="1">
        <v>2020</v>
      </c>
      <c r="C97" s="5">
        <v>67</v>
      </c>
      <c r="D97" s="1" t="s">
        <v>3690</v>
      </c>
      <c r="E97" s="1" t="s">
        <v>3675</v>
      </c>
      <c r="F97" s="1">
        <v>3.1E-2</v>
      </c>
    </row>
    <row r="98" spans="1:6" x14ac:dyDescent="0.3">
      <c r="A98" s="1" t="s">
        <v>3691</v>
      </c>
      <c r="B98" s="1">
        <v>2020</v>
      </c>
      <c r="C98" s="5">
        <v>67</v>
      </c>
      <c r="D98" s="1" t="s">
        <v>3692</v>
      </c>
      <c r="E98" s="1" t="s">
        <v>3693</v>
      </c>
      <c r="F98" s="1">
        <v>7.9000000000000001E-2</v>
      </c>
    </row>
    <row r="99" spans="1:6" x14ac:dyDescent="0.3">
      <c r="A99" s="1" t="s">
        <v>3694</v>
      </c>
      <c r="B99" s="1">
        <v>2020</v>
      </c>
      <c r="C99" s="5">
        <v>67</v>
      </c>
      <c r="D99" s="1" t="s">
        <v>3695</v>
      </c>
      <c r="E99" s="1" t="s">
        <v>2804</v>
      </c>
      <c r="F99" s="1">
        <v>0.109</v>
      </c>
    </row>
    <row r="100" spans="1:6" x14ac:dyDescent="0.3">
      <c r="A100" s="1" t="s">
        <v>3699</v>
      </c>
      <c r="B100" s="1">
        <v>2020</v>
      </c>
      <c r="C100" s="5">
        <v>68</v>
      </c>
      <c r="D100" s="1" t="s">
        <v>1670</v>
      </c>
      <c r="E100" s="1" t="s">
        <v>3700</v>
      </c>
      <c r="F100" s="1">
        <v>0.217</v>
      </c>
    </row>
    <row r="101" spans="1:6" x14ac:dyDescent="0.3">
      <c r="A101" s="1" t="s">
        <v>3703</v>
      </c>
      <c r="B101" s="1">
        <v>2020</v>
      </c>
      <c r="C101" s="5">
        <v>68</v>
      </c>
      <c r="D101" s="1" t="s">
        <v>1676</v>
      </c>
      <c r="E101" s="1" t="s">
        <v>3704</v>
      </c>
      <c r="F101" s="1">
        <v>0.192</v>
      </c>
    </row>
    <row r="102" spans="1:6" x14ac:dyDescent="0.3">
      <c r="A102" s="1" t="s">
        <v>3705</v>
      </c>
      <c r="B102" s="1">
        <v>2020</v>
      </c>
      <c r="C102" s="5">
        <v>68</v>
      </c>
      <c r="D102" s="1" t="s">
        <v>1679</v>
      </c>
      <c r="E102" s="1" t="s">
        <v>3706</v>
      </c>
      <c r="F102" s="1">
        <v>0.16500000000000001</v>
      </c>
    </row>
    <row r="103" spans="1:6" x14ac:dyDescent="0.3">
      <c r="A103" s="1" t="s">
        <v>3707</v>
      </c>
      <c r="B103" s="1">
        <v>2020</v>
      </c>
      <c r="C103" s="5">
        <v>68</v>
      </c>
      <c r="D103" s="1" t="s">
        <v>3708</v>
      </c>
      <c r="E103" s="1" t="s">
        <v>3709</v>
      </c>
      <c r="F103" s="1">
        <v>0.224</v>
      </c>
    </row>
    <row r="104" spans="1:6" x14ac:dyDescent="0.3">
      <c r="A104" s="1" t="s">
        <v>3710</v>
      </c>
      <c r="B104" s="1">
        <v>2020</v>
      </c>
      <c r="C104" s="5">
        <v>68</v>
      </c>
      <c r="D104" s="1" t="s">
        <v>3711</v>
      </c>
      <c r="E104" s="1" t="s">
        <v>3712</v>
      </c>
      <c r="F104" s="1">
        <v>0</v>
      </c>
    </row>
    <row r="105" spans="1:6" x14ac:dyDescent="0.3">
      <c r="A105" s="1" t="s">
        <v>3719</v>
      </c>
      <c r="B105" s="1">
        <v>2020</v>
      </c>
      <c r="C105" s="5">
        <v>68</v>
      </c>
      <c r="D105" s="1" t="s">
        <v>3720</v>
      </c>
      <c r="E105" s="1" t="s">
        <v>3721</v>
      </c>
      <c r="F105" s="1">
        <v>0.192</v>
      </c>
    </row>
    <row r="106" spans="1:6" x14ac:dyDescent="0.3">
      <c r="A106" s="1" t="s">
        <v>3728</v>
      </c>
      <c r="B106" s="1">
        <v>2020</v>
      </c>
      <c r="C106" s="5">
        <v>69</v>
      </c>
      <c r="D106" s="1" t="s">
        <v>3729</v>
      </c>
      <c r="E106" s="1" t="s">
        <v>2826</v>
      </c>
      <c r="F106" s="1">
        <v>0.25800000000000001</v>
      </c>
    </row>
    <row r="107" spans="1:6" x14ac:dyDescent="0.3">
      <c r="A107" s="1" t="s">
        <v>3731</v>
      </c>
      <c r="B107" s="1">
        <v>2020</v>
      </c>
      <c r="C107" s="5">
        <v>69</v>
      </c>
      <c r="D107" s="1" t="s">
        <v>3732</v>
      </c>
      <c r="E107" s="1" t="s">
        <v>3733</v>
      </c>
      <c r="F107" s="1">
        <v>0.21299999999999999</v>
      </c>
    </row>
    <row r="108" spans="1:6" x14ac:dyDescent="0.3">
      <c r="A108" s="1" t="s">
        <v>3745</v>
      </c>
      <c r="B108" s="1">
        <v>2020</v>
      </c>
      <c r="C108" s="5">
        <v>69</v>
      </c>
      <c r="D108" s="1" t="s">
        <v>3746</v>
      </c>
      <c r="E108" s="1" t="s">
        <v>3747</v>
      </c>
      <c r="F108" s="1">
        <v>0.25600000000000001</v>
      </c>
    </row>
    <row r="109" spans="1:6" x14ac:dyDescent="0.3">
      <c r="A109" s="1" t="s">
        <v>3748</v>
      </c>
      <c r="B109" s="1">
        <v>2020</v>
      </c>
      <c r="C109" s="5">
        <v>69</v>
      </c>
      <c r="D109" s="1" t="s">
        <v>3749</v>
      </c>
      <c r="E109" s="1" t="s">
        <v>2830</v>
      </c>
      <c r="F109" s="1">
        <v>0.29799999999999999</v>
      </c>
    </row>
    <row r="110" spans="1:6" x14ac:dyDescent="0.3">
      <c r="A110" s="1" t="s">
        <v>3770</v>
      </c>
      <c r="B110" s="1">
        <v>2020</v>
      </c>
      <c r="C110" s="5">
        <v>71</v>
      </c>
      <c r="D110" s="1" t="s">
        <v>1803</v>
      </c>
      <c r="E110" s="1" t="s">
        <v>3771</v>
      </c>
      <c r="F110" s="1">
        <v>5.1999999999999998E-2</v>
      </c>
    </row>
    <row r="111" spans="1:6" x14ac:dyDescent="0.3">
      <c r="A111" s="1" t="s">
        <v>3776</v>
      </c>
      <c r="B111" s="1">
        <v>2020</v>
      </c>
      <c r="C111" s="5">
        <v>72</v>
      </c>
      <c r="D111" s="1" t="s">
        <v>1815</v>
      </c>
      <c r="E111" s="1" t="s">
        <v>3777</v>
      </c>
      <c r="F111" s="1">
        <v>0.17100000000000001</v>
      </c>
    </row>
    <row r="112" spans="1:6" x14ac:dyDescent="0.3">
      <c r="A112" s="1" t="s">
        <v>3785</v>
      </c>
      <c r="B112" s="1">
        <v>2020</v>
      </c>
      <c r="C112" s="5">
        <v>73</v>
      </c>
      <c r="D112" s="1" t="s">
        <v>3786</v>
      </c>
      <c r="E112" s="1" t="s">
        <v>3787</v>
      </c>
      <c r="F112" s="1">
        <v>0.192</v>
      </c>
    </row>
    <row r="113" spans="1:6" x14ac:dyDescent="0.3">
      <c r="A113" s="1" t="s">
        <v>3788</v>
      </c>
      <c r="B113" s="1">
        <v>2020</v>
      </c>
      <c r="C113" s="5">
        <v>73</v>
      </c>
      <c r="D113" s="1" t="s">
        <v>3789</v>
      </c>
      <c r="E113" s="1" t="s">
        <v>3787</v>
      </c>
      <c r="F113" s="1">
        <v>0.192</v>
      </c>
    </row>
    <row r="114" spans="1:6" x14ac:dyDescent="0.3">
      <c r="A114" s="1" t="s">
        <v>3792</v>
      </c>
      <c r="B114" s="1">
        <v>2020</v>
      </c>
      <c r="C114" s="5">
        <v>73</v>
      </c>
      <c r="D114" s="1" t="s">
        <v>3793</v>
      </c>
      <c r="E114" s="1" t="s">
        <v>3794</v>
      </c>
      <c r="F114" s="1" t="s">
        <v>3795</v>
      </c>
    </row>
    <row r="115" spans="1:6" x14ac:dyDescent="0.3">
      <c r="A115" s="1" t="s">
        <v>3798</v>
      </c>
      <c r="B115" s="1">
        <v>2020</v>
      </c>
      <c r="C115" s="5">
        <v>73</v>
      </c>
      <c r="D115" s="1" t="s">
        <v>1859</v>
      </c>
      <c r="E115" s="1" t="s">
        <v>3799</v>
      </c>
      <c r="F115" s="1">
        <v>9.9000000000000005E-2</v>
      </c>
    </row>
    <row r="116" spans="1:6" x14ac:dyDescent="0.3">
      <c r="A116" s="1" t="s">
        <v>3807</v>
      </c>
      <c r="B116" s="1">
        <v>2020</v>
      </c>
      <c r="C116" s="5">
        <v>74</v>
      </c>
      <c r="D116" s="1" t="s">
        <v>1895</v>
      </c>
      <c r="E116" s="1" t="s">
        <v>3808</v>
      </c>
      <c r="F116" s="1">
        <v>1.4999999999999999E-2</v>
      </c>
    </row>
    <row r="117" spans="1:6" x14ac:dyDescent="0.3">
      <c r="A117" s="1" t="s">
        <v>3809</v>
      </c>
      <c r="B117" s="1">
        <v>2020</v>
      </c>
      <c r="C117" s="5">
        <v>74</v>
      </c>
      <c r="D117" s="1" t="s">
        <v>3810</v>
      </c>
      <c r="E117" s="1" t="s">
        <v>2870</v>
      </c>
      <c r="F117" s="1">
        <v>0</v>
      </c>
    </row>
    <row r="118" spans="1:6" x14ac:dyDescent="0.3">
      <c r="A118" s="1" t="s">
        <v>3812</v>
      </c>
      <c r="B118" s="1">
        <v>2020</v>
      </c>
      <c r="C118" s="5">
        <v>74</v>
      </c>
      <c r="D118" s="1" t="s">
        <v>1911</v>
      </c>
      <c r="E118" s="1" t="s">
        <v>3813</v>
      </c>
      <c r="F118" s="1">
        <v>2.1999999999999999E-2</v>
      </c>
    </row>
    <row r="119" spans="1:6" x14ac:dyDescent="0.3">
      <c r="A119" s="1" t="s">
        <v>3814</v>
      </c>
      <c r="B119" s="1">
        <v>2020</v>
      </c>
      <c r="C119" s="5">
        <v>74</v>
      </c>
      <c r="D119" s="1" t="s">
        <v>3815</v>
      </c>
      <c r="E119" s="1" t="s">
        <v>3816</v>
      </c>
      <c r="F119" s="1">
        <v>8.7999999999999995E-2</v>
      </c>
    </row>
    <row r="120" spans="1:6" x14ac:dyDescent="0.3">
      <c r="A120" s="1" t="s">
        <v>3817</v>
      </c>
      <c r="B120" s="1">
        <v>2020</v>
      </c>
      <c r="C120" s="5">
        <v>74</v>
      </c>
      <c r="D120" s="1" t="s">
        <v>3818</v>
      </c>
      <c r="E120" s="1" t="s">
        <v>3819</v>
      </c>
      <c r="F120" s="1">
        <v>4.4999999999999998E-2</v>
      </c>
    </row>
    <row r="121" spans="1:6" x14ac:dyDescent="0.3">
      <c r="A121" s="1" t="s">
        <v>3841</v>
      </c>
      <c r="B121" s="1">
        <v>2020</v>
      </c>
      <c r="C121" s="5">
        <v>77</v>
      </c>
      <c r="D121" s="1" t="s">
        <v>3842</v>
      </c>
      <c r="E121" s="1" t="s">
        <v>2888</v>
      </c>
      <c r="F121" s="1">
        <v>0.20699999999999999</v>
      </c>
    </row>
    <row r="122" spans="1:6" x14ac:dyDescent="0.3">
      <c r="A122" s="1" t="s">
        <v>3843</v>
      </c>
      <c r="B122" s="1">
        <v>2020</v>
      </c>
      <c r="C122" s="5">
        <v>77</v>
      </c>
      <c r="D122" s="1" t="s">
        <v>2891</v>
      </c>
      <c r="E122" s="1" t="s">
        <v>3844</v>
      </c>
      <c r="F122" s="1">
        <v>0.185</v>
      </c>
    </row>
    <row r="123" spans="1:6" x14ac:dyDescent="0.3">
      <c r="A123" s="1" t="s">
        <v>3853</v>
      </c>
      <c r="B123" s="1">
        <v>2020</v>
      </c>
      <c r="C123" s="5">
        <v>77</v>
      </c>
      <c r="D123" s="1" t="s">
        <v>2035</v>
      </c>
      <c r="E123" s="1" t="s">
        <v>3854</v>
      </c>
      <c r="F123" s="1">
        <v>8.0000000000000002E-3</v>
      </c>
    </row>
    <row r="124" spans="1:6" x14ac:dyDescent="0.3">
      <c r="A124" s="1" t="s">
        <v>3860</v>
      </c>
      <c r="B124" s="1">
        <v>2020</v>
      </c>
      <c r="C124" s="5">
        <v>78</v>
      </c>
      <c r="D124" s="1" t="s">
        <v>3861</v>
      </c>
      <c r="E124" s="1" t="s">
        <v>3862</v>
      </c>
      <c r="F124" s="1">
        <v>0</v>
      </c>
    </row>
    <row r="125" spans="1:6" x14ac:dyDescent="0.3">
      <c r="A125" s="1" t="s">
        <v>3863</v>
      </c>
      <c r="B125" s="1">
        <v>2020</v>
      </c>
      <c r="C125" s="5">
        <v>78</v>
      </c>
      <c r="D125" s="1" t="s">
        <v>3864</v>
      </c>
      <c r="E125" s="1" t="s">
        <v>3865</v>
      </c>
      <c r="F125" s="1">
        <v>0.115</v>
      </c>
    </row>
    <row r="126" spans="1:6" x14ac:dyDescent="0.3">
      <c r="A126" s="1" t="s">
        <v>3873</v>
      </c>
      <c r="B126" s="1">
        <v>2020</v>
      </c>
      <c r="C126" s="5">
        <v>80</v>
      </c>
      <c r="D126" s="1" t="s">
        <v>3874</v>
      </c>
      <c r="E126" s="1" t="s">
        <v>2917</v>
      </c>
      <c r="F126" s="1">
        <v>0.19700000000000001</v>
      </c>
    </row>
    <row r="127" spans="1:6" x14ac:dyDescent="0.3">
      <c r="A127" s="1" t="s">
        <v>3885</v>
      </c>
      <c r="B127" s="1">
        <v>2020</v>
      </c>
      <c r="C127" s="5">
        <v>81</v>
      </c>
      <c r="D127" s="1" t="s">
        <v>2124</v>
      </c>
      <c r="E127" s="1" t="s">
        <v>2926</v>
      </c>
      <c r="F127" s="1">
        <v>4.2000000000000003E-2</v>
      </c>
    </row>
    <row r="128" spans="1:6" x14ac:dyDescent="0.3">
      <c r="A128" s="1" t="s">
        <v>3886</v>
      </c>
      <c r="B128" s="1">
        <v>2020</v>
      </c>
      <c r="C128" s="5">
        <v>81</v>
      </c>
      <c r="D128" s="1" t="s">
        <v>3887</v>
      </c>
      <c r="E128" s="1" t="s">
        <v>3888</v>
      </c>
      <c r="F128" s="1">
        <v>0.192</v>
      </c>
    </row>
    <row r="129" spans="1:6" x14ac:dyDescent="0.3">
      <c r="A129" s="1" t="s">
        <v>3889</v>
      </c>
      <c r="B129" s="1">
        <v>2020</v>
      </c>
      <c r="C129" s="5">
        <v>81</v>
      </c>
      <c r="D129" s="1" t="s">
        <v>3890</v>
      </c>
      <c r="E129" s="1" t="s">
        <v>2127</v>
      </c>
      <c r="F129" s="1">
        <v>0</v>
      </c>
    </row>
    <row r="130" spans="1:6" x14ac:dyDescent="0.3">
      <c r="A130" s="1" t="s">
        <v>3896</v>
      </c>
      <c r="B130" s="1">
        <v>2020</v>
      </c>
      <c r="C130" s="5">
        <v>83</v>
      </c>
      <c r="D130" s="1" t="s">
        <v>3897</v>
      </c>
      <c r="E130" s="1" t="s">
        <v>3898</v>
      </c>
      <c r="F130" s="1">
        <v>0.192</v>
      </c>
    </row>
    <row r="131" spans="1:6" x14ac:dyDescent="0.3">
      <c r="A131" s="1" t="s">
        <v>3899</v>
      </c>
      <c r="B131" s="1">
        <v>2020</v>
      </c>
      <c r="C131" s="5">
        <v>83</v>
      </c>
      <c r="D131" s="1" t="s">
        <v>3900</v>
      </c>
      <c r="E131" s="1" t="s">
        <v>3901</v>
      </c>
      <c r="F131" s="1">
        <v>0</v>
      </c>
    </row>
    <row r="132" spans="1:6" x14ac:dyDescent="0.3">
      <c r="A132" s="1" t="s">
        <v>3902</v>
      </c>
      <c r="B132" s="1">
        <v>2020</v>
      </c>
      <c r="C132" s="5">
        <v>84</v>
      </c>
      <c r="D132" s="1" t="s">
        <v>3903</v>
      </c>
      <c r="E132" s="1" t="s">
        <v>3904</v>
      </c>
      <c r="F132" s="1">
        <v>0</v>
      </c>
    </row>
    <row r="133" spans="1:6" x14ac:dyDescent="0.3">
      <c r="A133" s="1" t="s">
        <v>3905</v>
      </c>
      <c r="B133" s="1">
        <v>2020</v>
      </c>
      <c r="C133" s="5">
        <v>84</v>
      </c>
      <c r="D133" s="1" t="s">
        <v>3906</v>
      </c>
      <c r="E133" s="1" t="s">
        <v>3907</v>
      </c>
      <c r="F133" s="1">
        <v>0.192</v>
      </c>
    </row>
    <row r="134" spans="1:6" x14ac:dyDescent="0.3">
      <c r="A134" s="1" t="s">
        <v>3908</v>
      </c>
      <c r="B134" s="1">
        <v>2020</v>
      </c>
      <c r="C134" s="5">
        <v>85</v>
      </c>
      <c r="D134" s="1" t="s">
        <v>2155</v>
      </c>
      <c r="E134" s="1" t="s">
        <v>3909</v>
      </c>
      <c r="F134" s="1">
        <v>0.19700000000000001</v>
      </c>
    </row>
    <row r="135" spans="1:6" x14ac:dyDescent="0.3">
      <c r="A135" s="1" t="s">
        <v>3916</v>
      </c>
      <c r="B135" s="1">
        <v>2020</v>
      </c>
      <c r="C135" s="5">
        <v>86</v>
      </c>
      <c r="D135" s="1" t="s">
        <v>3917</v>
      </c>
      <c r="E135" s="1" t="s">
        <v>3918</v>
      </c>
      <c r="F135" s="1">
        <v>0.27100000000000002</v>
      </c>
    </row>
    <row r="136" spans="1:6" x14ac:dyDescent="0.3">
      <c r="A136" s="1" t="s">
        <v>3919</v>
      </c>
      <c r="B136" s="1">
        <v>2020</v>
      </c>
      <c r="C136" s="5">
        <v>86</v>
      </c>
      <c r="D136" s="1" t="s">
        <v>3920</v>
      </c>
      <c r="E136" s="1" t="s">
        <v>3921</v>
      </c>
      <c r="F136" s="1">
        <v>0.192</v>
      </c>
    </row>
    <row r="137" spans="1:6" x14ac:dyDescent="0.3">
      <c r="A137" s="1" t="s">
        <v>3922</v>
      </c>
      <c r="B137" s="1">
        <v>2020</v>
      </c>
      <c r="C137" s="5">
        <v>86</v>
      </c>
      <c r="D137" s="1" t="s">
        <v>3923</v>
      </c>
      <c r="E137" s="1" t="s">
        <v>3924</v>
      </c>
      <c r="F137" s="1">
        <v>0.22</v>
      </c>
    </row>
    <row r="138" spans="1:6" x14ac:dyDescent="0.3">
      <c r="A138" s="1" t="s">
        <v>3925</v>
      </c>
      <c r="B138" s="1">
        <v>2020</v>
      </c>
      <c r="C138" s="5">
        <v>86</v>
      </c>
      <c r="D138" s="1" t="s">
        <v>3926</v>
      </c>
      <c r="E138" s="1" t="s">
        <v>2931</v>
      </c>
      <c r="F138" s="1">
        <v>0.36299999999999999</v>
      </c>
    </row>
    <row r="139" spans="1:6" x14ac:dyDescent="0.3">
      <c r="A139" s="1" t="s">
        <v>3927</v>
      </c>
      <c r="B139" s="1">
        <v>2020</v>
      </c>
      <c r="C139" s="5">
        <v>86</v>
      </c>
      <c r="D139" s="1" t="s">
        <v>3928</v>
      </c>
      <c r="E139" s="1" t="s">
        <v>2931</v>
      </c>
      <c r="F139" s="1">
        <v>0.32600000000000001</v>
      </c>
    </row>
    <row r="140" spans="1:6" x14ac:dyDescent="0.3">
      <c r="A140" s="1" t="s">
        <v>3931</v>
      </c>
      <c r="B140" s="1">
        <v>2020</v>
      </c>
      <c r="C140" s="5">
        <v>87</v>
      </c>
      <c r="D140" s="1" t="s">
        <v>2187</v>
      </c>
      <c r="E140" s="1" t="s">
        <v>3932</v>
      </c>
      <c r="F140" s="1">
        <v>0.23400000000000001</v>
      </c>
    </row>
    <row r="141" spans="1:6" x14ac:dyDescent="0.3">
      <c r="A141" s="1" t="s">
        <v>3933</v>
      </c>
      <c r="B141" s="1">
        <v>2020</v>
      </c>
      <c r="C141" s="5">
        <v>87</v>
      </c>
      <c r="D141" s="1" t="s">
        <v>3934</v>
      </c>
      <c r="E141" s="1" t="s">
        <v>3935</v>
      </c>
      <c r="F141" s="1">
        <v>0.192</v>
      </c>
    </row>
    <row r="142" spans="1:6" x14ac:dyDescent="0.3">
      <c r="A142" s="1" t="s">
        <v>3937</v>
      </c>
      <c r="B142" s="1">
        <v>2020</v>
      </c>
      <c r="C142" s="5">
        <v>88</v>
      </c>
      <c r="D142" s="1" t="s">
        <v>3938</v>
      </c>
      <c r="E142" s="1" t="s">
        <v>2221</v>
      </c>
      <c r="F142" s="1">
        <v>0.108</v>
      </c>
    </row>
    <row r="143" spans="1:6" x14ac:dyDescent="0.3">
      <c r="A143" s="1" t="s">
        <v>3940</v>
      </c>
      <c r="B143" s="1">
        <v>2020</v>
      </c>
      <c r="C143" s="5">
        <v>88</v>
      </c>
      <c r="D143" s="1" t="s">
        <v>3941</v>
      </c>
      <c r="E143" s="1" t="s">
        <v>3942</v>
      </c>
      <c r="F143" s="1">
        <v>0.221</v>
      </c>
    </row>
    <row r="144" spans="1:6" x14ac:dyDescent="0.3">
      <c r="A144" s="1" t="s">
        <v>3969</v>
      </c>
      <c r="B144" s="1">
        <v>2020</v>
      </c>
      <c r="C144" s="5">
        <v>91</v>
      </c>
      <c r="D144" s="1" t="s">
        <v>2304</v>
      </c>
      <c r="E144" s="1" t="s">
        <v>3970</v>
      </c>
      <c r="F144" s="1">
        <v>9.0999999999999998E-2</v>
      </c>
    </row>
    <row r="145" spans="1:8" x14ac:dyDescent="0.3">
      <c r="A145" s="1" t="s">
        <v>3973</v>
      </c>
      <c r="B145" s="1">
        <v>2020</v>
      </c>
      <c r="C145" s="5">
        <v>92</v>
      </c>
      <c r="D145" s="1" t="s">
        <v>2969</v>
      </c>
      <c r="E145" s="1" t="s">
        <v>2970</v>
      </c>
      <c r="F145" s="1">
        <v>0.312</v>
      </c>
    </row>
    <row r="146" spans="1:8" x14ac:dyDescent="0.3">
      <c r="A146" s="1" t="s">
        <v>3993</v>
      </c>
      <c r="B146" s="1">
        <v>2020</v>
      </c>
      <c r="C146" s="5">
        <v>93</v>
      </c>
      <c r="D146" s="1" t="s">
        <v>2576</v>
      </c>
      <c r="E146" s="1" t="s">
        <v>3994</v>
      </c>
      <c r="F146" s="1">
        <v>8.7999999999999995E-2</v>
      </c>
    </row>
    <row r="147" spans="1:8" x14ac:dyDescent="0.3">
      <c r="A147" s="1" t="s">
        <v>3999</v>
      </c>
      <c r="B147" s="1">
        <v>2020</v>
      </c>
      <c r="C147" s="5">
        <v>93</v>
      </c>
      <c r="D147" s="1" t="s">
        <v>3321</v>
      </c>
      <c r="E147" s="1" t="s">
        <v>3994</v>
      </c>
      <c r="F147" s="1">
        <v>0.17</v>
      </c>
    </row>
    <row r="148" spans="1:8" x14ac:dyDescent="0.3">
      <c r="A148" s="1" t="s">
        <v>4000</v>
      </c>
      <c r="B148" s="1">
        <v>2020</v>
      </c>
      <c r="C148" s="5">
        <v>93</v>
      </c>
      <c r="D148" s="1" t="s">
        <v>4001</v>
      </c>
      <c r="E148" s="1" t="s">
        <v>4002</v>
      </c>
      <c r="F148" s="1">
        <v>6.3E-2</v>
      </c>
    </row>
    <row r="149" spans="1:8" x14ac:dyDescent="0.3">
      <c r="A149" s="1" t="s">
        <v>4008</v>
      </c>
      <c r="B149" s="1">
        <v>2020</v>
      </c>
      <c r="C149" s="5">
        <v>94</v>
      </c>
      <c r="D149" s="1" t="s">
        <v>4009</v>
      </c>
      <c r="E149" s="1" t="s">
        <v>4010</v>
      </c>
      <c r="F149" s="1">
        <v>0.13300000000000001</v>
      </c>
    </row>
    <row r="150" spans="1:8" x14ac:dyDescent="0.3">
      <c r="A150" s="1" t="s">
        <v>4031</v>
      </c>
      <c r="B150" s="1">
        <v>2020</v>
      </c>
      <c r="C150" s="5">
        <v>95</v>
      </c>
      <c r="D150" s="1" t="s">
        <v>2513</v>
      </c>
      <c r="E150" s="1" t="s">
        <v>4032</v>
      </c>
      <c r="F150" s="1">
        <v>1.6E-2</v>
      </c>
    </row>
    <row r="151" spans="1:8" x14ac:dyDescent="0.3">
      <c r="A151" s="1" t="s">
        <v>2518</v>
      </c>
      <c r="B151" s="1">
        <v>2021</v>
      </c>
      <c r="C151" s="5">
        <v>1</v>
      </c>
      <c r="D151" s="1" t="s">
        <v>2519</v>
      </c>
      <c r="E151" s="1" t="s">
        <v>2520</v>
      </c>
      <c r="F151" s="1">
        <v>0.16500000000000001</v>
      </c>
      <c r="G151" s="1">
        <v>0.19400000000000001</v>
      </c>
      <c r="H151" s="1">
        <v>0.25700000000000001</v>
      </c>
    </row>
    <row r="152" spans="1:8" x14ac:dyDescent="0.3">
      <c r="A152" s="1" t="s">
        <v>2526</v>
      </c>
      <c r="B152" s="1">
        <v>2021</v>
      </c>
      <c r="C152" s="5">
        <v>1</v>
      </c>
      <c r="D152" s="1" t="s">
        <v>2527</v>
      </c>
      <c r="E152" s="1" t="s">
        <v>2528</v>
      </c>
      <c r="F152" s="1">
        <v>6.6000000000000003E-2</v>
      </c>
      <c r="G152" s="1">
        <v>9.4E-2</v>
      </c>
      <c r="H152" s="1">
        <v>0.76400000000000001</v>
      </c>
    </row>
    <row r="153" spans="1:8" x14ac:dyDescent="0.3">
      <c r="A153" s="1" t="s">
        <v>2538</v>
      </c>
      <c r="B153" s="1">
        <v>2021</v>
      </c>
      <c r="C153" s="5">
        <v>6</v>
      </c>
      <c r="D153" s="1" t="s">
        <v>2539</v>
      </c>
      <c r="E153" s="1" t="s">
        <v>2537</v>
      </c>
      <c r="F153" s="1">
        <v>0.23</v>
      </c>
      <c r="G153" s="1">
        <v>0.25800000000000001</v>
      </c>
      <c r="H153" s="1">
        <v>0</v>
      </c>
    </row>
    <row r="154" spans="1:8" x14ac:dyDescent="0.3">
      <c r="A154" s="1" t="s">
        <v>2550</v>
      </c>
      <c r="B154" s="1">
        <v>2021</v>
      </c>
      <c r="C154" s="5">
        <v>11</v>
      </c>
      <c r="D154" s="1" t="s">
        <v>2551</v>
      </c>
      <c r="E154" s="1" t="s">
        <v>2552</v>
      </c>
      <c r="F154" s="1">
        <v>0.152</v>
      </c>
      <c r="G154" s="1">
        <v>0.16500000000000001</v>
      </c>
      <c r="H154" s="1">
        <v>0.53700000000000003</v>
      </c>
    </row>
    <row r="155" spans="1:8" x14ac:dyDescent="0.3">
      <c r="A155" s="1" t="s">
        <v>2553</v>
      </c>
      <c r="B155" s="1">
        <v>2021</v>
      </c>
      <c r="C155" s="5">
        <v>11</v>
      </c>
      <c r="D155" s="1" t="s">
        <v>2554</v>
      </c>
      <c r="E155" s="1" t="s">
        <v>2555</v>
      </c>
      <c r="F155" s="1">
        <v>5.7000000000000002E-2</v>
      </c>
      <c r="G155" s="1">
        <v>7.0000000000000007E-2</v>
      </c>
    </row>
    <row r="156" spans="1:8" x14ac:dyDescent="0.3">
      <c r="A156" s="1" t="s">
        <v>2557</v>
      </c>
      <c r="B156" s="1">
        <v>2021</v>
      </c>
      <c r="C156" s="5">
        <v>12</v>
      </c>
      <c r="D156" s="1" t="s">
        <v>2558</v>
      </c>
      <c r="E156" s="1" t="s">
        <v>2559</v>
      </c>
      <c r="F156" s="1">
        <v>3.1E-2</v>
      </c>
      <c r="G156" s="1">
        <v>5.6000000000000001E-2</v>
      </c>
      <c r="H156" s="1">
        <v>0.89800000000000002</v>
      </c>
    </row>
    <row r="157" spans="1:8" x14ac:dyDescent="0.3">
      <c r="A157" s="1" t="s">
        <v>2560</v>
      </c>
      <c r="B157" s="1">
        <v>2021</v>
      </c>
      <c r="C157" s="5">
        <v>12</v>
      </c>
      <c r="D157" s="1" t="s">
        <v>2561</v>
      </c>
      <c r="E157" s="1" t="s">
        <v>2562</v>
      </c>
      <c r="F157" s="1">
        <v>0.28199999999999997</v>
      </c>
      <c r="G157" s="1">
        <v>0.29099999999999998</v>
      </c>
      <c r="H157" s="1">
        <v>0.24399999999999999</v>
      </c>
    </row>
    <row r="158" spans="1:8" x14ac:dyDescent="0.3">
      <c r="A158" s="1" t="s">
        <v>2575</v>
      </c>
      <c r="B158" s="1">
        <v>2021</v>
      </c>
      <c r="C158" s="5">
        <v>14</v>
      </c>
      <c r="D158" s="1" t="s">
        <v>2576</v>
      </c>
      <c r="E158" s="1" t="s">
        <v>284</v>
      </c>
      <c r="F158" s="1">
        <v>0.29899999999999999</v>
      </c>
      <c r="G158" s="1">
        <v>0.30099999999999999</v>
      </c>
      <c r="H158" s="1">
        <v>0</v>
      </c>
    </row>
    <row r="159" spans="1:8" x14ac:dyDescent="0.3">
      <c r="A159" s="1" t="s">
        <v>2577</v>
      </c>
      <c r="B159" s="1">
        <v>2021</v>
      </c>
      <c r="C159" s="5">
        <v>15</v>
      </c>
      <c r="D159" s="1" t="s">
        <v>2578</v>
      </c>
      <c r="E159" s="1" t="s">
        <v>305</v>
      </c>
      <c r="F159" s="1">
        <v>5.0000000000000001E-3</v>
      </c>
      <c r="G159" s="1">
        <v>2.4E-2</v>
      </c>
      <c r="H159" s="1">
        <v>0.97699999999999998</v>
      </c>
    </row>
    <row r="160" spans="1:8" x14ac:dyDescent="0.3">
      <c r="A160" s="1" t="s">
        <v>2587</v>
      </c>
      <c r="B160" s="1">
        <v>2021</v>
      </c>
      <c r="C160" s="5">
        <v>16</v>
      </c>
      <c r="D160" s="1" t="s">
        <v>2588</v>
      </c>
      <c r="E160" s="1" t="s">
        <v>2589</v>
      </c>
      <c r="F160" s="1">
        <v>6.0000000000000001E-3</v>
      </c>
      <c r="G160" s="1">
        <v>2.7E-2</v>
      </c>
      <c r="H160" s="1">
        <v>0.97299999999999998</v>
      </c>
    </row>
    <row r="161" spans="1:8" x14ac:dyDescent="0.3">
      <c r="A161" s="1" t="s">
        <v>2606</v>
      </c>
      <c r="B161" s="1">
        <v>2021</v>
      </c>
      <c r="C161" s="5">
        <v>23</v>
      </c>
      <c r="D161" s="1" t="s">
        <v>2607</v>
      </c>
      <c r="E161" s="1" t="s">
        <v>2608</v>
      </c>
      <c r="F161" s="1">
        <v>0.20499999999999999</v>
      </c>
      <c r="G161" s="1">
        <v>0.216</v>
      </c>
      <c r="H161" s="1">
        <v>0.45700000000000002</v>
      </c>
    </row>
    <row r="162" spans="1:8" x14ac:dyDescent="0.3">
      <c r="A162" s="1" t="s">
        <v>2616</v>
      </c>
      <c r="B162" s="1">
        <v>2021</v>
      </c>
      <c r="C162" s="5">
        <v>25</v>
      </c>
      <c r="D162" s="1" t="s">
        <v>2617</v>
      </c>
      <c r="E162" s="1" t="s">
        <v>2618</v>
      </c>
      <c r="F162" s="1">
        <v>0.25600000000000001</v>
      </c>
      <c r="G162" s="1">
        <v>0.26200000000000001</v>
      </c>
      <c r="H162" s="1">
        <v>0.33300000000000002</v>
      </c>
    </row>
    <row r="163" spans="1:8" x14ac:dyDescent="0.3">
      <c r="A163" s="1" t="s">
        <v>2620</v>
      </c>
      <c r="B163" s="1">
        <v>2021</v>
      </c>
      <c r="C163" s="5">
        <v>25</v>
      </c>
      <c r="D163" s="1" t="s">
        <v>2621</v>
      </c>
      <c r="E163" s="1" t="s">
        <v>2622</v>
      </c>
      <c r="F163" s="1">
        <v>0.159</v>
      </c>
      <c r="G163" s="1">
        <v>0.17899999999999999</v>
      </c>
      <c r="H163" s="1">
        <v>0.59</v>
      </c>
    </row>
    <row r="164" spans="1:8" x14ac:dyDescent="0.3">
      <c r="A164" s="1" t="s">
        <v>2630</v>
      </c>
      <c r="B164" s="1">
        <v>2021</v>
      </c>
      <c r="C164" s="5">
        <v>28</v>
      </c>
      <c r="D164" s="1" t="s">
        <v>2631</v>
      </c>
      <c r="E164" s="1" t="s">
        <v>2632</v>
      </c>
      <c r="F164" s="1">
        <v>0.29099999999999998</v>
      </c>
      <c r="G164" s="1">
        <v>0.29899999999999999</v>
      </c>
      <c r="H164" s="1">
        <v>0.10299999999999999</v>
      </c>
    </row>
    <row r="165" spans="1:8" x14ac:dyDescent="0.3">
      <c r="A165" s="1" t="s">
        <v>2633</v>
      </c>
      <c r="B165" s="1">
        <v>2021</v>
      </c>
      <c r="C165" s="5">
        <v>28</v>
      </c>
      <c r="D165" s="1" t="s">
        <v>2634</v>
      </c>
      <c r="E165" s="1" t="s">
        <v>2635</v>
      </c>
      <c r="F165" s="1">
        <v>0.20399999999999999</v>
      </c>
      <c r="G165" s="1">
        <v>0.23499999999999999</v>
      </c>
      <c r="H165" s="1">
        <v>0.33300000000000002</v>
      </c>
    </row>
    <row r="166" spans="1:8" x14ac:dyDescent="0.3">
      <c r="A166" s="1" t="s">
        <v>2644</v>
      </c>
      <c r="B166" s="1">
        <v>2021</v>
      </c>
      <c r="C166" s="5">
        <v>33</v>
      </c>
      <c r="D166" s="1" t="s">
        <v>2645</v>
      </c>
      <c r="E166" s="1" t="s">
        <v>2646</v>
      </c>
      <c r="F166" s="1">
        <v>0</v>
      </c>
      <c r="G166" s="1">
        <v>1.2E-2</v>
      </c>
      <c r="H166" s="1">
        <v>1</v>
      </c>
    </row>
    <row r="167" spans="1:8" x14ac:dyDescent="0.3">
      <c r="A167" s="1" t="s">
        <v>2648</v>
      </c>
      <c r="B167" s="1">
        <v>2021</v>
      </c>
      <c r="C167" s="5">
        <v>33</v>
      </c>
      <c r="D167" s="1" t="s">
        <v>2649</v>
      </c>
      <c r="E167" s="1" t="s">
        <v>2650</v>
      </c>
      <c r="F167" s="1">
        <v>0.06</v>
      </c>
      <c r="G167" s="1">
        <v>7.0999999999999994E-2</v>
      </c>
      <c r="H167" s="1">
        <v>0.77500000000000002</v>
      </c>
    </row>
    <row r="168" spans="1:8" x14ac:dyDescent="0.3">
      <c r="A168" s="1" t="s">
        <v>2666</v>
      </c>
      <c r="B168" s="1">
        <v>2021</v>
      </c>
      <c r="C168" s="5">
        <v>35</v>
      </c>
      <c r="D168" s="1" t="s">
        <v>2667</v>
      </c>
      <c r="E168" s="1" t="s">
        <v>707</v>
      </c>
      <c r="F168" s="1">
        <v>0.14899999999999999</v>
      </c>
      <c r="G168" s="1">
        <v>0.16400000000000001</v>
      </c>
      <c r="H168" s="1">
        <v>0.58299999999999996</v>
      </c>
    </row>
    <row r="169" spans="1:8" x14ac:dyDescent="0.3">
      <c r="A169" s="1" t="s">
        <v>2669</v>
      </c>
      <c r="B169" s="1">
        <v>2021</v>
      </c>
      <c r="C169" s="5">
        <v>36</v>
      </c>
      <c r="D169" s="1" t="s">
        <v>2670</v>
      </c>
      <c r="E169" s="1" t="s">
        <v>2671</v>
      </c>
      <c r="F169" s="1">
        <v>0.308</v>
      </c>
      <c r="G169" s="1">
        <v>0.28100000000000003</v>
      </c>
      <c r="H169" s="1">
        <v>0</v>
      </c>
    </row>
    <row r="170" spans="1:8" x14ac:dyDescent="0.3">
      <c r="A170" s="1" t="s">
        <v>2676</v>
      </c>
      <c r="B170" s="1">
        <v>2021</v>
      </c>
      <c r="C170" s="5">
        <v>37</v>
      </c>
      <c r="D170" s="1" t="s">
        <v>2677</v>
      </c>
      <c r="E170" s="1" t="s">
        <v>2678</v>
      </c>
      <c r="F170" s="1">
        <v>0</v>
      </c>
      <c r="G170" s="1">
        <v>4.0000000000000001E-3</v>
      </c>
      <c r="H170" s="1">
        <v>1</v>
      </c>
    </row>
    <row r="171" spans="1:8" x14ac:dyDescent="0.3">
      <c r="A171" s="1" t="s">
        <v>2680</v>
      </c>
      <c r="B171" s="1">
        <v>2021</v>
      </c>
      <c r="C171" s="5">
        <v>38</v>
      </c>
      <c r="D171" s="1" t="s">
        <v>2681</v>
      </c>
      <c r="E171" s="1" t="s">
        <v>2682</v>
      </c>
      <c r="F171" s="1">
        <v>0</v>
      </c>
      <c r="G171" s="1">
        <v>5.1999999999999998E-2</v>
      </c>
      <c r="H171" s="1">
        <v>1</v>
      </c>
    </row>
    <row r="172" spans="1:8" x14ac:dyDescent="0.3">
      <c r="A172" s="1" t="s">
        <v>2694</v>
      </c>
      <c r="B172" s="1">
        <v>2021</v>
      </c>
      <c r="C172" s="5">
        <v>39</v>
      </c>
      <c r="D172" s="1" t="s">
        <v>2695</v>
      </c>
      <c r="E172" s="1" t="s">
        <v>2696</v>
      </c>
      <c r="F172" s="1">
        <v>0.128</v>
      </c>
      <c r="G172" s="1">
        <v>0.14199999999999999</v>
      </c>
      <c r="H172" s="1">
        <v>0.66700000000000004</v>
      </c>
    </row>
    <row r="173" spans="1:8" x14ac:dyDescent="0.3">
      <c r="A173" s="1" t="s">
        <v>2699</v>
      </c>
      <c r="B173" s="1">
        <v>2021</v>
      </c>
      <c r="C173" s="5">
        <v>41</v>
      </c>
      <c r="D173" s="1" t="s">
        <v>2700</v>
      </c>
      <c r="E173" s="1" t="s">
        <v>2701</v>
      </c>
      <c r="F173" s="1">
        <v>0</v>
      </c>
      <c r="G173" s="1">
        <v>2.5000000000000001E-2</v>
      </c>
      <c r="H173" s="1">
        <v>1</v>
      </c>
    </row>
    <row r="174" spans="1:8" x14ac:dyDescent="0.3">
      <c r="A174" s="1" t="s">
        <v>2722</v>
      </c>
      <c r="B174" s="1">
        <v>2021</v>
      </c>
      <c r="C174" s="5">
        <v>43</v>
      </c>
      <c r="D174" s="1" t="s">
        <v>2723</v>
      </c>
      <c r="E174" s="1" t="s">
        <v>2724</v>
      </c>
      <c r="F174" s="1">
        <v>0</v>
      </c>
      <c r="G174" s="1">
        <v>1.9E-2</v>
      </c>
      <c r="H174" s="1">
        <v>1</v>
      </c>
    </row>
    <row r="175" spans="1:8" x14ac:dyDescent="0.3">
      <c r="A175" s="1" t="s">
        <v>2725</v>
      </c>
      <c r="B175" s="1">
        <v>2021</v>
      </c>
      <c r="C175" s="5">
        <v>43</v>
      </c>
      <c r="D175" s="1" t="s">
        <v>2726</v>
      </c>
      <c r="E175" s="1" t="s">
        <v>2727</v>
      </c>
      <c r="F175" s="1">
        <v>0</v>
      </c>
      <c r="G175" s="1">
        <v>2.4E-2</v>
      </c>
      <c r="H175" s="1">
        <v>1</v>
      </c>
    </row>
    <row r="176" spans="1:8" x14ac:dyDescent="0.3">
      <c r="A176" s="1" t="s">
        <v>2728</v>
      </c>
      <c r="B176" s="1">
        <v>2021</v>
      </c>
      <c r="C176" s="5">
        <v>43</v>
      </c>
      <c r="D176" s="1" t="s">
        <v>2729</v>
      </c>
      <c r="E176" s="1" t="s">
        <v>2724</v>
      </c>
      <c r="F176" s="1">
        <v>0</v>
      </c>
      <c r="G176" s="1">
        <v>2.1000000000000001E-2</v>
      </c>
      <c r="H176" s="1">
        <v>1</v>
      </c>
    </row>
    <row r="177" spans="1:8" x14ac:dyDescent="0.3">
      <c r="A177" s="1" t="s">
        <v>2734</v>
      </c>
      <c r="B177" s="1">
        <v>2021</v>
      </c>
      <c r="C177" s="5">
        <v>45</v>
      </c>
      <c r="D177" s="1" t="s">
        <v>2735</v>
      </c>
      <c r="E177" s="1" t="s">
        <v>2736</v>
      </c>
      <c r="F177" s="1">
        <v>0</v>
      </c>
      <c r="G177" s="1">
        <v>4.0000000000000001E-3</v>
      </c>
      <c r="H177" s="1">
        <v>1</v>
      </c>
    </row>
    <row r="178" spans="1:8" x14ac:dyDescent="0.3">
      <c r="A178" s="1" t="s">
        <v>2739</v>
      </c>
      <c r="B178" s="1">
        <v>2021</v>
      </c>
      <c r="C178" s="5">
        <v>47</v>
      </c>
      <c r="D178" s="1" t="s">
        <v>2740</v>
      </c>
      <c r="E178" s="1" t="s">
        <v>2741</v>
      </c>
      <c r="F178" s="1">
        <v>0</v>
      </c>
      <c r="G178" s="1">
        <v>4.0000000000000001E-3</v>
      </c>
      <c r="H178" s="1">
        <v>1</v>
      </c>
    </row>
    <row r="179" spans="1:8" x14ac:dyDescent="0.3">
      <c r="A179" s="1" t="s">
        <v>2766</v>
      </c>
      <c r="B179" s="1">
        <v>2021</v>
      </c>
      <c r="C179" s="5">
        <v>57</v>
      </c>
      <c r="D179" s="1" t="s">
        <v>2767</v>
      </c>
      <c r="E179" s="1" t="s">
        <v>2768</v>
      </c>
      <c r="F179" s="1">
        <v>0.23300000000000001</v>
      </c>
      <c r="G179" s="1">
        <v>0.25600000000000001</v>
      </c>
      <c r="H179" s="1">
        <v>0.36899999999999999</v>
      </c>
    </row>
    <row r="180" spans="1:8" x14ac:dyDescent="0.3">
      <c r="A180" s="1" t="s">
        <v>2794</v>
      </c>
      <c r="B180" s="1">
        <v>2021</v>
      </c>
      <c r="C180" s="5">
        <v>62</v>
      </c>
      <c r="D180" s="1" t="s">
        <v>2795</v>
      </c>
      <c r="E180" s="1" t="s">
        <v>2796</v>
      </c>
      <c r="F180" s="1">
        <v>0.25600000000000001</v>
      </c>
      <c r="G180" s="1">
        <v>0.35299999999999998</v>
      </c>
      <c r="H180" s="1">
        <v>0.33300000000000002</v>
      </c>
    </row>
    <row r="181" spans="1:8" x14ac:dyDescent="0.3">
      <c r="A181" s="1" t="s">
        <v>2807</v>
      </c>
      <c r="B181" s="1">
        <v>2021</v>
      </c>
      <c r="C181" s="5">
        <v>67</v>
      </c>
      <c r="D181" s="1" t="s">
        <v>2808</v>
      </c>
      <c r="E181" s="1" t="s">
        <v>2809</v>
      </c>
      <c r="F181" s="1">
        <v>0.128</v>
      </c>
      <c r="G181" s="1">
        <v>0.14799999999999999</v>
      </c>
      <c r="H181" s="1">
        <v>0.66700000000000004</v>
      </c>
    </row>
    <row r="182" spans="1:8" x14ac:dyDescent="0.3">
      <c r="A182" s="1" t="s">
        <v>2818</v>
      </c>
      <c r="B182" s="1">
        <v>2021</v>
      </c>
      <c r="C182" s="5">
        <v>68</v>
      </c>
      <c r="D182" s="1" t="s">
        <v>2819</v>
      </c>
      <c r="E182" s="1" t="s">
        <v>2820</v>
      </c>
      <c r="F182" s="1">
        <v>0</v>
      </c>
      <c r="G182" s="1">
        <v>4.0000000000000001E-3</v>
      </c>
      <c r="H182" s="1">
        <v>1</v>
      </c>
    </row>
    <row r="183" spans="1:8" x14ac:dyDescent="0.3">
      <c r="A183" s="1" t="s">
        <v>2827</v>
      </c>
      <c r="B183" s="1">
        <v>2021</v>
      </c>
      <c r="C183" s="5">
        <v>69</v>
      </c>
      <c r="D183" s="1" t="s">
        <v>1737</v>
      </c>
      <c r="E183" s="1" t="s">
        <v>1737</v>
      </c>
      <c r="F183" s="1">
        <v>0.14599999999999999</v>
      </c>
      <c r="G183" s="1">
        <v>0.152</v>
      </c>
      <c r="H183" s="1">
        <v>0.6</v>
      </c>
    </row>
    <row r="184" spans="1:8" x14ac:dyDescent="0.3">
      <c r="A184" s="1" t="s">
        <v>2831</v>
      </c>
      <c r="B184" s="1">
        <v>2021</v>
      </c>
      <c r="C184" s="5">
        <v>69</v>
      </c>
      <c r="D184" s="1" t="s">
        <v>2832</v>
      </c>
      <c r="E184" s="1" t="s">
        <v>1737</v>
      </c>
      <c r="F184" s="1">
        <v>0.25600000000000001</v>
      </c>
      <c r="G184" s="1">
        <v>0.25800000000000001</v>
      </c>
      <c r="H184" s="1">
        <v>0.33300000000000002</v>
      </c>
    </row>
    <row r="185" spans="1:8" x14ac:dyDescent="0.3">
      <c r="A185" s="1" t="s">
        <v>2835</v>
      </c>
      <c r="B185" s="1">
        <v>2021</v>
      </c>
      <c r="C185" s="5">
        <v>69</v>
      </c>
      <c r="D185" s="1" t="s">
        <v>2836</v>
      </c>
      <c r="E185" s="1" t="s">
        <v>2830</v>
      </c>
      <c r="F185" s="1">
        <v>0.19900000000000001</v>
      </c>
      <c r="G185" s="1">
        <v>0.22500000000000001</v>
      </c>
      <c r="H185" s="1">
        <v>0</v>
      </c>
    </row>
    <row r="186" spans="1:8" x14ac:dyDescent="0.3">
      <c r="A186" s="1" t="s">
        <v>2837</v>
      </c>
      <c r="B186" s="1">
        <v>2021</v>
      </c>
      <c r="C186" s="5">
        <v>69</v>
      </c>
      <c r="D186" s="1" t="s">
        <v>2838</v>
      </c>
      <c r="E186" s="1" t="s">
        <v>2839</v>
      </c>
      <c r="F186" s="1">
        <v>0.05</v>
      </c>
      <c r="G186" s="1">
        <v>7.1999999999999995E-2</v>
      </c>
      <c r="H186" s="1">
        <v>0.79200000000000004</v>
      </c>
    </row>
    <row r="187" spans="1:8" x14ac:dyDescent="0.3">
      <c r="A187" s="1" t="s">
        <v>2845</v>
      </c>
      <c r="B187" s="1">
        <v>2021</v>
      </c>
      <c r="C187" s="5">
        <v>70</v>
      </c>
      <c r="D187" s="1" t="s">
        <v>2846</v>
      </c>
      <c r="E187" s="1" t="s">
        <v>2847</v>
      </c>
      <c r="F187" s="1">
        <v>3.5000000000000003E-2</v>
      </c>
      <c r="G187" s="1">
        <v>6.3E-2</v>
      </c>
      <c r="H187" s="1">
        <v>0.90500000000000003</v>
      </c>
    </row>
    <row r="188" spans="1:8" x14ac:dyDescent="0.3">
      <c r="A188" s="1" t="s">
        <v>2848</v>
      </c>
      <c r="B188" s="1">
        <v>2021</v>
      </c>
      <c r="C188" s="5">
        <v>70</v>
      </c>
      <c r="D188" s="1" t="s">
        <v>2849</v>
      </c>
      <c r="E188" s="1" t="s">
        <v>2850</v>
      </c>
      <c r="F188" s="1">
        <v>0.26100000000000001</v>
      </c>
      <c r="G188" s="1">
        <v>0.28699999999999998</v>
      </c>
      <c r="H188" s="1">
        <v>0.33</v>
      </c>
    </row>
    <row r="189" spans="1:8" x14ac:dyDescent="0.3">
      <c r="A189" s="1" t="s">
        <v>2856</v>
      </c>
      <c r="B189" s="1">
        <v>2021</v>
      </c>
      <c r="C189" s="5">
        <v>71</v>
      </c>
      <c r="D189" s="1" t="s">
        <v>2857</v>
      </c>
      <c r="E189" s="1" t="s">
        <v>2858</v>
      </c>
      <c r="F189" s="1">
        <v>0.25600000000000001</v>
      </c>
      <c r="G189" s="1">
        <v>0.26200000000000001</v>
      </c>
      <c r="H189" s="1">
        <v>0.33300000000000002</v>
      </c>
    </row>
    <row r="190" spans="1:8" x14ac:dyDescent="0.3">
      <c r="A190" s="1" t="s">
        <v>2859</v>
      </c>
      <c r="B190" s="1">
        <v>2021</v>
      </c>
      <c r="C190" s="5">
        <v>71</v>
      </c>
      <c r="D190" s="1" t="s">
        <v>2860</v>
      </c>
      <c r="E190" s="1" t="s">
        <v>2861</v>
      </c>
      <c r="F190" s="1">
        <v>3.5999999999999997E-2</v>
      </c>
      <c r="G190" s="1">
        <v>6.5000000000000002E-2</v>
      </c>
      <c r="H190" s="1">
        <v>0.90500000000000003</v>
      </c>
    </row>
    <row r="191" spans="1:8" x14ac:dyDescent="0.3">
      <c r="A191" s="1" t="s">
        <v>2876</v>
      </c>
      <c r="B191" s="1">
        <v>2021</v>
      </c>
      <c r="C191" s="5">
        <v>74</v>
      </c>
      <c r="D191" s="1" t="s">
        <v>2877</v>
      </c>
      <c r="E191" s="1" t="s">
        <v>2878</v>
      </c>
      <c r="F191" s="1">
        <v>7.8E-2</v>
      </c>
      <c r="G191" s="1">
        <v>0.13900000000000001</v>
      </c>
      <c r="H191" s="1">
        <v>0.91600000000000004</v>
      </c>
    </row>
    <row r="192" spans="1:8" x14ac:dyDescent="0.3">
      <c r="A192" s="1" t="s">
        <v>2900</v>
      </c>
      <c r="B192" s="1">
        <v>2021</v>
      </c>
      <c r="C192" s="5">
        <v>77</v>
      </c>
      <c r="D192" s="1" t="s">
        <v>2901</v>
      </c>
      <c r="E192" s="1" t="s">
        <v>2902</v>
      </c>
      <c r="F192" s="1">
        <v>0.23300000000000001</v>
      </c>
      <c r="G192" s="1">
        <v>0.26300000000000001</v>
      </c>
      <c r="H192" s="1">
        <v>7.9000000000000001E-2</v>
      </c>
    </row>
    <row r="193" spans="1:8" x14ac:dyDescent="0.3">
      <c r="A193" s="1" t="s">
        <v>2912</v>
      </c>
      <c r="B193" s="1">
        <v>2021</v>
      </c>
      <c r="C193" s="5">
        <v>79</v>
      </c>
      <c r="D193" s="1" t="s">
        <v>2913</v>
      </c>
      <c r="E193" s="1" t="s">
        <v>2914</v>
      </c>
      <c r="F193" s="1">
        <v>0</v>
      </c>
      <c r="G193" s="1">
        <v>1.9E-2</v>
      </c>
      <c r="H193" s="1">
        <v>1</v>
      </c>
    </row>
    <row r="194" spans="1:8" x14ac:dyDescent="0.3">
      <c r="A194" s="1" t="s">
        <v>2915</v>
      </c>
      <c r="B194" s="1">
        <v>2021</v>
      </c>
      <c r="C194" s="5">
        <v>79</v>
      </c>
      <c r="D194" s="1" t="s">
        <v>2916</v>
      </c>
      <c r="E194" s="1" t="s">
        <v>2075</v>
      </c>
      <c r="F194" s="1">
        <v>0.126</v>
      </c>
      <c r="G194" s="1">
        <v>0.153</v>
      </c>
      <c r="H194" s="1">
        <v>0.49199999999999999</v>
      </c>
    </row>
    <row r="195" spans="1:8" x14ac:dyDescent="0.3">
      <c r="A195" s="1" t="s">
        <v>2927</v>
      </c>
      <c r="B195" s="1">
        <v>2021</v>
      </c>
      <c r="C195" s="5">
        <v>82</v>
      </c>
      <c r="D195" s="1" t="s">
        <v>2928</v>
      </c>
      <c r="E195" s="1" t="s">
        <v>2929</v>
      </c>
      <c r="F195" s="1">
        <v>0</v>
      </c>
      <c r="G195" s="1">
        <v>1.7000000000000001E-2</v>
      </c>
      <c r="H195" s="1">
        <v>1</v>
      </c>
    </row>
    <row r="196" spans="1:8" x14ac:dyDescent="0.3">
      <c r="A196" s="1" t="s">
        <v>2938</v>
      </c>
      <c r="B196" s="1">
        <v>2021</v>
      </c>
      <c r="C196" s="5">
        <v>88</v>
      </c>
      <c r="D196" s="1" t="s">
        <v>2939</v>
      </c>
      <c r="E196" s="1" t="s">
        <v>2940</v>
      </c>
      <c r="F196" s="1">
        <v>0</v>
      </c>
      <c r="G196" s="1">
        <v>2.1999999999999999E-2</v>
      </c>
      <c r="H196" s="1">
        <v>1</v>
      </c>
    </row>
    <row r="197" spans="1:8" x14ac:dyDescent="0.3">
      <c r="A197" s="1" t="s">
        <v>2941</v>
      </c>
      <c r="B197" s="1">
        <v>2021</v>
      </c>
      <c r="C197" s="5">
        <v>88</v>
      </c>
      <c r="D197" s="1" t="s">
        <v>2942</v>
      </c>
      <c r="E197" s="1" t="s">
        <v>2943</v>
      </c>
      <c r="F197" s="1">
        <v>0.193</v>
      </c>
      <c r="G197" s="1">
        <v>0.20100000000000001</v>
      </c>
      <c r="H197" s="1">
        <v>0.5</v>
      </c>
    </row>
    <row r="198" spans="1:8" x14ac:dyDescent="0.3">
      <c r="A198" s="1" t="s">
        <v>2945</v>
      </c>
      <c r="B198" s="1">
        <v>2021</v>
      </c>
      <c r="C198" s="5">
        <v>89</v>
      </c>
      <c r="D198" s="1" t="s">
        <v>2946</v>
      </c>
      <c r="E198" s="1" t="s">
        <v>2947</v>
      </c>
      <c r="F198" s="1">
        <v>0.245</v>
      </c>
      <c r="G198" s="1">
        <v>0.27600000000000002</v>
      </c>
      <c r="H198" s="1">
        <v>0</v>
      </c>
    </row>
    <row r="199" spans="1:8" x14ac:dyDescent="0.3">
      <c r="A199" s="1" t="s">
        <v>2961</v>
      </c>
      <c r="B199" s="1">
        <v>2021</v>
      </c>
      <c r="C199" s="5">
        <v>91</v>
      </c>
      <c r="D199" s="1" t="s">
        <v>2962</v>
      </c>
      <c r="E199" s="1" t="s">
        <v>2963</v>
      </c>
      <c r="F199" s="1">
        <v>0.33600000000000002</v>
      </c>
      <c r="G199" s="1">
        <v>0.34599999999999997</v>
      </c>
      <c r="H199" s="1">
        <v>0</v>
      </c>
    </row>
    <row r="200" spans="1:8" x14ac:dyDescent="0.3">
      <c r="A200" s="1" t="s">
        <v>2968</v>
      </c>
      <c r="B200" s="1">
        <v>2021</v>
      </c>
      <c r="C200" s="5">
        <v>92</v>
      </c>
      <c r="D200" s="1" t="s">
        <v>2969</v>
      </c>
      <c r="E200" s="1" t="s">
        <v>2970</v>
      </c>
      <c r="F200" s="1">
        <v>0.34100000000000003</v>
      </c>
      <c r="G200" s="1">
        <v>0.35099999999999998</v>
      </c>
      <c r="H200" s="1">
        <v>0</v>
      </c>
    </row>
    <row r="201" spans="1:8" x14ac:dyDescent="0.3">
      <c r="A201" s="1" t="s">
        <v>2991</v>
      </c>
      <c r="B201" s="1">
        <v>2021</v>
      </c>
      <c r="C201" s="5">
        <v>93</v>
      </c>
      <c r="D201" s="1" t="s">
        <v>2992</v>
      </c>
      <c r="E201" s="1" t="s">
        <v>2993</v>
      </c>
      <c r="F201" s="1">
        <v>0.193</v>
      </c>
      <c r="G201" s="1">
        <v>0.20100000000000001</v>
      </c>
      <c r="H201" s="1">
        <v>0.5</v>
      </c>
    </row>
    <row r="202" spans="1:8" x14ac:dyDescent="0.3">
      <c r="A202" s="1" t="s">
        <v>8</v>
      </c>
      <c r="B202" s="1">
        <v>2022</v>
      </c>
      <c r="C202" s="5">
        <v>1</v>
      </c>
      <c r="D202" s="1" t="s">
        <v>9</v>
      </c>
      <c r="E202" s="1" t="s">
        <v>10</v>
      </c>
      <c r="F202" s="1">
        <v>0.05</v>
      </c>
      <c r="G202" s="1">
        <v>7.6999999999999999E-2</v>
      </c>
      <c r="H202" s="1">
        <v>0.82699999999999996</v>
      </c>
    </row>
    <row r="203" spans="1:8" x14ac:dyDescent="0.3">
      <c r="A203" s="1" t="s">
        <v>11</v>
      </c>
      <c r="B203" s="1">
        <v>2022</v>
      </c>
      <c r="C203" s="5">
        <v>1</v>
      </c>
      <c r="D203" s="1" t="s">
        <v>12</v>
      </c>
      <c r="E203" s="1" t="s">
        <v>13</v>
      </c>
      <c r="F203" s="1">
        <v>7.3999999999999996E-2</v>
      </c>
      <c r="G203" s="1">
        <v>0.10100000000000001</v>
      </c>
      <c r="H203" s="1">
        <v>0.68799999999999994</v>
      </c>
    </row>
    <row r="204" spans="1:8" x14ac:dyDescent="0.3">
      <c r="A204" s="1" t="s">
        <v>15</v>
      </c>
      <c r="B204" s="1">
        <v>2022</v>
      </c>
      <c r="C204" s="5">
        <v>1</v>
      </c>
      <c r="D204" s="1" t="s">
        <v>16</v>
      </c>
      <c r="E204" s="1" t="s">
        <v>17</v>
      </c>
      <c r="F204" s="1">
        <v>3.6999999999999998E-2</v>
      </c>
      <c r="G204" s="1">
        <v>6.2E-2</v>
      </c>
      <c r="H204" s="1">
        <v>0.86</v>
      </c>
    </row>
    <row r="205" spans="1:8" x14ac:dyDescent="0.3">
      <c r="A205" s="1" t="s">
        <v>18</v>
      </c>
      <c r="B205" s="1">
        <v>2022</v>
      </c>
      <c r="C205" s="5">
        <v>1</v>
      </c>
      <c r="D205" s="1" t="s">
        <v>19</v>
      </c>
      <c r="E205" s="1" t="s">
        <v>20</v>
      </c>
      <c r="F205" s="1">
        <v>4.1000000000000002E-2</v>
      </c>
      <c r="G205" s="1">
        <v>6.6000000000000003E-2</v>
      </c>
      <c r="H205" s="1">
        <v>0.84699999999999998</v>
      </c>
    </row>
    <row r="206" spans="1:8" x14ac:dyDescent="0.3">
      <c r="A206" s="1" t="s">
        <v>21</v>
      </c>
      <c r="B206" s="1">
        <v>2022</v>
      </c>
      <c r="C206" s="5">
        <v>1</v>
      </c>
      <c r="D206" s="1" t="s">
        <v>22</v>
      </c>
      <c r="E206" s="1" t="s">
        <v>23</v>
      </c>
      <c r="F206" s="1">
        <v>3.0000000000000001E-3</v>
      </c>
      <c r="G206" s="1">
        <v>2.3E-2</v>
      </c>
      <c r="H206" s="1">
        <v>0.98899999999999999</v>
      </c>
    </row>
    <row r="207" spans="1:8" x14ac:dyDescent="0.3">
      <c r="A207" s="1" t="s">
        <v>24</v>
      </c>
      <c r="B207" s="1">
        <v>2022</v>
      </c>
      <c r="C207" s="5">
        <v>1</v>
      </c>
      <c r="D207" s="1" t="s">
        <v>25</v>
      </c>
      <c r="E207" s="1" t="s">
        <v>26</v>
      </c>
      <c r="F207" s="1">
        <v>5.6000000000000001E-2</v>
      </c>
      <c r="G207" s="1">
        <v>7.9000000000000001E-2</v>
      </c>
      <c r="H207" s="1">
        <v>0.77700000000000002</v>
      </c>
    </row>
    <row r="208" spans="1:8" x14ac:dyDescent="0.3">
      <c r="A208" s="1" t="s">
        <v>27</v>
      </c>
      <c r="B208" s="1">
        <v>2022</v>
      </c>
      <c r="C208" s="5">
        <v>1</v>
      </c>
      <c r="D208" s="1" t="s">
        <v>28</v>
      </c>
      <c r="E208" s="1" t="s">
        <v>26</v>
      </c>
      <c r="F208" s="1">
        <v>0.11</v>
      </c>
      <c r="G208" s="1">
        <v>0.19500000000000001</v>
      </c>
      <c r="H208" s="1">
        <v>0.25900000000000001</v>
      </c>
    </row>
    <row r="209" spans="1:8" x14ac:dyDescent="0.3">
      <c r="A209" s="1" t="s">
        <v>29</v>
      </c>
      <c r="B209" s="1">
        <v>2022</v>
      </c>
      <c r="C209" s="5">
        <v>1</v>
      </c>
      <c r="D209" s="1" t="s">
        <v>30</v>
      </c>
      <c r="E209" s="1" t="s">
        <v>10</v>
      </c>
      <c r="F209" s="1">
        <v>8.3000000000000004E-2</v>
      </c>
      <c r="G209" s="1">
        <v>0.129</v>
      </c>
      <c r="H209" s="1">
        <v>0.83499999999999996</v>
      </c>
    </row>
    <row r="210" spans="1:8" x14ac:dyDescent="0.3">
      <c r="A210" s="1" t="s">
        <v>31</v>
      </c>
      <c r="B210" s="1">
        <v>2022</v>
      </c>
      <c r="C210" s="5">
        <v>2</v>
      </c>
      <c r="D210" s="1" t="s">
        <v>32</v>
      </c>
      <c r="E210" s="1" t="s">
        <v>33</v>
      </c>
      <c r="F210" s="1">
        <v>8.6999999999999994E-2</v>
      </c>
      <c r="G210" s="1">
        <v>0.122</v>
      </c>
      <c r="H210" s="1">
        <v>0.55300000000000005</v>
      </c>
    </row>
    <row r="211" spans="1:8" x14ac:dyDescent="0.3">
      <c r="A211" s="1" t="s">
        <v>34</v>
      </c>
      <c r="B211" s="1">
        <v>2022</v>
      </c>
      <c r="C211" s="5">
        <v>2</v>
      </c>
      <c r="D211" s="1" t="s">
        <v>35</v>
      </c>
      <c r="E211" s="1" t="s">
        <v>36</v>
      </c>
      <c r="F211" s="1">
        <v>7.4999999999999997E-2</v>
      </c>
      <c r="G211" s="1">
        <v>9.7000000000000003E-2</v>
      </c>
      <c r="H211" s="1">
        <v>0.68500000000000005</v>
      </c>
    </row>
    <row r="212" spans="1:8" x14ac:dyDescent="0.3">
      <c r="A212" s="1" t="s">
        <v>37</v>
      </c>
      <c r="B212" s="1">
        <v>2022</v>
      </c>
      <c r="C212" s="5">
        <v>2</v>
      </c>
      <c r="D212" s="1" t="s">
        <v>38</v>
      </c>
      <c r="E212" s="1" t="s">
        <v>39</v>
      </c>
      <c r="F212" s="1">
        <v>2.5999999999999999E-2</v>
      </c>
      <c r="G212" s="1">
        <v>4.8000000000000001E-2</v>
      </c>
      <c r="H212" s="1">
        <v>0.94399999999999995</v>
      </c>
    </row>
    <row r="213" spans="1:8" x14ac:dyDescent="0.3">
      <c r="A213" s="1" t="s">
        <v>40</v>
      </c>
      <c r="B213" s="1">
        <v>2022</v>
      </c>
      <c r="C213" s="5">
        <v>2</v>
      </c>
      <c r="D213" s="1" t="s">
        <v>41</v>
      </c>
      <c r="E213" s="1" t="s">
        <v>42</v>
      </c>
      <c r="F213" s="1">
        <v>3.3000000000000002E-2</v>
      </c>
      <c r="G213" s="1">
        <v>6.0999999999999999E-2</v>
      </c>
      <c r="H213" s="1">
        <v>0.879</v>
      </c>
    </row>
    <row r="214" spans="1:8" x14ac:dyDescent="0.3">
      <c r="A214" s="1" t="s">
        <v>43</v>
      </c>
      <c r="B214" s="1">
        <v>2022</v>
      </c>
      <c r="C214" s="5">
        <v>2</v>
      </c>
      <c r="D214" s="1" t="s">
        <v>44</v>
      </c>
      <c r="E214" s="1" t="s">
        <v>45</v>
      </c>
      <c r="F214" s="1">
        <v>1.7000000000000001E-2</v>
      </c>
      <c r="G214" s="1">
        <v>3.9E-2</v>
      </c>
      <c r="H214" s="1">
        <v>0.93600000000000005</v>
      </c>
    </row>
    <row r="215" spans="1:8" x14ac:dyDescent="0.3">
      <c r="A215" s="1" t="s">
        <v>46</v>
      </c>
      <c r="B215" s="1">
        <v>2022</v>
      </c>
      <c r="C215" s="5">
        <v>3</v>
      </c>
      <c r="D215" s="1" t="s">
        <v>47</v>
      </c>
      <c r="E215" s="1" t="s">
        <v>48</v>
      </c>
      <c r="F215" s="1">
        <v>5.6000000000000001E-2</v>
      </c>
      <c r="G215" s="1">
        <v>8.5000000000000006E-2</v>
      </c>
      <c r="H215" s="1">
        <v>0.71099999999999997</v>
      </c>
    </row>
    <row r="216" spans="1:8" x14ac:dyDescent="0.3">
      <c r="A216" s="1" t="s">
        <v>49</v>
      </c>
      <c r="B216" s="1">
        <v>2022</v>
      </c>
      <c r="C216" s="5">
        <v>3</v>
      </c>
      <c r="D216" s="1" t="s">
        <v>50</v>
      </c>
      <c r="E216" s="1" t="s">
        <v>51</v>
      </c>
      <c r="F216" s="1">
        <v>0.08</v>
      </c>
      <c r="G216" s="1">
        <v>0.109</v>
      </c>
      <c r="H216" s="1">
        <v>0.63600000000000001</v>
      </c>
    </row>
    <row r="217" spans="1:8" x14ac:dyDescent="0.3">
      <c r="A217" s="1" t="s">
        <v>52</v>
      </c>
      <c r="B217" s="1">
        <v>2022</v>
      </c>
      <c r="C217" s="5">
        <v>3</v>
      </c>
      <c r="D217" s="1" t="s">
        <v>53</v>
      </c>
      <c r="E217" s="1" t="s">
        <v>54</v>
      </c>
      <c r="F217" s="1">
        <v>0</v>
      </c>
      <c r="G217" s="1">
        <v>1.9E-2</v>
      </c>
      <c r="H217" s="1">
        <v>1</v>
      </c>
    </row>
    <row r="218" spans="1:8" x14ac:dyDescent="0.3">
      <c r="A218" s="1" t="s">
        <v>55</v>
      </c>
      <c r="B218" s="1">
        <v>2022</v>
      </c>
      <c r="C218" s="5">
        <v>3</v>
      </c>
      <c r="D218" s="1" t="s">
        <v>56</v>
      </c>
      <c r="E218" s="1" t="s">
        <v>57</v>
      </c>
      <c r="F218" s="1">
        <v>0</v>
      </c>
      <c r="G218" s="1">
        <v>6.6000000000000003E-2</v>
      </c>
      <c r="H218" s="1">
        <v>1</v>
      </c>
    </row>
    <row r="219" spans="1:8" x14ac:dyDescent="0.3">
      <c r="A219" s="1" t="s">
        <v>58</v>
      </c>
      <c r="B219" s="1">
        <v>2022</v>
      </c>
      <c r="C219" s="5">
        <v>3</v>
      </c>
      <c r="D219" s="1" t="s">
        <v>59</v>
      </c>
      <c r="E219" s="1" t="s">
        <v>60</v>
      </c>
      <c r="F219" s="1">
        <v>1.2E-2</v>
      </c>
      <c r="G219" s="1">
        <v>0.04</v>
      </c>
      <c r="H219" s="1">
        <v>0.97099999999999997</v>
      </c>
    </row>
    <row r="220" spans="1:8" x14ac:dyDescent="0.3">
      <c r="A220" s="1" t="s">
        <v>61</v>
      </c>
      <c r="B220" s="1">
        <v>2022</v>
      </c>
      <c r="C220" s="5">
        <v>3</v>
      </c>
      <c r="D220" s="1" t="s">
        <v>62</v>
      </c>
      <c r="E220" s="1" t="s">
        <v>63</v>
      </c>
      <c r="F220" s="1">
        <v>0</v>
      </c>
      <c r="G220" s="1">
        <v>1.7000000000000001E-2</v>
      </c>
      <c r="H220" s="1">
        <v>1</v>
      </c>
    </row>
    <row r="221" spans="1:8" x14ac:dyDescent="0.3">
      <c r="A221" s="1" t="s">
        <v>64</v>
      </c>
      <c r="B221" s="1">
        <v>2022</v>
      </c>
      <c r="C221" s="5">
        <v>3</v>
      </c>
      <c r="D221" s="1" t="s">
        <v>65</v>
      </c>
      <c r="E221" s="1" t="s">
        <v>66</v>
      </c>
      <c r="F221" s="1">
        <v>3.7999999999999999E-2</v>
      </c>
      <c r="G221" s="1">
        <v>6.0999999999999999E-2</v>
      </c>
      <c r="H221" s="1">
        <v>0.86399999999999999</v>
      </c>
    </row>
    <row r="222" spans="1:8" x14ac:dyDescent="0.3">
      <c r="A222" s="1" t="s">
        <v>67</v>
      </c>
      <c r="B222" s="1">
        <v>2022</v>
      </c>
      <c r="C222" s="5">
        <v>3</v>
      </c>
      <c r="D222" s="1" t="s">
        <v>68</v>
      </c>
      <c r="E222" s="1" t="s">
        <v>69</v>
      </c>
      <c r="F222" s="1">
        <v>1.9E-2</v>
      </c>
      <c r="G222" s="1">
        <v>4.3999999999999997E-2</v>
      </c>
      <c r="H222" s="1">
        <v>0.94299999999999995</v>
      </c>
    </row>
    <row r="223" spans="1:8" x14ac:dyDescent="0.3">
      <c r="A223" s="1" t="s">
        <v>70</v>
      </c>
      <c r="B223" s="1">
        <v>2022</v>
      </c>
      <c r="C223" s="5">
        <v>3</v>
      </c>
      <c r="D223" s="1" t="s">
        <v>71</v>
      </c>
      <c r="E223" s="1" t="s">
        <v>48</v>
      </c>
      <c r="F223" s="1">
        <v>6.2E-2</v>
      </c>
      <c r="G223" s="1">
        <v>9.8000000000000004E-2</v>
      </c>
      <c r="H223" s="1">
        <v>0.71099999999999997</v>
      </c>
    </row>
    <row r="224" spans="1:8" x14ac:dyDescent="0.3">
      <c r="A224" s="1" t="s">
        <v>72</v>
      </c>
      <c r="B224" s="1">
        <v>2022</v>
      </c>
      <c r="C224" s="5">
        <v>3</v>
      </c>
      <c r="D224" s="1" t="s">
        <v>73</v>
      </c>
      <c r="E224" s="1" t="s">
        <v>74</v>
      </c>
      <c r="F224" s="1">
        <v>2.5999999999999999E-2</v>
      </c>
      <c r="G224" s="1">
        <v>4.7E-2</v>
      </c>
      <c r="H224" s="1">
        <v>0.89300000000000002</v>
      </c>
    </row>
    <row r="225" spans="1:8" x14ac:dyDescent="0.3">
      <c r="A225" s="1" t="s">
        <v>75</v>
      </c>
      <c r="B225" s="1">
        <v>2022</v>
      </c>
      <c r="C225" s="5">
        <v>4</v>
      </c>
      <c r="D225" s="1" t="s">
        <v>76</v>
      </c>
      <c r="E225" s="1" t="s">
        <v>77</v>
      </c>
      <c r="F225" s="1">
        <v>5.8000000000000003E-2</v>
      </c>
      <c r="G225" s="1">
        <v>8.2000000000000003E-2</v>
      </c>
      <c r="H225" s="1">
        <v>0.76200000000000001</v>
      </c>
    </row>
    <row r="226" spans="1:8" x14ac:dyDescent="0.3">
      <c r="A226" s="1" t="s">
        <v>78</v>
      </c>
      <c r="B226" s="1">
        <v>2022</v>
      </c>
      <c r="C226" s="5">
        <v>4</v>
      </c>
      <c r="D226" s="1" t="s">
        <v>79</v>
      </c>
      <c r="E226" s="1" t="s">
        <v>80</v>
      </c>
      <c r="F226" s="1">
        <v>1.7999999999999999E-2</v>
      </c>
      <c r="G226" s="1">
        <v>0.04</v>
      </c>
      <c r="H226" s="1">
        <v>0.92</v>
      </c>
    </row>
    <row r="227" spans="1:8" x14ac:dyDescent="0.3">
      <c r="A227" s="1" t="s">
        <v>81</v>
      </c>
      <c r="B227" s="1">
        <v>2022</v>
      </c>
      <c r="C227" s="5">
        <v>4</v>
      </c>
      <c r="D227" s="1" t="s">
        <v>82</v>
      </c>
      <c r="E227" s="1" t="s">
        <v>80</v>
      </c>
      <c r="F227" s="1">
        <v>0</v>
      </c>
      <c r="G227" s="1">
        <v>1.9E-2</v>
      </c>
      <c r="H227" s="1">
        <v>1</v>
      </c>
    </row>
    <row r="228" spans="1:8" x14ac:dyDescent="0.3">
      <c r="A228" s="1" t="s">
        <v>83</v>
      </c>
      <c r="B228" s="1">
        <v>2022</v>
      </c>
      <c r="C228" s="5">
        <v>4</v>
      </c>
      <c r="D228" s="1" t="s">
        <v>84</v>
      </c>
      <c r="E228" s="1" t="s">
        <v>85</v>
      </c>
      <c r="F228" s="1">
        <v>0</v>
      </c>
      <c r="G228" s="1">
        <v>2.4E-2</v>
      </c>
      <c r="H228" s="1">
        <v>1</v>
      </c>
    </row>
    <row r="229" spans="1:8" x14ac:dyDescent="0.3">
      <c r="A229" s="1" t="s">
        <v>86</v>
      </c>
      <c r="B229" s="1">
        <v>2022</v>
      </c>
      <c r="C229" s="5">
        <v>4</v>
      </c>
      <c r="D229" s="1" t="s">
        <v>87</v>
      </c>
      <c r="E229" s="1" t="s">
        <v>88</v>
      </c>
      <c r="F229" s="1">
        <v>0</v>
      </c>
      <c r="G229" s="1">
        <v>1.7000000000000001E-2</v>
      </c>
      <c r="H229" s="1">
        <v>1</v>
      </c>
    </row>
    <row r="230" spans="1:8" x14ac:dyDescent="0.3">
      <c r="A230" s="1" t="s">
        <v>89</v>
      </c>
      <c r="B230" s="1">
        <v>2022</v>
      </c>
      <c r="C230" s="5">
        <v>4</v>
      </c>
      <c r="D230" s="1" t="s">
        <v>90</v>
      </c>
      <c r="E230" s="1" t="s">
        <v>91</v>
      </c>
      <c r="F230" s="1">
        <v>0.11899999999999999</v>
      </c>
      <c r="G230" s="1">
        <v>0.158</v>
      </c>
      <c r="H230" s="1">
        <v>0.66600000000000004</v>
      </c>
    </row>
    <row r="231" spans="1:8" x14ac:dyDescent="0.3">
      <c r="A231" s="1" t="s">
        <v>92</v>
      </c>
      <c r="B231" s="1">
        <v>2022</v>
      </c>
      <c r="C231" s="5">
        <v>5</v>
      </c>
      <c r="D231" s="1" t="s">
        <v>93</v>
      </c>
      <c r="E231" s="1" t="s">
        <v>94</v>
      </c>
      <c r="F231" s="1">
        <v>1.4999999999999999E-2</v>
      </c>
      <c r="G231" s="1">
        <v>3.9E-2</v>
      </c>
      <c r="H231" s="1">
        <v>0.96099999999999997</v>
      </c>
    </row>
    <row r="232" spans="1:8" x14ac:dyDescent="0.3">
      <c r="A232" s="1" t="s">
        <v>95</v>
      </c>
      <c r="B232" s="1">
        <v>2022</v>
      </c>
      <c r="C232" s="5">
        <v>5</v>
      </c>
      <c r="D232" s="1" t="s">
        <v>96</v>
      </c>
      <c r="E232" s="1" t="s">
        <v>94</v>
      </c>
      <c r="F232" s="1">
        <v>4.0000000000000001E-3</v>
      </c>
      <c r="G232" s="1">
        <v>2.4E-2</v>
      </c>
      <c r="H232" s="1">
        <v>0.98799999999999999</v>
      </c>
    </row>
    <row r="233" spans="1:8" x14ac:dyDescent="0.3">
      <c r="A233" s="1" t="s">
        <v>97</v>
      </c>
      <c r="B233" s="1">
        <v>2022</v>
      </c>
      <c r="C233" s="5">
        <v>5</v>
      </c>
      <c r="D233" s="1" t="s">
        <v>98</v>
      </c>
      <c r="E233" s="1" t="s">
        <v>99</v>
      </c>
      <c r="F233" s="1">
        <v>9.2999999999999999E-2</v>
      </c>
      <c r="G233" s="1">
        <v>0.11600000000000001</v>
      </c>
      <c r="H233" s="1">
        <v>0.58199999999999996</v>
      </c>
    </row>
    <row r="234" spans="1:8" x14ac:dyDescent="0.3">
      <c r="A234" s="1" t="s">
        <v>100</v>
      </c>
      <c r="B234" s="1">
        <v>2022</v>
      </c>
      <c r="C234" s="5">
        <v>5</v>
      </c>
      <c r="D234" s="1" t="s">
        <v>101</v>
      </c>
      <c r="E234" s="1" t="s">
        <v>102</v>
      </c>
      <c r="F234" s="1">
        <v>4.5999999999999999E-2</v>
      </c>
      <c r="G234" s="1">
        <v>6.8000000000000005E-2</v>
      </c>
      <c r="H234" s="1">
        <v>0.79</v>
      </c>
    </row>
    <row r="235" spans="1:8" x14ac:dyDescent="0.3">
      <c r="A235" s="1" t="s">
        <v>103</v>
      </c>
      <c r="B235" s="1">
        <v>2022</v>
      </c>
      <c r="C235" s="5">
        <v>5</v>
      </c>
      <c r="D235" s="1" t="s">
        <v>104</v>
      </c>
      <c r="E235" s="1" t="s">
        <v>105</v>
      </c>
      <c r="F235" s="1">
        <v>2.5999999999999999E-2</v>
      </c>
      <c r="G235" s="1">
        <v>5.0999999999999997E-2</v>
      </c>
      <c r="H235" s="1">
        <v>0.91300000000000003</v>
      </c>
    </row>
    <row r="236" spans="1:8" x14ac:dyDescent="0.3">
      <c r="A236" s="1" t="s">
        <v>106</v>
      </c>
      <c r="B236" s="1">
        <v>2022</v>
      </c>
      <c r="C236" s="5">
        <v>5</v>
      </c>
      <c r="D236" s="1" t="s">
        <v>107</v>
      </c>
      <c r="E236" s="1" t="s">
        <v>94</v>
      </c>
      <c r="F236" s="1">
        <v>8.9999999999999993E-3</v>
      </c>
      <c r="G236" s="1">
        <v>3.5999999999999997E-2</v>
      </c>
      <c r="H236" s="1">
        <v>0.97699999999999998</v>
      </c>
    </row>
    <row r="237" spans="1:8" x14ac:dyDescent="0.3">
      <c r="A237" s="1" t="s">
        <v>108</v>
      </c>
      <c r="B237" s="1">
        <v>2022</v>
      </c>
      <c r="C237" s="5">
        <v>5</v>
      </c>
      <c r="D237" s="1" t="s">
        <v>109</v>
      </c>
      <c r="E237" s="1" t="s">
        <v>110</v>
      </c>
      <c r="F237" s="1">
        <v>0</v>
      </c>
      <c r="G237" s="1">
        <v>2.1999999999999999E-2</v>
      </c>
      <c r="H237" s="1">
        <v>1</v>
      </c>
    </row>
    <row r="238" spans="1:8" x14ac:dyDescent="0.3">
      <c r="A238" s="1" t="s">
        <v>111</v>
      </c>
      <c r="B238" s="1">
        <v>2022</v>
      </c>
      <c r="C238" s="5">
        <v>6</v>
      </c>
      <c r="D238" s="1" t="s">
        <v>112</v>
      </c>
      <c r="E238" s="1" t="s">
        <v>113</v>
      </c>
      <c r="F238" s="1">
        <v>1.2999999999999999E-2</v>
      </c>
      <c r="G238" s="1">
        <v>1.7999999999999999E-2</v>
      </c>
      <c r="H238" s="1">
        <v>0.94399999999999995</v>
      </c>
    </row>
    <row r="239" spans="1:8" x14ac:dyDescent="0.3">
      <c r="A239" s="1" t="s">
        <v>114</v>
      </c>
      <c r="B239" s="1">
        <v>2022</v>
      </c>
      <c r="C239" s="5">
        <v>6</v>
      </c>
      <c r="D239" s="1" t="s">
        <v>115</v>
      </c>
      <c r="E239" s="1" t="s">
        <v>116</v>
      </c>
      <c r="F239" s="1">
        <v>0.10299999999999999</v>
      </c>
      <c r="G239" s="1">
        <v>0.17699999999999999</v>
      </c>
      <c r="H239" s="1">
        <v>0.32200000000000001</v>
      </c>
    </row>
    <row r="240" spans="1:8" x14ac:dyDescent="0.3">
      <c r="A240" s="1" t="s">
        <v>117</v>
      </c>
      <c r="B240" s="1">
        <v>2022</v>
      </c>
      <c r="C240" s="5">
        <v>6</v>
      </c>
      <c r="D240" s="1" t="s">
        <v>118</v>
      </c>
      <c r="E240" s="1" t="s">
        <v>119</v>
      </c>
      <c r="F240" s="1">
        <v>3.4000000000000002E-2</v>
      </c>
      <c r="G240" s="1">
        <v>5.7000000000000002E-2</v>
      </c>
      <c r="H240" s="1">
        <v>0.88100000000000001</v>
      </c>
    </row>
    <row r="241" spans="1:8" x14ac:dyDescent="0.3">
      <c r="A241" s="1" t="s">
        <v>120</v>
      </c>
      <c r="B241" s="1">
        <v>2022</v>
      </c>
      <c r="C241" s="5">
        <v>6</v>
      </c>
      <c r="D241" s="1" t="s">
        <v>121</v>
      </c>
      <c r="E241" s="1" t="s">
        <v>122</v>
      </c>
      <c r="F241" s="1">
        <v>2.5000000000000001E-2</v>
      </c>
      <c r="G241" s="1">
        <v>4.5999999999999999E-2</v>
      </c>
      <c r="H241" s="1">
        <v>0.91100000000000003</v>
      </c>
    </row>
    <row r="242" spans="1:8" x14ac:dyDescent="0.3">
      <c r="A242" s="1" t="s">
        <v>123</v>
      </c>
      <c r="B242" s="1">
        <v>2022</v>
      </c>
      <c r="C242" s="5">
        <v>6</v>
      </c>
      <c r="D242" s="1" t="s">
        <v>124</v>
      </c>
      <c r="E242" s="1" t="s">
        <v>113</v>
      </c>
      <c r="F242" s="1">
        <v>0.28299999999999997</v>
      </c>
      <c r="G242" s="1">
        <v>0.317</v>
      </c>
      <c r="H242" s="1">
        <v>0</v>
      </c>
    </row>
    <row r="243" spans="1:8" x14ac:dyDescent="0.3">
      <c r="A243" s="1" t="s">
        <v>125</v>
      </c>
      <c r="B243" s="1">
        <v>2022</v>
      </c>
      <c r="C243" s="5">
        <v>6</v>
      </c>
      <c r="D243" s="1" t="s">
        <v>126</v>
      </c>
      <c r="E243" s="1" t="s">
        <v>113</v>
      </c>
      <c r="F243" s="1">
        <v>0.04</v>
      </c>
      <c r="G243" s="1">
        <v>6.9000000000000006E-2</v>
      </c>
    </row>
    <row r="244" spans="1:8" x14ac:dyDescent="0.3">
      <c r="A244" s="1" t="s">
        <v>128</v>
      </c>
      <c r="B244" s="1">
        <v>2022</v>
      </c>
      <c r="C244" s="5">
        <v>6</v>
      </c>
      <c r="D244" s="1" t="s">
        <v>129</v>
      </c>
      <c r="E244" s="1" t="s">
        <v>130</v>
      </c>
      <c r="F244" s="1">
        <v>6.0999999999999999E-2</v>
      </c>
      <c r="G244" s="1">
        <v>3.1E-2</v>
      </c>
      <c r="H244" s="1">
        <v>0.72</v>
      </c>
    </row>
    <row r="245" spans="1:8" x14ac:dyDescent="0.3">
      <c r="A245" s="1" t="s">
        <v>131</v>
      </c>
      <c r="B245" s="1">
        <v>2022</v>
      </c>
      <c r="C245" s="5">
        <v>6</v>
      </c>
      <c r="D245" s="1" t="s">
        <v>132</v>
      </c>
      <c r="E245" s="1" t="s">
        <v>130</v>
      </c>
      <c r="F245" s="1">
        <v>1.4999999999999999E-2</v>
      </c>
      <c r="G245" s="1">
        <v>2.4E-2</v>
      </c>
    </row>
    <row r="246" spans="1:8" x14ac:dyDescent="0.3">
      <c r="A246" s="1" t="s">
        <v>133</v>
      </c>
      <c r="B246" s="1">
        <v>2022</v>
      </c>
      <c r="C246" s="5">
        <v>7</v>
      </c>
      <c r="D246" s="1" t="s">
        <v>134</v>
      </c>
      <c r="E246" s="1" t="s">
        <v>135</v>
      </c>
      <c r="F246" s="1">
        <v>2.9000000000000001E-2</v>
      </c>
      <c r="G246" s="1">
        <v>5.2999999999999999E-2</v>
      </c>
      <c r="H246" s="1">
        <v>0.89700000000000002</v>
      </c>
    </row>
    <row r="247" spans="1:8" x14ac:dyDescent="0.3">
      <c r="A247" s="1" t="s">
        <v>136</v>
      </c>
      <c r="B247" s="1">
        <v>2022</v>
      </c>
      <c r="C247" s="5">
        <v>7</v>
      </c>
      <c r="D247" s="1" t="s">
        <v>137</v>
      </c>
      <c r="E247" s="1" t="s">
        <v>138</v>
      </c>
      <c r="F247" s="1">
        <v>0.02</v>
      </c>
      <c r="G247" s="1">
        <v>4.3999999999999997E-2</v>
      </c>
      <c r="H247" s="1">
        <v>0.95299999999999996</v>
      </c>
    </row>
    <row r="248" spans="1:8" x14ac:dyDescent="0.3">
      <c r="A248" s="1" t="s">
        <v>139</v>
      </c>
      <c r="B248" s="1">
        <v>2022</v>
      </c>
      <c r="C248" s="5">
        <v>7</v>
      </c>
      <c r="D248" s="1" t="s">
        <v>140</v>
      </c>
      <c r="E248" s="1" t="s">
        <v>141</v>
      </c>
      <c r="F248" s="1">
        <v>0</v>
      </c>
      <c r="G248" s="1">
        <v>0.02</v>
      </c>
      <c r="H248" s="1">
        <v>1</v>
      </c>
    </row>
    <row r="249" spans="1:8" x14ac:dyDescent="0.3">
      <c r="A249" s="1" t="s">
        <v>142</v>
      </c>
      <c r="B249" s="1">
        <v>2022</v>
      </c>
      <c r="C249" s="5">
        <v>7</v>
      </c>
      <c r="D249" s="1" t="s">
        <v>143</v>
      </c>
      <c r="E249" s="1" t="s">
        <v>144</v>
      </c>
      <c r="F249" s="1">
        <v>0</v>
      </c>
      <c r="G249" s="1">
        <v>4.2999999999999997E-2</v>
      </c>
      <c r="H249" s="1">
        <v>1</v>
      </c>
    </row>
    <row r="250" spans="1:8" x14ac:dyDescent="0.3">
      <c r="A250" s="1" t="s">
        <v>145</v>
      </c>
      <c r="B250" s="1">
        <v>2022</v>
      </c>
      <c r="C250" s="5">
        <v>7</v>
      </c>
      <c r="D250" s="1" t="s">
        <v>146</v>
      </c>
      <c r="E250" s="1" t="s">
        <v>147</v>
      </c>
      <c r="F250" s="1">
        <v>0</v>
      </c>
      <c r="G250" s="1">
        <v>3.4000000000000002E-2</v>
      </c>
      <c r="H250" s="1">
        <v>1</v>
      </c>
    </row>
    <row r="251" spans="1:8" x14ac:dyDescent="0.3">
      <c r="A251" s="1" t="s">
        <v>148</v>
      </c>
      <c r="B251" s="1">
        <v>2022</v>
      </c>
      <c r="C251" s="5">
        <v>7</v>
      </c>
      <c r="D251" s="1" t="s">
        <v>149</v>
      </c>
      <c r="E251" s="1" t="s">
        <v>150</v>
      </c>
      <c r="F251" s="1">
        <v>0</v>
      </c>
      <c r="G251" s="1">
        <v>1.9E-2</v>
      </c>
      <c r="H251" s="1">
        <v>1</v>
      </c>
    </row>
    <row r="252" spans="1:8" x14ac:dyDescent="0.3">
      <c r="A252" s="1" t="s">
        <v>151</v>
      </c>
      <c r="B252" s="1">
        <v>2022</v>
      </c>
      <c r="C252" s="5">
        <v>7</v>
      </c>
      <c r="D252" s="1" t="s">
        <v>152</v>
      </c>
      <c r="E252" s="1" t="s">
        <v>153</v>
      </c>
      <c r="F252" s="1">
        <v>0</v>
      </c>
      <c r="G252" s="1">
        <v>2.3E-2</v>
      </c>
      <c r="H252" s="1">
        <v>1</v>
      </c>
    </row>
    <row r="253" spans="1:8" x14ac:dyDescent="0.3">
      <c r="A253" s="1" t="s">
        <v>154</v>
      </c>
      <c r="B253" s="1">
        <v>2022</v>
      </c>
      <c r="C253" s="5">
        <v>8</v>
      </c>
      <c r="D253" s="1" t="s">
        <v>155</v>
      </c>
      <c r="E253" s="1" t="s">
        <v>156</v>
      </c>
      <c r="F253" s="1">
        <v>0</v>
      </c>
      <c r="G253" s="1">
        <v>1.7000000000000001E-2</v>
      </c>
      <c r="H253" s="1">
        <v>1</v>
      </c>
    </row>
    <row r="254" spans="1:8" x14ac:dyDescent="0.3">
      <c r="A254" s="1" t="s">
        <v>157</v>
      </c>
      <c r="B254" s="1">
        <v>2022</v>
      </c>
      <c r="C254" s="5">
        <v>8</v>
      </c>
      <c r="D254" s="1" t="s">
        <v>158</v>
      </c>
      <c r="E254" s="1" t="s">
        <v>159</v>
      </c>
      <c r="F254" s="1">
        <v>0.121</v>
      </c>
      <c r="G254" s="1">
        <v>0.17199999999999999</v>
      </c>
      <c r="H254" s="1">
        <v>0.433</v>
      </c>
    </row>
    <row r="255" spans="1:8" x14ac:dyDescent="0.3">
      <c r="A255" s="1" t="s">
        <v>160</v>
      </c>
      <c r="B255" s="1">
        <v>2022</v>
      </c>
      <c r="C255" s="5">
        <v>8</v>
      </c>
      <c r="D255" s="1" t="s">
        <v>161</v>
      </c>
      <c r="E255" s="1" t="s">
        <v>162</v>
      </c>
      <c r="F255" s="1">
        <v>8.7999999999999995E-2</v>
      </c>
      <c r="G255" s="1">
        <v>0.126</v>
      </c>
      <c r="H255" s="1">
        <v>0.59499999999999997</v>
      </c>
    </row>
    <row r="256" spans="1:8" x14ac:dyDescent="0.3">
      <c r="A256" s="1" t="s">
        <v>163</v>
      </c>
      <c r="B256" s="1">
        <v>2022</v>
      </c>
      <c r="C256" s="5">
        <v>8</v>
      </c>
      <c r="D256" s="1" t="s">
        <v>164</v>
      </c>
      <c r="E256" s="1" t="s">
        <v>165</v>
      </c>
      <c r="F256" s="1">
        <v>7.9000000000000001E-2</v>
      </c>
      <c r="G256" s="1">
        <v>0.11600000000000001</v>
      </c>
      <c r="H256" s="1">
        <v>0.82299999999999995</v>
      </c>
    </row>
    <row r="257" spans="1:8" x14ac:dyDescent="0.3">
      <c r="A257" s="1" t="s">
        <v>166</v>
      </c>
      <c r="B257" s="1">
        <v>2022</v>
      </c>
      <c r="C257" s="5">
        <v>8</v>
      </c>
      <c r="D257" s="1" t="s">
        <v>167</v>
      </c>
      <c r="E257" s="1" t="s">
        <v>168</v>
      </c>
      <c r="F257" s="1">
        <v>0</v>
      </c>
      <c r="G257" s="1">
        <v>0.02</v>
      </c>
      <c r="H257" s="1">
        <v>1</v>
      </c>
    </row>
    <row r="258" spans="1:8" x14ac:dyDescent="0.3">
      <c r="A258" s="1" t="s">
        <v>169</v>
      </c>
      <c r="B258" s="1">
        <v>2022</v>
      </c>
      <c r="C258" s="5">
        <v>8</v>
      </c>
      <c r="D258" s="1" t="s">
        <v>170</v>
      </c>
      <c r="E258" s="1" t="s">
        <v>159</v>
      </c>
      <c r="F258" s="1">
        <v>8.4000000000000005E-2</v>
      </c>
      <c r="G258" s="1">
        <v>0.106</v>
      </c>
      <c r="H258" s="1">
        <v>0.66900000000000004</v>
      </c>
    </row>
    <row r="259" spans="1:8" x14ac:dyDescent="0.3">
      <c r="A259" s="1" t="s">
        <v>171</v>
      </c>
      <c r="B259" s="1">
        <v>2022</v>
      </c>
      <c r="C259" s="5">
        <v>8</v>
      </c>
      <c r="D259" s="1" t="s">
        <v>172</v>
      </c>
      <c r="E259" s="1" t="s">
        <v>173</v>
      </c>
      <c r="F259" s="1">
        <v>7.0999999999999994E-2</v>
      </c>
      <c r="G259" s="1">
        <v>9.9000000000000005E-2</v>
      </c>
      <c r="H259" s="1">
        <v>0.78700000000000003</v>
      </c>
    </row>
    <row r="260" spans="1:8" x14ac:dyDescent="0.3">
      <c r="A260" s="1" t="s">
        <v>174</v>
      </c>
      <c r="B260" s="1">
        <v>2022</v>
      </c>
      <c r="C260" s="5">
        <v>8</v>
      </c>
      <c r="D260" s="1" t="s">
        <v>175</v>
      </c>
      <c r="E260" s="1" t="s">
        <v>176</v>
      </c>
      <c r="F260" s="1">
        <v>0</v>
      </c>
      <c r="G260" s="1">
        <v>3.3000000000000002E-2</v>
      </c>
      <c r="H260" s="1">
        <v>1</v>
      </c>
    </row>
    <row r="261" spans="1:8" x14ac:dyDescent="0.3">
      <c r="A261" s="1" t="s">
        <v>177</v>
      </c>
      <c r="B261" s="1">
        <v>2022</v>
      </c>
      <c r="C261" s="5">
        <v>8</v>
      </c>
      <c r="D261" s="1" t="s">
        <v>178</v>
      </c>
      <c r="E261" s="1" t="s">
        <v>179</v>
      </c>
      <c r="F261" s="1">
        <v>0</v>
      </c>
      <c r="G261" s="1">
        <v>2.5999999999999999E-2</v>
      </c>
      <c r="H261" s="1">
        <v>1</v>
      </c>
    </row>
    <row r="262" spans="1:8" x14ac:dyDescent="0.3">
      <c r="A262" s="1" t="s">
        <v>180</v>
      </c>
      <c r="B262" s="1">
        <v>2022</v>
      </c>
      <c r="C262" s="5">
        <v>8</v>
      </c>
      <c r="D262" s="1" t="s">
        <v>181</v>
      </c>
      <c r="E262" s="1" t="s">
        <v>182</v>
      </c>
      <c r="F262" s="1">
        <v>0</v>
      </c>
      <c r="G262" s="1">
        <v>2.4E-2</v>
      </c>
      <c r="H262" s="1">
        <v>1</v>
      </c>
    </row>
    <row r="263" spans="1:8" x14ac:dyDescent="0.3">
      <c r="A263" s="1" t="s">
        <v>183</v>
      </c>
      <c r="B263" s="1">
        <v>2022</v>
      </c>
      <c r="C263" s="5">
        <v>8</v>
      </c>
      <c r="D263" s="1" t="s">
        <v>184</v>
      </c>
      <c r="E263" s="1" t="s">
        <v>185</v>
      </c>
      <c r="F263" s="1">
        <v>0</v>
      </c>
      <c r="G263" s="1">
        <v>1.7000000000000001E-2</v>
      </c>
      <c r="H263" s="1">
        <v>1</v>
      </c>
    </row>
    <row r="264" spans="1:8" x14ac:dyDescent="0.3">
      <c r="A264" s="1" t="s">
        <v>186</v>
      </c>
      <c r="B264" s="1">
        <v>2022</v>
      </c>
      <c r="C264" s="5">
        <v>8</v>
      </c>
      <c r="D264" s="1" t="s">
        <v>187</v>
      </c>
      <c r="E264" s="1" t="s">
        <v>188</v>
      </c>
      <c r="F264" s="1">
        <v>0</v>
      </c>
      <c r="G264" s="1">
        <v>1.7000000000000001E-2</v>
      </c>
      <c r="H264" s="1">
        <v>1</v>
      </c>
    </row>
    <row r="265" spans="1:8" x14ac:dyDescent="0.3">
      <c r="A265" s="1" t="s">
        <v>189</v>
      </c>
      <c r="B265" s="1">
        <v>2022</v>
      </c>
      <c r="C265" s="5">
        <v>8</v>
      </c>
      <c r="D265" s="1" t="s">
        <v>190</v>
      </c>
      <c r="E265" s="1" t="s">
        <v>191</v>
      </c>
      <c r="F265" s="1">
        <v>0</v>
      </c>
      <c r="G265" s="1">
        <v>0.03</v>
      </c>
      <c r="H265" s="1">
        <v>1</v>
      </c>
    </row>
    <row r="266" spans="1:8" x14ac:dyDescent="0.3">
      <c r="A266" s="1" t="s">
        <v>192</v>
      </c>
      <c r="B266" s="1">
        <v>2022</v>
      </c>
      <c r="C266" s="5">
        <v>8</v>
      </c>
      <c r="D266" s="1" t="s">
        <v>193</v>
      </c>
      <c r="E266" s="1" t="s">
        <v>194</v>
      </c>
      <c r="F266" s="1">
        <v>3.5000000000000003E-2</v>
      </c>
      <c r="G266" s="1">
        <v>5.5E-2</v>
      </c>
      <c r="H266" s="1">
        <v>0.83899999999999997</v>
      </c>
    </row>
    <row r="267" spans="1:8" x14ac:dyDescent="0.3">
      <c r="A267" s="1" t="s">
        <v>195</v>
      </c>
      <c r="B267" s="1">
        <v>2022</v>
      </c>
      <c r="C267" s="5">
        <v>10</v>
      </c>
      <c r="D267" s="1" t="s">
        <v>196</v>
      </c>
      <c r="E267" s="1" t="s">
        <v>197</v>
      </c>
      <c r="F267" s="1">
        <v>0.24399999999999999</v>
      </c>
      <c r="G267" s="1">
        <v>0.26700000000000002</v>
      </c>
      <c r="H267" s="1">
        <v>0</v>
      </c>
    </row>
    <row r="268" spans="1:8" x14ac:dyDescent="0.3">
      <c r="A268" s="1" t="s">
        <v>198</v>
      </c>
      <c r="B268" s="1">
        <v>2022</v>
      </c>
      <c r="C268" s="5">
        <v>10</v>
      </c>
      <c r="D268" s="1" t="s">
        <v>199</v>
      </c>
      <c r="E268" s="1" t="s">
        <v>200</v>
      </c>
      <c r="F268" s="1">
        <v>0.09</v>
      </c>
      <c r="G268" s="1">
        <v>0.115</v>
      </c>
      <c r="H268" s="1">
        <v>0.64700000000000002</v>
      </c>
    </row>
    <row r="269" spans="1:8" x14ac:dyDescent="0.3">
      <c r="A269" s="1" t="s">
        <v>201</v>
      </c>
      <c r="B269" s="1">
        <v>2022</v>
      </c>
      <c r="C269" s="5">
        <v>10</v>
      </c>
      <c r="D269" s="1" t="s">
        <v>202</v>
      </c>
      <c r="E269" s="1" t="s">
        <v>203</v>
      </c>
      <c r="F269" s="1">
        <v>9.6000000000000002E-2</v>
      </c>
      <c r="G269" s="1">
        <v>0.129</v>
      </c>
      <c r="H269" s="1">
        <v>0.70699999999999996</v>
      </c>
    </row>
    <row r="270" spans="1:8" x14ac:dyDescent="0.3">
      <c r="A270" s="1" t="s">
        <v>204</v>
      </c>
      <c r="B270" s="1">
        <v>2022</v>
      </c>
      <c r="C270" s="5">
        <v>11</v>
      </c>
      <c r="D270" s="1" t="s">
        <v>205</v>
      </c>
      <c r="E270" s="1" t="s">
        <v>206</v>
      </c>
      <c r="F270" s="1">
        <v>0.109</v>
      </c>
      <c r="G270" s="1">
        <v>0.13600000000000001</v>
      </c>
      <c r="H270" s="1">
        <v>0.60599999999999998</v>
      </c>
    </row>
    <row r="271" spans="1:8" x14ac:dyDescent="0.3">
      <c r="A271" s="1" t="s">
        <v>207</v>
      </c>
      <c r="B271" s="1">
        <v>2022</v>
      </c>
      <c r="C271" s="5">
        <v>12</v>
      </c>
      <c r="D271" s="1" t="s">
        <v>208</v>
      </c>
      <c r="E271" s="1" t="s">
        <v>209</v>
      </c>
      <c r="F271" s="1">
        <v>5.1999999999999998E-2</v>
      </c>
      <c r="G271" s="1">
        <v>7.8E-2</v>
      </c>
      <c r="H271" s="1">
        <v>0.79900000000000004</v>
      </c>
    </row>
    <row r="272" spans="1:8" x14ac:dyDescent="0.3">
      <c r="A272" s="1" t="s">
        <v>210</v>
      </c>
      <c r="B272" s="1">
        <v>2022</v>
      </c>
      <c r="C272" s="5">
        <v>12</v>
      </c>
      <c r="D272" s="1" t="s">
        <v>211</v>
      </c>
      <c r="E272" s="1" t="s">
        <v>212</v>
      </c>
      <c r="F272" s="1">
        <v>0.13100000000000001</v>
      </c>
      <c r="G272" s="1">
        <v>0.153</v>
      </c>
      <c r="H272" s="1">
        <v>0.30199999999999999</v>
      </c>
    </row>
    <row r="273" spans="1:8" x14ac:dyDescent="0.3">
      <c r="A273" s="1" t="s">
        <v>213</v>
      </c>
      <c r="B273" s="1">
        <v>2022</v>
      </c>
      <c r="C273" s="5">
        <v>12</v>
      </c>
      <c r="D273" s="1" t="s">
        <v>214</v>
      </c>
      <c r="E273" s="1" t="s">
        <v>215</v>
      </c>
      <c r="F273" s="1">
        <v>4.0000000000000001E-3</v>
      </c>
      <c r="G273" s="1">
        <v>2.9000000000000001E-2</v>
      </c>
      <c r="H273" s="1">
        <v>0.98799999999999999</v>
      </c>
    </row>
    <row r="274" spans="1:8" x14ac:dyDescent="0.3">
      <c r="A274" s="1" t="s">
        <v>216</v>
      </c>
      <c r="B274" s="1">
        <v>2022</v>
      </c>
      <c r="C274" s="5">
        <v>12</v>
      </c>
      <c r="D274" s="1" t="s">
        <v>217</v>
      </c>
      <c r="E274" s="1" t="s">
        <v>218</v>
      </c>
      <c r="F274" s="1">
        <v>6.9000000000000006E-2</v>
      </c>
      <c r="G274" s="1">
        <v>9.4E-2</v>
      </c>
      <c r="H274" s="1">
        <v>0.751</v>
      </c>
    </row>
    <row r="275" spans="1:8" x14ac:dyDescent="0.3">
      <c r="A275" s="1" t="s">
        <v>219</v>
      </c>
      <c r="B275" s="1">
        <v>2022</v>
      </c>
      <c r="C275" s="5">
        <v>13</v>
      </c>
      <c r="D275" s="1" t="s">
        <v>220</v>
      </c>
      <c r="E275" s="1" t="s">
        <v>221</v>
      </c>
      <c r="F275" s="1">
        <v>1.0999999999999999E-2</v>
      </c>
      <c r="G275" s="1">
        <v>2.1000000000000001E-2</v>
      </c>
    </row>
    <row r="276" spans="1:8" x14ac:dyDescent="0.3">
      <c r="A276" s="1" t="s">
        <v>222</v>
      </c>
      <c r="B276" s="1">
        <v>2022</v>
      </c>
      <c r="C276" s="5">
        <v>13</v>
      </c>
      <c r="D276" s="1" t="s">
        <v>223</v>
      </c>
      <c r="E276" s="1" t="s">
        <v>221</v>
      </c>
      <c r="F276" s="1">
        <v>0.14399999999999999</v>
      </c>
      <c r="G276" s="1">
        <v>0.20899999999999999</v>
      </c>
      <c r="H276" s="1">
        <v>0</v>
      </c>
    </row>
    <row r="277" spans="1:8" x14ac:dyDescent="0.3">
      <c r="A277" s="1" t="s">
        <v>224</v>
      </c>
      <c r="B277" s="1">
        <v>2022</v>
      </c>
      <c r="C277" s="5">
        <v>13</v>
      </c>
      <c r="D277" s="1" t="s">
        <v>225</v>
      </c>
      <c r="E277" s="1" t="s">
        <v>226</v>
      </c>
      <c r="F277" s="1">
        <v>1.2999999999999999E-2</v>
      </c>
      <c r="G277" s="1">
        <v>2.5000000000000001E-2</v>
      </c>
    </row>
    <row r="278" spans="1:8" x14ac:dyDescent="0.3">
      <c r="A278" s="1" t="s">
        <v>227</v>
      </c>
      <c r="B278" s="1">
        <v>2022</v>
      </c>
      <c r="C278" s="5">
        <v>13</v>
      </c>
      <c r="D278" s="1" t="s">
        <v>228</v>
      </c>
      <c r="E278" s="1" t="s">
        <v>229</v>
      </c>
      <c r="F278" s="1">
        <v>0.22900000000000001</v>
      </c>
      <c r="G278" s="1">
        <v>0.25900000000000001</v>
      </c>
      <c r="H278" s="1">
        <v>0</v>
      </c>
    </row>
    <row r="279" spans="1:8" x14ac:dyDescent="0.3">
      <c r="A279" s="1" t="s">
        <v>230</v>
      </c>
      <c r="B279" s="1">
        <v>2022</v>
      </c>
      <c r="C279" s="5">
        <v>13</v>
      </c>
      <c r="D279" s="1" t="s">
        <v>231</v>
      </c>
      <c r="E279" s="1" t="s">
        <v>221</v>
      </c>
      <c r="F279" s="1">
        <v>0.29399999999999998</v>
      </c>
      <c r="G279" s="1">
        <v>0.33</v>
      </c>
      <c r="H279" s="1">
        <v>0</v>
      </c>
    </row>
    <row r="280" spans="1:8" x14ac:dyDescent="0.3">
      <c r="A280" s="1" t="s">
        <v>232</v>
      </c>
      <c r="B280" s="1">
        <v>2022</v>
      </c>
      <c r="C280" s="5">
        <v>13</v>
      </c>
      <c r="D280" s="1" t="s">
        <v>233</v>
      </c>
      <c r="E280" s="1" t="s">
        <v>234</v>
      </c>
      <c r="F280" s="1">
        <v>0.24199999999999999</v>
      </c>
      <c r="G280" s="1">
        <v>0.28000000000000003</v>
      </c>
      <c r="H280" s="1">
        <v>0</v>
      </c>
    </row>
    <row r="281" spans="1:8" x14ac:dyDescent="0.3">
      <c r="A281" s="1" t="s">
        <v>235</v>
      </c>
      <c r="B281" s="1">
        <v>2022</v>
      </c>
      <c r="C281" s="5">
        <v>13</v>
      </c>
      <c r="D281" s="1" t="s">
        <v>236</v>
      </c>
      <c r="E281" s="1" t="s">
        <v>234</v>
      </c>
      <c r="F281" s="1">
        <v>8.1000000000000003E-2</v>
      </c>
      <c r="G281" s="1">
        <v>0.108</v>
      </c>
      <c r="H281" s="1">
        <v>0.66500000000000004</v>
      </c>
    </row>
    <row r="282" spans="1:8" x14ac:dyDescent="0.3">
      <c r="A282" s="1" t="s">
        <v>237</v>
      </c>
      <c r="B282" s="1">
        <v>2022</v>
      </c>
      <c r="C282" s="5">
        <v>13</v>
      </c>
      <c r="D282" s="1" t="s">
        <v>238</v>
      </c>
      <c r="E282" s="1" t="s">
        <v>239</v>
      </c>
      <c r="F282" s="1">
        <v>0.20200000000000001</v>
      </c>
      <c r="G282" s="1">
        <v>0.23899999999999999</v>
      </c>
      <c r="H282" s="1">
        <v>0</v>
      </c>
    </row>
    <row r="283" spans="1:8" x14ac:dyDescent="0.3">
      <c r="A283" s="1" t="s">
        <v>240</v>
      </c>
      <c r="B283" s="1">
        <v>2022</v>
      </c>
      <c r="C283" s="5">
        <v>13</v>
      </c>
      <c r="D283" s="1" t="s">
        <v>241</v>
      </c>
      <c r="E283" s="1" t="s">
        <v>242</v>
      </c>
      <c r="F283" s="1">
        <v>0.09</v>
      </c>
      <c r="G283" s="1">
        <v>0.113</v>
      </c>
      <c r="H283" s="1">
        <v>0.61799999999999999</v>
      </c>
    </row>
    <row r="284" spans="1:8" x14ac:dyDescent="0.3">
      <c r="A284" s="1" t="s">
        <v>243</v>
      </c>
      <c r="B284" s="1">
        <v>2022</v>
      </c>
      <c r="C284" s="5">
        <v>13</v>
      </c>
      <c r="D284" s="1" t="s">
        <v>244</v>
      </c>
      <c r="E284" s="1" t="s">
        <v>245</v>
      </c>
      <c r="F284" s="1">
        <v>0.115</v>
      </c>
      <c r="G284" s="1">
        <v>0.14099999999999999</v>
      </c>
      <c r="H284" s="1">
        <v>0.51500000000000001</v>
      </c>
    </row>
    <row r="285" spans="1:8" x14ac:dyDescent="0.3">
      <c r="A285" s="1" t="s">
        <v>246</v>
      </c>
      <c r="B285" s="1">
        <v>2022</v>
      </c>
      <c r="C285" s="5">
        <v>13</v>
      </c>
      <c r="D285" s="1" t="s">
        <v>247</v>
      </c>
      <c r="E285" s="1" t="s">
        <v>221</v>
      </c>
      <c r="F285" s="1">
        <v>4.9000000000000002E-2</v>
      </c>
      <c r="G285" s="1">
        <v>2.5999999999999999E-2</v>
      </c>
      <c r="H285" s="1">
        <v>0.78400000000000003</v>
      </c>
    </row>
    <row r="286" spans="1:8" x14ac:dyDescent="0.3">
      <c r="A286" s="1" t="s">
        <v>248</v>
      </c>
      <c r="B286" s="1">
        <v>2022</v>
      </c>
      <c r="C286" s="5">
        <v>13</v>
      </c>
      <c r="D286" s="1" t="s">
        <v>249</v>
      </c>
      <c r="E286" s="1" t="s">
        <v>250</v>
      </c>
      <c r="F286" s="1">
        <v>5.8000000000000003E-2</v>
      </c>
      <c r="G286" s="1">
        <v>8.3000000000000004E-2</v>
      </c>
      <c r="H286" s="1">
        <v>0.76400000000000001</v>
      </c>
    </row>
    <row r="287" spans="1:8" x14ac:dyDescent="0.3">
      <c r="A287" s="1" t="s">
        <v>251</v>
      </c>
      <c r="B287" s="1">
        <v>2022</v>
      </c>
      <c r="C287" s="5">
        <v>13</v>
      </c>
      <c r="D287" s="1" t="s">
        <v>225</v>
      </c>
      <c r="E287" s="1" t="s">
        <v>226</v>
      </c>
      <c r="F287" s="1">
        <v>0.06</v>
      </c>
      <c r="G287" s="1">
        <v>0.03</v>
      </c>
      <c r="H287" s="1">
        <v>0.74099999999999999</v>
      </c>
    </row>
    <row r="288" spans="1:8" x14ac:dyDescent="0.3">
      <c r="A288" s="1" t="s">
        <v>252</v>
      </c>
      <c r="B288" s="1">
        <v>2022</v>
      </c>
      <c r="C288" s="5">
        <v>13</v>
      </c>
      <c r="D288" s="1" t="s">
        <v>253</v>
      </c>
      <c r="E288" s="1" t="s">
        <v>221</v>
      </c>
      <c r="F288" s="1">
        <v>7.0999999999999994E-2</v>
      </c>
      <c r="G288" s="1">
        <v>3.5000000000000003E-2</v>
      </c>
      <c r="H288" s="1">
        <v>0.86199999999999999</v>
      </c>
    </row>
    <row r="289" spans="1:8" x14ac:dyDescent="0.3">
      <c r="A289" s="1" t="s">
        <v>254</v>
      </c>
      <c r="B289" s="1">
        <v>2022</v>
      </c>
      <c r="C289" s="5">
        <v>13</v>
      </c>
      <c r="D289" s="1" t="s">
        <v>255</v>
      </c>
      <c r="E289" s="1" t="s">
        <v>221</v>
      </c>
      <c r="F289" s="1">
        <v>5.3999999999999999E-2</v>
      </c>
      <c r="G289" s="1">
        <v>0.09</v>
      </c>
    </row>
    <row r="290" spans="1:8" x14ac:dyDescent="0.3">
      <c r="A290" s="1" t="s">
        <v>256</v>
      </c>
      <c r="B290" s="1">
        <v>2022</v>
      </c>
      <c r="C290" s="5">
        <v>14</v>
      </c>
      <c r="D290" s="1" t="s">
        <v>257</v>
      </c>
      <c r="E290" s="1" t="s">
        <v>258</v>
      </c>
      <c r="F290" s="1">
        <v>0.02</v>
      </c>
      <c r="G290" s="1">
        <v>2.5999999999999999E-2</v>
      </c>
      <c r="H290" s="1">
        <v>0.92700000000000005</v>
      </c>
    </row>
    <row r="291" spans="1:8" x14ac:dyDescent="0.3">
      <c r="A291" s="1" t="s">
        <v>259</v>
      </c>
      <c r="B291" s="1">
        <v>2022</v>
      </c>
      <c r="C291" s="5">
        <v>14</v>
      </c>
      <c r="D291" s="1" t="s">
        <v>260</v>
      </c>
      <c r="E291" s="1" t="s">
        <v>261</v>
      </c>
      <c r="F291" s="1">
        <v>8.6999999999999994E-2</v>
      </c>
      <c r="G291" s="1">
        <v>0.111</v>
      </c>
      <c r="H291" s="1">
        <v>0.63800000000000001</v>
      </c>
    </row>
    <row r="292" spans="1:8" x14ac:dyDescent="0.3">
      <c r="A292" s="1" t="s">
        <v>262</v>
      </c>
      <c r="B292" s="1">
        <v>2022</v>
      </c>
      <c r="C292" s="5">
        <v>14</v>
      </c>
      <c r="D292" s="1" t="s">
        <v>263</v>
      </c>
      <c r="E292" s="1" t="s">
        <v>264</v>
      </c>
      <c r="F292" s="1">
        <v>0.11</v>
      </c>
      <c r="G292" s="1">
        <v>0.14699999999999999</v>
      </c>
      <c r="H292" s="1">
        <v>0.53700000000000003</v>
      </c>
    </row>
    <row r="293" spans="1:8" x14ac:dyDescent="0.3">
      <c r="A293" s="1" t="s">
        <v>265</v>
      </c>
      <c r="B293" s="1">
        <v>2022</v>
      </c>
      <c r="C293" s="5">
        <v>14</v>
      </c>
      <c r="D293" s="1" t="s">
        <v>266</v>
      </c>
      <c r="E293" s="1" t="s">
        <v>267</v>
      </c>
      <c r="F293" s="1">
        <v>5.3999999999999999E-2</v>
      </c>
      <c r="G293" s="1">
        <v>7.8E-2</v>
      </c>
      <c r="H293" s="1">
        <v>0.80300000000000005</v>
      </c>
    </row>
    <row r="294" spans="1:8" x14ac:dyDescent="0.3">
      <c r="A294" s="1" t="s">
        <v>268</v>
      </c>
      <c r="B294" s="1">
        <v>2022</v>
      </c>
      <c r="C294" s="5">
        <v>14</v>
      </c>
      <c r="D294" s="1" t="s">
        <v>269</v>
      </c>
      <c r="E294" s="1" t="s">
        <v>267</v>
      </c>
      <c r="F294" s="1">
        <v>0.06</v>
      </c>
      <c r="G294" s="1">
        <v>8.4000000000000005E-2</v>
      </c>
      <c r="H294" s="1">
        <v>0.77400000000000002</v>
      </c>
    </row>
    <row r="295" spans="1:8" x14ac:dyDescent="0.3">
      <c r="A295" s="1" t="s">
        <v>270</v>
      </c>
      <c r="B295" s="1">
        <v>2022</v>
      </c>
      <c r="C295" s="5">
        <v>14</v>
      </c>
      <c r="D295" s="1" t="s">
        <v>271</v>
      </c>
      <c r="E295" s="1" t="s">
        <v>272</v>
      </c>
      <c r="F295" s="1">
        <v>1.6E-2</v>
      </c>
      <c r="G295" s="1">
        <v>4.2000000000000003E-2</v>
      </c>
      <c r="H295" s="1">
        <v>0.93899999999999995</v>
      </c>
    </row>
    <row r="296" spans="1:8" x14ac:dyDescent="0.3">
      <c r="A296" s="1" t="s">
        <v>273</v>
      </c>
      <c r="B296" s="1">
        <v>2022</v>
      </c>
      <c r="C296" s="5">
        <v>14</v>
      </c>
      <c r="D296" s="1" t="s">
        <v>274</v>
      </c>
      <c r="E296" s="1" t="s">
        <v>275</v>
      </c>
      <c r="F296" s="1">
        <v>2.5000000000000001E-2</v>
      </c>
      <c r="G296" s="1">
        <v>4.9000000000000002E-2</v>
      </c>
      <c r="H296" s="1">
        <v>0.90700000000000003</v>
      </c>
    </row>
    <row r="297" spans="1:8" x14ac:dyDescent="0.3">
      <c r="A297" s="1" t="s">
        <v>276</v>
      </c>
      <c r="B297" s="1">
        <v>2022</v>
      </c>
      <c r="C297" s="5">
        <v>14</v>
      </c>
      <c r="D297" s="1" t="s">
        <v>277</v>
      </c>
      <c r="E297" s="1" t="s">
        <v>278</v>
      </c>
      <c r="F297" s="1">
        <v>5.2999999999999999E-2</v>
      </c>
      <c r="G297" s="1">
        <v>7.4999999999999997E-2</v>
      </c>
      <c r="H297" s="1">
        <v>0.78600000000000003</v>
      </c>
    </row>
    <row r="298" spans="1:8" x14ac:dyDescent="0.3">
      <c r="A298" s="1" t="s">
        <v>279</v>
      </c>
      <c r="B298" s="1">
        <v>2022</v>
      </c>
      <c r="C298" s="5">
        <v>14</v>
      </c>
      <c r="D298" s="1" t="s">
        <v>280</v>
      </c>
      <c r="E298" s="1" t="s">
        <v>281</v>
      </c>
      <c r="F298" s="1">
        <v>7.9000000000000001E-2</v>
      </c>
      <c r="G298" s="1">
        <v>0.10299999999999999</v>
      </c>
      <c r="H298" s="1">
        <v>0.69399999999999995</v>
      </c>
    </row>
    <row r="299" spans="1:8" x14ac:dyDescent="0.3">
      <c r="A299" s="1" t="s">
        <v>282</v>
      </c>
      <c r="B299" s="1">
        <v>2022</v>
      </c>
      <c r="C299" s="5">
        <v>14</v>
      </c>
      <c r="D299" s="1" t="s">
        <v>283</v>
      </c>
      <c r="E299" s="1" t="s">
        <v>284</v>
      </c>
      <c r="F299" s="1">
        <v>8.4000000000000005E-2</v>
      </c>
      <c r="G299" s="1">
        <v>0.109</v>
      </c>
      <c r="H299" s="1">
        <v>0.64900000000000002</v>
      </c>
    </row>
    <row r="300" spans="1:8" x14ac:dyDescent="0.3">
      <c r="A300" s="1" t="s">
        <v>285</v>
      </c>
      <c r="B300" s="1">
        <v>2022</v>
      </c>
      <c r="C300" s="5">
        <v>15</v>
      </c>
      <c r="D300" s="1" t="s">
        <v>286</v>
      </c>
      <c r="E300" s="1" t="s">
        <v>287</v>
      </c>
      <c r="F300" s="1">
        <v>1E-3</v>
      </c>
      <c r="G300" s="1">
        <v>3.3000000000000002E-2</v>
      </c>
      <c r="H300" s="1">
        <v>0.998</v>
      </c>
    </row>
    <row r="301" spans="1:8" x14ac:dyDescent="0.3">
      <c r="A301" s="1" t="s">
        <v>288</v>
      </c>
      <c r="B301" s="1">
        <v>2022</v>
      </c>
      <c r="C301" s="5">
        <v>15</v>
      </c>
      <c r="D301" s="1" t="s">
        <v>289</v>
      </c>
      <c r="E301" s="1" t="s">
        <v>290</v>
      </c>
      <c r="F301" s="1">
        <v>5.0000000000000001E-3</v>
      </c>
      <c r="G301" s="1">
        <v>2.5999999999999999E-2</v>
      </c>
      <c r="H301" s="1">
        <v>0.98699999999999999</v>
      </c>
    </row>
    <row r="302" spans="1:8" x14ac:dyDescent="0.3">
      <c r="A302" s="1" t="s">
        <v>291</v>
      </c>
      <c r="B302" s="1">
        <v>2022</v>
      </c>
      <c r="C302" s="5">
        <v>15</v>
      </c>
      <c r="D302" s="1" t="s">
        <v>292</v>
      </c>
      <c r="E302" s="1" t="s">
        <v>293</v>
      </c>
      <c r="F302" s="1">
        <v>1.4E-2</v>
      </c>
      <c r="G302" s="1">
        <v>3.9E-2</v>
      </c>
      <c r="H302" s="1">
        <v>0.96099999999999997</v>
      </c>
    </row>
    <row r="303" spans="1:8" x14ac:dyDescent="0.3">
      <c r="A303" s="1" t="s">
        <v>294</v>
      </c>
      <c r="B303" s="1">
        <v>2022</v>
      </c>
      <c r="C303" s="5">
        <v>15</v>
      </c>
      <c r="D303" s="1" t="s">
        <v>295</v>
      </c>
      <c r="E303" s="1" t="s">
        <v>296</v>
      </c>
      <c r="F303" s="1">
        <v>0</v>
      </c>
      <c r="G303" s="1">
        <v>1.7000000000000001E-2</v>
      </c>
      <c r="H303" s="1">
        <v>1</v>
      </c>
    </row>
    <row r="304" spans="1:8" x14ac:dyDescent="0.3">
      <c r="A304" s="1" t="s">
        <v>297</v>
      </c>
      <c r="B304" s="1">
        <v>2022</v>
      </c>
      <c r="C304" s="5">
        <v>15</v>
      </c>
      <c r="D304" s="1" t="s">
        <v>298</v>
      </c>
      <c r="E304" s="1" t="s">
        <v>299</v>
      </c>
      <c r="F304" s="1">
        <v>0</v>
      </c>
      <c r="G304" s="1">
        <v>1.7999999999999999E-2</v>
      </c>
      <c r="H304" s="1">
        <v>1</v>
      </c>
    </row>
    <row r="305" spans="1:8" x14ac:dyDescent="0.3">
      <c r="A305" s="1" t="s">
        <v>300</v>
      </c>
      <c r="B305" s="1">
        <v>2022</v>
      </c>
      <c r="C305" s="5">
        <v>15</v>
      </c>
      <c r="D305" s="1" t="s">
        <v>301</v>
      </c>
      <c r="E305" s="1" t="s">
        <v>302</v>
      </c>
      <c r="F305" s="1">
        <v>4.0000000000000001E-3</v>
      </c>
      <c r="G305" s="1">
        <v>2.4E-2</v>
      </c>
      <c r="H305" s="1">
        <v>0.98699999999999999</v>
      </c>
    </row>
    <row r="306" spans="1:8" x14ac:dyDescent="0.3">
      <c r="A306" s="1" t="s">
        <v>303</v>
      </c>
      <c r="B306" s="1">
        <v>2022</v>
      </c>
      <c r="C306" s="5">
        <v>15</v>
      </c>
      <c r="D306" s="1" t="s">
        <v>304</v>
      </c>
      <c r="E306" s="1" t="s">
        <v>305</v>
      </c>
      <c r="F306" s="1">
        <v>3.6999999999999998E-2</v>
      </c>
      <c r="G306" s="1">
        <v>5.8999999999999997E-2</v>
      </c>
      <c r="H306" s="1">
        <v>0.85599999999999998</v>
      </c>
    </row>
    <row r="307" spans="1:8" x14ac:dyDescent="0.3">
      <c r="A307" s="1" t="s">
        <v>306</v>
      </c>
      <c r="B307" s="1">
        <v>2022</v>
      </c>
      <c r="C307" s="5">
        <v>15</v>
      </c>
      <c r="D307" s="1" t="s">
        <v>307</v>
      </c>
      <c r="E307" s="1" t="s">
        <v>308</v>
      </c>
      <c r="F307" s="1">
        <v>6.0000000000000001E-3</v>
      </c>
      <c r="G307" s="1">
        <v>2.8000000000000001E-2</v>
      </c>
      <c r="H307" s="1">
        <v>0.98299999999999998</v>
      </c>
    </row>
    <row r="308" spans="1:8" x14ac:dyDescent="0.3">
      <c r="A308" s="1" t="s">
        <v>309</v>
      </c>
      <c r="B308" s="1">
        <v>2022</v>
      </c>
      <c r="C308" s="5">
        <v>16</v>
      </c>
      <c r="D308" s="1" t="s">
        <v>310</v>
      </c>
      <c r="E308" s="1" t="s">
        <v>311</v>
      </c>
      <c r="F308" s="1">
        <v>0</v>
      </c>
      <c r="G308" s="1">
        <v>4.9000000000000002E-2</v>
      </c>
      <c r="H308" s="1">
        <v>1</v>
      </c>
    </row>
    <row r="309" spans="1:8" x14ac:dyDescent="0.3">
      <c r="A309" s="1" t="s">
        <v>312</v>
      </c>
      <c r="B309" s="1">
        <v>2022</v>
      </c>
      <c r="C309" s="5">
        <v>16</v>
      </c>
      <c r="D309" s="1" t="s">
        <v>313</v>
      </c>
      <c r="E309" s="1" t="s">
        <v>314</v>
      </c>
      <c r="F309" s="1">
        <v>0</v>
      </c>
      <c r="G309" s="1">
        <v>2.4E-2</v>
      </c>
      <c r="H309" s="1">
        <v>1</v>
      </c>
    </row>
    <row r="310" spans="1:8" x14ac:dyDescent="0.3">
      <c r="A310" s="1" t="s">
        <v>315</v>
      </c>
      <c r="B310" s="1">
        <v>2022</v>
      </c>
      <c r="C310" s="5">
        <v>16</v>
      </c>
      <c r="D310" s="1" t="s">
        <v>316</v>
      </c>
      <c r="E310" s="1" t="s">
        <v>317</v>
      </c>
      <c r="F310" s="1">
        <v>0</v>
      </c>
      <c r="G310" s="1">
        <v>3.2000000000000001E-2</v>
      </c>
      <c r="H310" s="1">
        <v>1</v>
      </c>
    </row>
    <row r="311" spans="1:8" x14ac:dyDescent="0.3">
      <c r="A311" s="1" t="s">
        <v>318</v>
      </c>
      <c r="B311" s="1">
        <v>2022</v>
      </c>
      <c r="C311" s="5">
        <v>16</v>
      </c>
      <c r="D311" s="1" t="s">
        <v>319</v>
      </c>
      <c r="E311" s="1" t="s">
        <v>320</v>
      </c>
      <c r="F311" s="1">
        <v>0</v>
      </c>
      <c r="G311" s="1">
        <v>1.7999999999999999E-2</v>
      </c>
      <c r="H311" s="1">
        <v>1</v>
      </c>
    </row>
    <row r="312" spans="1:8" x14ac:dyDescent="0.3">
      <c r="A312" s="1" t="s">
        <v>321</v>
      </c>
      <c r="B312" s="1">
        <v>2022</v>
      </c>
      <c r="C312" s="5">
        <v>16</v>
      </c>
      <c r="D312" s="1" t="s">
        <v>322</v>
      </c>
      <c r="E312" s="1" t="s">
        <v>323</v>
      </c>
      <c r="F312" s="1">
        <v>0.19800000000000001</v>
      </c>
      <c r="G312" s="1">
        <v>0.23</v>
      </c>
      <c r="H312" s="1">
        <v>0</v>
      </c>
    </row>
    <row r="313" spans="1:8" x14ac:dyDescent="0.3">
      <c r="A313" s="1" t="s">
        <v>324</v>
      </c>
      <c r="B313" s="1">
        <v>2022</v>
      </c>
      <c r="C313" s="5">
        <v>16</v>
      </c>
      <c r="D313" s="1" t="s">
        <v>140</v>
      </c>
      <c r="E313" s="1" t="s">
        <v>325</v>
      </c>
      <c r="F313" s="1">
        <v>0</v>
      </c>
      <c r="G313" s="1">
        <v>2.1999999999999999E-2</v>
      </c>
      <c r="H313" s="1">
        <v>1</v>
      </c>
    </row>
    <row r="314" spans="1:8" x14ac:dyDescent="0.3">
      <c r="A314" s="1" t="s">
        <v>326</v>
      </c>
      <c r="B314" s="1">
        <v>2022</v>
      </c>
      <c r="C314" s="5">
        <v>16</v>
      </c>
      <c r="D314" s="1" t="s">
        <v>327</v>
      </c>
      <c r="E314" s="1" t="s">
        <v>328</v>
      </c>
      <c r="F314" s="1">
        <v>0.02</v>
      </c>
      <c r="G314" s="1">
        <v>3.6999999999999998E-2</v>
      </c>
      <c r="H314" s="1">
        <v>0.89800000000000002</v>
      </c>
    </row>
    <row r="315" spans="1:8" x14ac:dyDescent="0.3">
      <c r="A315" s="1" t="s">
        <v>329</v>
      </c>
      <c r="B315" s="1">
        <v>2022</v>
      </c>
      <c r="C315" s="5">
        <v>16</v>
      </c>
      <c r="D315" s="1" t="s">
        <v>330</v>
      </c>
      <c r="E315" s="1" t="s">
        <v>331</v>
      </c>
      <c r="F315" s="1">
        <v>0.13700000000000001</v>
      </c>
      <c r="G315" s="1">
        <v>0.16400000000000001</v>
      </c>
      <c r="H315" s="1">
        <v>0.442</v>
      </c>
    </row>
    <row r="316" spans="1:8" x14ac:dyDescent="0.3">
      <c r="A316" s="1" t="s">
        <v>332</v>
      </c>
      <c r="B316" s="1">
        <v>2022</v>
      </c>
      <c r="C316" s="5">
        <v>16</v>
      </c>
      <c r="D316" s="1" t="s">
        <v>333</v>
      </c>
      <c r="E316" s="1" t="s">
        <v>328</v>
      </c>
      <c r="F316" s="1">
        <v>2.7E-2</v>
      </c>
      <c r="G316" s="1">
        <v>4.9000000000000002E-2</v>
      </c>
      <c r="H316" s="1">
        <v>0.89300000000000002</v>
      </c>
    </row>
    <row r="317" spans="1:8" x14ac:dyDescent="0.3">
      <c r="A317" s="1" t="s">
        <v>334</v>
      </c>
      <c r="B317" s="1">
        <v>2022</v>
      </c>
      <c r="C317" s="5">
        <v>16</v>
      </c>
      <c r="D317" s="1" t="s">
        <v>335</v>
      </c>
      <c r="E317" s="1" t="s">
        <v>336</v>
      </c>
      <c r="F317" s="1">
        <v>0.14799999999999999</v>
      </c>
      <c r="G317" s="1">
        <v>0.17299999999999999</v>
      </c>
      <c r="H317" s="1">
        <v>0.34899999999999998</v>
      </c>
    </row>
    <row r="318" spans="1:8" x14ac:dyDescent="0.3">
      <c r="A318" s="1" t="s">
        <v>337</v>
      </c>
      <c r="B318" s="1">
        <v>2022</v>
      </c>
      <c r="C318" s="5">
        <v>16</v>
      </c>
      <c r="D318" s="1" t="s">
        <v>338</v>
      </c>
      <c r="E318" s="1" t="s">
        <v>339</v>
      </c>
      <c r="F318" s="1">
        <v>9.1999999999999998E-2</v>
      </c>
      <c r="G318" s="1">
        <v>0.11700000000000001</v>
      </c>
      <c r="H318" s="1">
        <v>0.623</v>
      </c>
    </row>
    <row r="319" spans="1:8" x14ac:dyDescent="0.3">
      <c r="A319" s="1" t="s">
        <v>340</v>
      </c>
      <c r="B319" s="1">
        <v>2022</v>
      </c>
      <c r="C319" s="5">
        <v>17</v>
      </c>
      <c r="D319" s="1" t="s">
        <v>341</v>
      </c>
      <c r="E319" s="1" t="s">
        <v>342</v>
      </c>
      <c r="F319" s="1">
        <v>5.2999999999999999E-2</v>
      </c>
      <c r="G319" s="1">
        <v>8.6999999999999994E-2</v>
      </c>
      <c r="H319" s="1">
        <v>0.71099999999999997</v>
      </c>
    </row>
    <row r="320" spans="1:8" x14ac:dyDescent="0.3">
      <c r="A320" s="1" t="s">
        <v>343</v>
      </c>
      <c r="B320" s="1">
        <v>2022</v>
      </c>
      <c r="C320" s="5">
        <v>17</v>
      </c>
      <c r="D320" s="1" t="s">
        <v>344</v>
      </c>
      <c r="E320" s="1" t="s">
        <v>345</v>
      </c>
      <c r="F320" s="1">
        <v>2.1999999999999999E-2</v>
      </c>
      <c r="G320" s="1">
        <v>5.2999999999999999E-2</v>
      </c>
      <c r="H320" s="1">
        <v>0.95599999999999996</v>
      </c>
    </row>
    <row r="321" spans="1:8" x14ac:dyDescent="0.3">
      <c r="A321" s="1" t="s">
        <v>346</v>
      </c>
      <c r="B321" s="1">
        <v>2022</v>
      </c>
      <c r="C321" s="5">
        <v>17</v>
      </c>
      <c r="D321" s="1" t="s">
        <v>347</v>
      </c>
      <c r="E321" s="1" t="s">
        <v>348</v>
      </c>
      <c r="F321" s="1">
        <v>3.9E-2</v>
      </c>
      <c r="G321" s="1">
        <v>6.3E-2</v>
      </c>
      <c r="H321" s="1">
        <v>0.84099999999999997</v>
      </c>
    </row>
    <row r="322" spans="1:8" x14ac:dyDescent="0.3">
      <c r="A322" s="1" t="s">
        <v>349</v>
      </c>
      <c r="B322" s="1">
        <v>2022</v>
      </c>
      <c r="C322" s="5">
        <v>17</v>
      </c>
      <c r="D322" s="1" t="s">
        <v>350</v>
      </c>
      <c r="E322" s="1" t="s">
        <v>342</v>
      </c>
      <c r="F322" s="1">
        <v>2.8000000000000001E-2</v>
      </c>
      <c r="G322" s="1">
        <v>3.5000000000000003E-2</v>
      </c>
      <c r="H322" s="1">
        <v>0.89300000000000002</v>
      </c>
    </row>
    <row r="323" spans="1:8" x14ac:dyDescent="0.3">
      <c r="A323" s="1" t="s">
        <v>351</v>
      </c>
      <c r="B323" s="1">
        <v>2022</v>
      </c>
      <c r="C323" s="5">
        <v>17</v>
      </c>
      <c r="D323" s="1" t="s">
        <v>352</v>
      </c>
      <c r="E323" s="1" t="s">
        <v>353</v>
      </c>
      <c r="F323" s="1">
        <v>6.7000000000000004E-2</v>
      </c>
      <c r="G323" s="1">
        <v>9.2999999999999999E-2</v>
      </c>
      <c r="H323" s="1">
        <v>0.76100000000000001</v>
      </c>
    </row>
    <row r="324" spans="1:8" x14ac:dyDescent="0.3">
      <c r="A324" s="1" t="s">
        <v>354</v>
      </c>
      <c r="B324" s="1">
        <v>2022</v>
      </c>
      <c r="C324" s="5">
        <v>17</v>
      </c>
      <c r="D324" s="1" t="s">
        <v>355</v>
      </c>
      <c r="E324" s="1" t="s">
        <v>356</v>
      </c>
      <c r="F324" s="1">
        <v>7.8E-2</v>
      </c>
      <c r="G324" s="1">
        <v>0.104</v>
      </c>
      <c r="H324" s="1">
        <v>0.73099999999999998</v>
      </c>
    </row>
    <row r="325" spans="1:8" x14ac:dyDescent="0.3">
      <c r="A325" s="1" t="s">
        <v>357</v>
      </c>
      <c r="B325" s="1">
        <v>2022</v>
      </c>
      <c r="C325" s="5">
        <v>17</v>
      </c>
      <c r="D325" s="1" t="s">
        <v>152</v>
      </c>
      <c r="E325" s="1" t="s">
        <v>358</v>
      </c>
      <c r="F325" s="1">
        <v>4.8000000000000001E-2</v>
      </c>
      <c r="G325" s="1">
        <v>7.4999999999999997E-2</v>
      </c>
      <c r="H325" s="1">
        <v>0.88</v>
      </c>
    </row>
    <row r="326" spans="1:8" x14ac:dyDescent="0.3">
      <c r="A326" s="1" t="s">
        <v>359</v>
      </c>
      <c r="B326" s="1">
        <v>2022</v>
      </c>
      <c r="C326" s="5">
        <v>18</v>
      </c>
      <c r="D326" s="1" t="s">
        <v>360</v>
      </c>
      <c r="E326" s="1" t="s">
        <v>361</v>
      </c>
      <c r="F326" s="1">
        <v>8.9999999999999993E-3</v>
      </c>
      <c r="G326" s="1">
        <v>0.03</v>
      </c>
      <c r="H326" s="1">
        <v>0.95799999999999996</v>
      </c>
    </row>
    <row r="327" spans="1:8" x14ac:dyDescent="0.3">
      <c r="A327" s="1" t="s">
        <v>362</v>
      </c>
      <c r="B327" s="1">
        <v>2022</v>
      </c>
      <c r="C327" s="5">
        <v>18</v>
      </c>
      <c r="D327" s="1" t="s">
        <v>363</v>
      </c>
      <c r="E327" s="1" t="s">
        <v>364</v>
      </c>
      <c r="F327" s="1">
        <v>0.26300000000000001</v>
      </c>
      <c r="G327" s="1">
        <v>0.312</v>
      </c>
      <c r="H327" s="1">
        <v>0</v>
      </c>
    </row>
    <row r="328" spans="1:8" x14ac:dyDescent="0.3">
      <c r="A328" s="1" t="s">
        <v>365</v>
      </c>
      <c r="B328" s="1">
        <v>2022</v>
      </c>
      <c r="C328" s="5">
        <v>19</v>
      </c>
      <c r="D328" s="1" t="s">
        <v>366</v>
      </c>
      <c r="E328" s="1" t="s">
        <v>367</v>
      </c>
      <c r="F328" s="1">
        <v>0</v>
      </c>
      <c r="G328" s="1">
        <v>4.0000000000000001E-3</v>
      </c>
      <c r="H328" s="1">
        <v>1</v>
      </c>
    </row>
    <row r="329" spans="1:8" x14ac:dyDescent="0.3">
      <c r="A329" s="1" t="s">
        <v>368</v>
      </c>
      <c r="B329" s="1">
        <v>2022</v>
      </c>
      <c r="C329" s="5">
        <v>19</v>
      </c>
      <c r="D329" s="1" t="s">
        <v>369</v>
      </c>
      <c r="E329" s="1" t="s">
        <v>370</v>
      </c>
      <c r="F329" s="1">
        <v>1.4999999999999999E-2</v>
      </c>
      <c r="G329" s="1">
        <v>2.5999999999999999E-2</v>
      </c>
      <c r="H329" s="1">
        <v>0.95199999999999996</v>
      </c>
    </row>
    <row r="330" spans="1:8" x14ac:dyDescent="0.3">
      <c r="A330" s="1" t="s">
        <v>371</v>
      </c>
      <c r="B330" s="1">
        <v>2022</v>
      </c>
      <c r="C330" s="5">
        <v>19</v>
      </c>
      <c r="D330" s="1" t="s">
        <v>372</v>
      </c>
      <c r="E330" s="1" t="s">
        <v>373</v>
      </c>
      <c r="F330" s="1">
        <v>0.111</v>
      </c>
      <c r="G330" s="1">
        <v>0.15</v>
      </c>
      <c r="H330" s="1">
        <v>0.69799999999999995</v>
      </c>
    </row>
    <row r="331" spans="1:8" x14ac:dyDescent="0.3">
      <c r="A331" s="1" t="s">
        <v>374</v>
      </c>
      <c r="B331" s="1">
        <v>2022</v>
      </c>
      <c r="C331" s="5">
        <v>19</v>
      </c>
      <c r="D331" s="1" t="s">
        <v>375</v>
      </c>
      <c r="E331" s="1" t="s">
        <v>376</v>
      </c>
      <c r="F331" s="1">
        <v>0</v>
      </c>
      <c r="G331" s="1">
        <v>3.6999999999999998E-2</v>
      </c>
      <c r="H331" s="1">
        <v>1</v>
      </c>
    </row>
    <row r="332" spans="1:8" x14ac:dyDescent="0.3">
      <c r="A332" s="1" t="s">
        <v>377</v>
      </c>
      <c r="B332" s="1">
        <v>2022</v>
      </c>
      <c r="C332" s="5">
        <v>19</v>
      </c>
      <c r="D332" s="1" t="s">
        <v>378</v>
      </c>
      <c r="E332" s="1" t="s">
        <v>379</v>
      </c>
      <c r="F332" s="1">
        <v>0.28599999999999998</v>
      </c>
      <c r="G332" s="1">
        <v>0.32300000000000001</v>
      </c>
      <c r="H332" s="1">
        <v>0</v>
      </c>
    </row>
    <row r="333" spans="1:8" x14ac:dyDescent="0.3">
      <c r="A333" s="1" t="s">
        <v>380</v>
      </c>
      <c r="B333" s="1">
        <v>2022</v>
      </c>
      <c r="C333" s="5">
        <v>19</v>
      </c>
      <c r="D333" s="1" t="s">
        <v>381</v>
      </c>
      <c r="E333" s="1" t="s">
        <v>382</v>
      </c>
      <c r="F333" s="1">
        <v>9.7000000000000003E-2</v>
      </c>
      <c r="G333" s="1">
        <v>0.10299999999999999</v>
      </c>
      <c r="H333" s="1">
        <v>0.64100000000000001</v>
      </c>
    </row>
    <row r="334" spans="1:8" x14ac:dyDescent="0.3">
      <c r="A334" s="1" t="s">
        <v>383</v>
      </c>
      <c r="B334" s="1">
        <v>2022</v>
      </c>
      <c r="C334" s="5">
        <v>19</v>
      </c>
      <c r="D334" s="1" t="s">
        <v>384</v>
      </c>
      <c r="E334" s="1" t="s">
        <v>385</v>
      </c>
      <c r="F334" s="1">
        <v>0</v>
      </c>
      <c r="G334" s="1">
        <v>4.0000000000000001E-3</v>
      </c>
      <c r="H334" s="1">
        <v>1</v>
      </c>
    </row>
    <row r="335" spans="1:8" x14ac:dyDescent="0.3">
      <c r="A335" s="1" t="s">
        <v>386</v>
      </c>
      <c r="B335" s="1">
        <v>2022</v>
      </c>
      <c r="C335" s="5">
        <v>20</v>
      </c>
      <c r="D335" s="1" t="s">
        <v>387</v>
      </c>
      <c r="E335" s="1" t="s">
        <v>388</v>
      </c>
      <c r="F335" s="1">
        <v>0</v>
      </c>
      <c r="G335" s="1">
        <v>2.3E-2</v>
      </c>
      <c r="H335" s="1">
        <v>0.999</v>
      </c>
    </row>
    <row r="336" spans="1:8" x14ac:dyDescent="0.3">
      <c r="A336" s="1" t="s">
        <v>389</v>
      </c>
      <c r="B336" s="1">
        <v>2022</v>
      </c>
      <c r="C336" s="5">
        <v>21</v>
      </c>
      <c r="D336" s="1" t="s">
        <v>390</v>
      </c>
      <c r="E336" s="1" t="s">
        <v>391</v>
      </c>
      <c r="F336" s="1">
        <v>7.8E-2</v>
      </c>
      <c r="G336" s="1">
        <v>0.105</v>
      </c>
      <c r="H336" s="1">
        <v>0.6</v>
      </c>
    </row>
    <row r="337" spans="1:8" x14ac:dyDescent="0.3">
      <c r="A337" s="1" t="s">
        <v>392</v>
      </c>
      <c r="B337" s="1">
        <v>2022</v>
      </c>
      <c r="C337" s="5">
        <v>21</v>
      </c>
      <c r="D337" s="1" t="s">
        <v>393</v>
      </c>
      <c r="E337" s="1" t="s">
        <v>391</v>
      </c>
      <c r="F337" s="1">
        <v>7.8E-2</v>
      </c>
      <c r="G337" s="1">
        <v>0.114</v>
      </c>
      <c r="H337" s="1">
        <v>0.57699999999999996</v>
      </c>
    </row>
    <row r="338" spans="1:8" x14ac:dyDescent="0.3">
      <c r="A338" s="1" t="s">
        <v>394</v>
      </c>
      <c r="B338" s="1">
        <v>2022</v>
      </c>
      <c r="C338" s="5">
        <v>21</v>
      </c>
      <c r="D338" s="1" t="s">
        <v>395</v>
      </c>
      <c r="E338" s="1" t="s">
        <v>391</v>
      </c>
      <c r="F338" s="1">
        <v>5.2999999999999999E-2</v>
      </c>
      <c r="G338" s="1">
        <v>7.2999999999999995E-2</v>
      </c>
      <c r="H338" s="1">
        <v>0.76200000000000001</v>
      </c>
    </row>
    <row r="339" spans="1:8" x14ac:dyDescent="0.3">
      <c r="A339" s="1" t="s">
        <v>396</v>
      </c>
      <c r="B339" s="1">
        <v>2022</v>
      </c>
      <c r="C339" s="5">
        <v>21</v>
      </c>
      <c r="D339" s="1" t="s">
        <v>397</v>
      </c>
      <c r="E339" s="1" t="s">
        <v>398</v>
      </c>
      <c r="F339" s="1">
        <v>0.14199999999999999</v>
      </c>
      <c r="G339" s="1">
        <v>0.186</v>
      </c>
      <c r="H339" s="1">
        <v>0.64200000000000002</v>
      </c>
    </row>
    <row r="340" spans="1:8" x14ac:dyDescent="0.3">
      <c r="A340" s="1" t="s">
        <v>399</v>
      </c>
      <c r="B340" s="1">
        <v>2022</v>
      </c>
      <c r="C340" s="5">
        <v>21</v>
      </c>
      <c r="D340" s="1" t="s">
        <v>400</v>
      </c>
      <c r="E340" s="1" t="s">
        <v>401</v>
      </c>
      <c r="F340" s="1">
        <v>0</v>
      </c>
      <c r="G340" s="1">
        <v>2.1999999999999999E-2</v>
      </c>
      <c r="H340" s="1">
        <v>1</v>
      </c>
    </row>
    <row r="341" spans="1:8" x14ac:dyDescent="0.3">
      <c r="A341" s="1" t="s">
        <v>402</v>
      </c>
      <c r="B341" s="1">
        <v>2022</v>
      </c>
      <c r="C341" s="5">
        <v>22</v>
      </c>
      <c r="D341" s="1" t="s">
        <v>403</v>
      </c>
      <c r="E341" s="1" t="s">
        <v>404</v>
      </c>
      <c r="F341" s="1">
        <v>0</v>
      </c>
      <c r="G341" s="1">
        <v>3.6999999999999998E-2</v>
      </c>
      <c r="H341" s="1">
        <v>1</v>
      </c>
    </row>
    <row r="342" spans="1:8" x14ac:dyDescent="0.3">
      <c r="A342" s="1" t="s">
        <v>405</v>
      </c>
      <c r="B342" s="1">
        <v>2022</v>
      </c>
      <c r="C342" s="5">
        <v>22</v>
      </c>
      <c r="D342" s="1" t="s">
        <v>406</v>
      </c>
      <c r="E342" s="1" t="s">
        <v>404</v>
      </c>
      <c r="F342" s="1">
        <v>0</v>
      </c>
      <c r="G342" s="1">
        <v>2.7E-2</v>
      </c>
      <c r="H342" s="1">
        <v>1</v>
      </c>
    </row>
    <row r="343" spans="1:8" x14ac:dyDescent="0.3">
      <c r="A343" s="1" t="s">
        <v>407</v>
      </c>
      <c r="B343" s="1">
        <v>2022</v>
      </c>
      <c r="C343" s="5">
        <v>22</v>
      </c>
      <c r="D343" s="1" t="s">
        <v>408</v>
      </c>
      <c r="E343" s="1" t="s">
        <v>409</v>
      </c>
      <c r="F343" s="1">
        <v>0</v>
      </c>
      <c r="G343" s="1">
        <v>4.0000000000000001E-3</v>
      </c>
      <c r="H343" s="1">
        <v>1</v>
      </c>
    </row>
    <row r="344" spans="1:8" x14ac:dyDescent="0.3">
      <c r="A344" s="1" t="s">
        <v>410</v>
      </c>
      <c r="B344" s="1">
        <v>2022</v>
      </c>
      <c r="C344" s="5">
        <v>22</v>
      </c>
      <c r="D344" s="1" t="s">
        <v>411</v>
      </c>
      <c r="E344" s="1" t="s">
        <v>412</v>
      </c>
      <c r="F344" s="1">
        <v>0</v>
      </c>
      <c r="G344" s="1">
        <v>1.7000000000000001E-2</v>
      </c>
      <c r="H344" s="1">
        <v>0.999</v>
      </c>
    </row>
    <row r="345" spans="1:8" x14ac:dyDescent="0.3">
      <c r="A345" s="1" t="s">
        <v>413</v>
      </c>
      <c r="B345" s="1">
        <v>2022</v>
      </c>
      <c r="C345" s="5">
        <v>22</v>
      </c>
      <c r="D345" s="1" t="s">
        <v>414</v>
      </c>
      <c r="E345" s="1" t="s">
        <v>415</v>
      </c>
      <c r="F345" s="1">
        <v>0.23400000000000001</v>
      </c>
      <c r="G345" s="1">
        <v>0.26300000000000001</v>
      </c>
      <c r="H345" s="1">
        <v>0.33300000000000002</v>
      </c>
    </row>
    <row r="346" spans="1:8" x14ac:dyDescent="0.3">
      <c r="A346" s="1" t="s">
        <v>416</v>
      </c>
      <c r="B346" s="1">
        <v>2022</v>
      </c>
      <c r="C346" s="5">
        <v>22</v>
      </c>
      <c r="D346" s="1" t="s">
        <v>417</v>
      </c>
      <c r="E346" s="1" t="s">
        <v>418</v>
      </c>
      <c r="F346" s="1">
        <v>1.6E-2</v>
      </c>
      <c r="G346" s="1">
        <v>0.04</v>
      </c>
      <c r="H346" s="1">
        <v>0.95599999999999996</v>
      </c>
    </row>
    <row r="347" spans="1:8" x14ac:dyDescent="0.3">
      <c r="A347" s="1" t="s">
        <v>419</v>
      </c>
      <c r="B347" s="1">
        <v>2022</v>
      </c>
      <c r="C347" s="5">
        <v>22</v>
      </c>
      <c r="D347" s="1" t="s">
        <v>420</v>
      </c>
      <c r="E347" s="1" t="s">
        <v>421</v>
      </c>
      <c r="F347" s="1">
        <v>6.9000000000000006E-2</v>
      </c>
      <c r="G347" s="1">
        <v>9.5000000000000001E-2</v>
      </c>
      <c r="H347" s="1">
        <v>0.75700000000000001</v>
      </c>
    </row>
    <row r="348" spans="1:8" x14ac:dyDescent="0.3">
      <c r="A348" s="1" t="s">
        <v>422</v>
      </c>
      <c r="B348" s="1">
        <v>2022</v>
      </c>
      <c r="C348" s="5">
        <v>22</v>
      </c>
      <c r="D348" s="1" t="s">
        <v>423</v>
      </c>
      <c r="E348" s="1" t="s">
        <v>424</v>
      </c>
      <c r="F348" s="1">
        <v>0</v>
      </c>
      <c r="G348" s="1">
        <v>1.9E-2</v>
      </c>
      <c r="H348" s="1">
        <v>1</v>
      </c>
    </row>
    <row r="349" spans="1:8" x14ac:dyDescent="0.3">
      <c r="A349" s="1" t="s">
        <v>425</v>
      </c>
      <c r="B349" s="1">
        <v>2022</v>
      </c>
      <c r="C349" s="5">
        <v>22</v>
      </c>
      <c r="D349" s="1" t="s">
        <v>426</v>
      </c>
      <c r="E349" s="1" t="s">
        <v>427</v>
      </c>
      <c r="F349" s="1">
        <v>5.1999999999999998E-2</v>
      </c>
      <c r="G349" s="1">
        <v>7.6999999999999999E-2</v>
      </c>
      <c r="H349" s="1">
        <v>0.82</v>
      </c>
    </row>
    <row r="350" spans="1:8" x14ac:dyDescent="0.3">
      <c r="A350" s="1" t="s">
        <v>428</v>
      </c>
      <c r="B350" s="1">
        <v>2022</v>
      </c>
      <c r="C350" s="5">
        <v>22</v>
      </c>
      <c r="D350" s="1" t="s">
        <v>429</v>
      </c>
      <c r="E350" s="1" t="s">
        <v>430</v>
      </c>
      <c r="F350" s="1">
        <v>0</v>
      </c>
      <c r="G350" s="1">
        <v>2.1999999999999999E-2</v>
      </c>
      <c r="H350" s="1">
        <v>1</v>
      </c>
    </row>
    <row r="351" spans="1:8" x14ac:dyDescent="0.3">
      <c r="A351" s="1" t="s">
        <v>431</v>
      </c>
      <c r="B351" s="1">
        <v>2022</v>
      </c>
      <c r="C351" s="5">
        <v>22</v>
      </c>
      <c r="D351" s="1" t="s">
        <v>432</v>
      </c>
      <c r="E351" s="1" t="s">
        <v>427</v>
      </c>
      <c r="F351" s="1">
        <v>7.0999999999999994E-2</v>
      </c>
      <c r="G351" s="1">
        <v>9.6000000000000002E-2</v>
      </c>
      <c r="H351" s="1">
        <v>0.74</v>
      </c>
    </row>
    <row r="352" spans="1:8" x14ac:dyDescent="0.3">
      <c r="A352" s="1" t="s">
        <v>433</v>
      </c>
      <c r="B352" s="1">
        <v>2022</v>
      </c>
      <c r="C352" s="5">
        <v>22</v>
      </c>
      <c r="D352" s="1" t="s">
        <v>434</v>
      </c>
      <c r="E352" s="1" t="s">
        <v>435</v>
      </c>
      <c r="F352" s="1">
        <v>0</v>
      </c>
      <c r="G352" s="1">
        <v>1.7000000000000001E-2</v>
      </c>
      <c r="H352" s="1">
        <v>1</v>
      </c>
    </row>
    <row r="353" spans="1:8" x14ac:dyDescent="0.3">
      <c r="A353" s="1" t="s">
        <v>436</v>
      </c>
      <c r="B353" s="1">
        <v>2022</v>
      </c>
      <c r="C353" s="5">
        <v>23</v>
      </c>
      <c r="D353" s="1" t="s">
        <v>437</v>
      </c>
      <c r="E353" s="1" t="s">
        <v>438</v>
      </c>
      <c r="F353" s="1">
        <v>3.5000000000000003E-2</v>
      </c>
      <c r="G353" s="1">
        <v>6.2E-2</v>
      </c>
      <c r="H353" s="1">
        <v>0.90900000000000003</v>
      </c>
    </row>
    <row r="354" spans="1:8" x14ac:dyDescent="0.3">
      <c r="A354" s="1" t="s">
        <v>439</v>
      </c>
      <c r="B354" s="1">
        <v>2022</v>
      </c>
      <c r="C354" s="5">
        <v>23</v>
      </c>
      <c r="D354" s="1" t="s">
        <v>440</v>
      </c>
      <c r="E354" s="1" t="s">
        <v>441</v>
      </c>
      <c r="F354" s="1">
        <v>2.7E-2</v>
      </c>
      <c r="G354" s="1">
        <v>5.1999999999999998E-2</v>
      </c>
      <c r="H354" s="1">
        <v>0.90800000000000003</v>
      </c>
    </row>
    <row r="355" spans="1:8" x14ac:dyDescent="0.3">
      <c r="A355" s="1" t="s">
        <v>442</v>
      </c>
      <c r="B355" s="1">
        <v>2022</v>
      </c>
      <c r="C355" s="5">
        <v>23</v>
      </c>
      <c r="D355" s="1" t="s">
        <v>443</v>
      </c>
      <c r="E355" s="1" t="s">
        <v>444</v>
      </c>
      <c r="F355" s="1">
        <v>0</v>
      </c>
      <c r="G355" s="1">
        <v>3.1E-2</v>
      </c>
      <c r="H355" s="1">
        <v>1</v>
      </c>
    </row>
    <row r="356" spans="1:8" x14ac:dyDescent="0.3">
      <c r="A356" s="1" t="s">
        <v>445</v>
      </c>
      <c r="B356" s="1">
        <v>2022</v>
      </c>
      <c r="C356" s="5">
        <v>23</v>
      </c>
      <c r="D356" s="1" t="s">
        <v>446</v>
      </c>
      <c r="E356" s="1" t="s">
        <v>447</v>
      </c>
      <c r="F356" s="1">
        <v>4.8000000000000001E-2</v>
      </c>
      <c r="G356" s="1">
        <v>7.0999999999999994E-2</v>
      </c>
      <c r="H356" s="1">
        <v>0.80300000000000005</v>
      </c>
    </row>
    <row r="357" spans="1:8" x14ac:dyDescent="0.3">
      <c r="A357" s="1" t="s">
        <v>448</v>
      </c>
      <c r="B357" s="1">
        <v>2022</v>
      </c>
      <c r="C357" s="5">
        <v>24</v>
      </c>
      <c r="D357" s="1" t="s">
        <v>449</v>
      </c>
      <c r="E357" s="1" t="s">
        <v>450</v>
      </c>
      <c r="F357" s="1">
        <v>0.106</v>
      </c>
      <c r="G357" s="1">
        <v>0.13100000000000001</v>
      </c>
      <c r="H357" s="1">
        <v>0.61199999999999999</v>
      </c>
    </row>
    <row r="358" spans="1:8" x14ac:dyDescent="0.3">
      <c r="A358" s="1" t="s">
        <v>451</v>
      </c>
      <c r="B358" s="1">
        <v>2022</v>
      </c>
      <c r="C358" s="5">
        <v>24</v>
      </c>
      <c r="D358" s="1" t="s">
        <v>452</v>
      </c>
      <c r="E358" s="1" t="s">
        <v>453</v>
      </c>
      <c r="F358" s="1">
        <v>5.7000000000000002E-2</v>
      </c>
      <c r="G358" s="1">
        <v>0.105</v>
      </c>
      <c r="H358" s="1">
        <v>0.72299999999999998</v>
      </c>
    </row>
    <row r="359" spans="1:8" x14ac:dyDescent="0.3">
      <c r="A359" s="1" t="s">
        <v>454</v>
      </c>
      <c r="B359" s="1">
        <v>2022</v>
      </c>
      <c r="C359" s="5">
        <v>24</v>
      </c>
      <c r="D359" s="1" t="s">
        <v>455</v>
      </c>
      <c r="E359" s="1" t="s">
        <v>456</v>
      </c>
      <c r="F359" s="1">
        <v>3.5999999999999997E-2</v>
      </c>
      <c r="G359" s="1">
        <v>7.5999999999999998E-2</v>
      </c>
      <c r="H359" s="1">
        <v>0.94299999999999995</v>
      </c>
    </row>
    <row r="360" spans="1:8" x14ac:dyDescent="0.3">
      <c r="A360" s="1" t="s">
        <v>457</v>
      </c>
      <c r="B360" s="1">
        <v>2022</v>
      </c>
      <c r="C360" s="5">
        <v>24</v>
      </c>
      <c r="D360" s="1" t="s">
        <v>458</v>
      </c>
      <c r="E360" s="1" t="s">
        <v>459</v>
      </c>
      <c r="F360" s="1">
        <v>0</v>
      </c>
      <c r="G360" s="1">
        <v>1.9E-2</v>
      </c>
      <c r="H360" s="1">
        <v>1</v>
      </c>
    </row>
    <row r="361" spans="1:8" x14ac:dyDescent="0.3">
      <c r="A361" s="1" t="s">
        <v>460</v>
      </c>
      <c r="B361" s="1">
        <v>2022</v>
      </c>
      <c r="C361" s="5">
        <v>24</v>
      </c>
      <c r="D361" s="1" t="s">
        <v>461</v>
      </c>
      <c r="E361" s="1" t="s">
        <v>462</v>
      </c>
      <c r="F361" s="1">
        <v>4.1000000000000002E-2</v>
      </c>
      <c r="G361" s="1">
        <v>6.3E-2</v>
      </c>
      <c r="H361" s="1">
        <v>0.82599999999999996</v>
      </c>
    </row>
    <row r="362" spans="1:8" x14ac:dyDescent="0.3">
      <c r="A362" s="1" t="s">
        <v>463</v>
      </c>
      <c r="B362" s="1">
        <v>2022</v>
      </c>
      <c r="C362" s="5">
        <v>24</v>
      </c>
      <c r="D362" s="1" t="s">
        <v>464</v>
      </c>
      <c r="E362" s="1" t="s">
        <v>453</v>
      </c>
      <c r="F362" s="1">
        <v>4.2000000000000003E-2</v>
      </c>
      <c r="G362" s="1">
        <v>6.4000000000000001E-2</v>
      </c>
      <c r="H362" s="1">
        <v>0.84</v>
      </c>
    </row>
    <row r="363" spans="1:8" x14ac:dyDescent="0.3">
      <c r="A363" s="1" t="s">
        <v>465</v>
      </c>
      <c r="B363" s="1">
        <v>2022</v>
      </c>
      <c r="C363" s="5">
        <v>25</v>
      </c>
      <c r="D363" s="1" t="s">
        <v>466</v>
      </c>
      <c r="E363" s="1" t="s">
        <v>467</v>
      </c>
      <c r="F363" s="1">
        <v>6.0999999999999999E-2</v>
      </c>
      <c r="G363" s="1">
        <v>0.08</v>
      </c>
      <c r="H363" s="1">
        <v>0.76700000000000002</v>
      </c>
    </row>
    <row r="364" spans="1:8" x14ac:dyDescent="0.3">
      <c r="A364" s="1" t="s">
        <v>468</v>
      </c>
      <c r="B364" s="1">
        <v>2022</v>
      </c>
      <c r="C364" s="5">
        <v>25</v>
      </c>
      <c r="D364" s="1" t="s">
        <v>469</v>
      </c>
      <c r="E364" s="1" t="s">
        <v>470</v>
      </c>
      <c r="F364" s="1">
        <v>6.6000000000000003E-2</v>
      </c>
      <c r="G364" s="1">
        <v>7.6999999999999999E-2</v>
      </c>
      <c r="H364" s="1">
        <v>0.72599999999999998</v>
      </c>
    </row>
    <row r="365" spans="1:8" x14ac:dyDescent="0.3">
      <c r="A365" s="1" t="s">
        <v>471</v>
      </c>
      <c r="B365" s="1">
        <v>2022</v>
      </c>
      <c r="C365" s="5">
        <v>25</v>
      </c>
      <c r="D365" s="1" t="s">
        <v>472</v>
      </c>
      <c r="E365" s="1" t="s">
        <v>473</v>
      </c>
      <c r="F365" s="1">
        <v>0.128</v>
      </c>
      <c r="G365" s="1">
        <v>0.222</v>
      </c>
      <c r="H365" s="1">
        <v>0.28199999999999997</v>
      </c>
    </row>
    <row r="366" spans="1:8" x14ac:dyDescent="0.3">
      <c r="A366" s="1" t="s">
        <v>474</v>
      </c>
      <c r="B366" s="1">
        <v>2022</v>
      </c>
      <c r="C366" s="5">
        <v>25</v>
      </c>
      <c r="D366" s="1" t="s">
        <v>475</v>
      </c>
      <c r="E366" s="1" t="s">
        <v>476</v>
      </c>
      <c r="F366" s="1">
        <v>0.04</v>
      </c>
      <c r="G366" s="1">
        <v>7.1999999999999995E-2</v>
      </c>
      <c r="H366" s="1">
        <v>0.89800000000000002</v>
      </c>
    </row>
    <row r="367" spans="1:8" x14ac:dyDescent="0.3">
      <c r="A367" s="1" t="s">
        <v>477</v>
      </c>
      <c r="B367" s="1">
        <v>2022</v>
      </c>
      <c r="C367" s="5">
        <v>25</v>
      </c>
      <c r="D367" s="1" t="s">
        <v>478</v>
      </c>
      <c r="E367" s="1" t="s">
        <v>479</v>
      </c>
      <c r="F367" s="1">
        <v>0.11</v>
      </c>
      <c r="G367" s="1">
        <v>0.23200000000000001</v>
      </c>
      <c r="H367" s="1">
        <v>0</v>
      </c>
    </row>
    <row r="368" spans="1:8" x14ac:dyDescent="0.3">
      <c r="A368" s="1" t="s">
        <v>480</v>
      </c>
      <c r="B368" s="1">
        <v>2022</v>
      </c>
      <c r="C368" s="5">
        <v>25</v>
      </c>
      <c r="D368" s="1" t="s">
        <v>481</v>
      </c>
      <c r="E368" s="1" t="s">
        <v>467</v>
      </c>
      <c r="F368" s="1">
        <v>7.0999999999999994E-2</v>
      </c>
      <c r="G368" s="1">
        <v>9.5000000000000001E-2</v>
      </c>
      <c r="H368" s="1">
        <v>0.71299999999999997</v>
      </c>
    </row>
    <row r="369" spans="1:8" x14ac:dyDescent="0.3">
      <c r="A369" s="1" t="s">
        <v>482</v>
      </c>
      <c r="B369" s="1">
        <v>2022</v>
      </c>
      <c r="C369" s="5">
        <v>25</v>
      </c>
      <c r="D369" s="1" t="s">
        <v>483</v>
      </c>
      <c r="E369" s="1" t="s">
        <v>484</v>
      </c>
      <c r="F369" s="1">
        <v>0</v>
      </c>
      <c r="G369" s="1">
        <v>1.9E-2</v>
      </c>
      <c r="H369" s="1">
        <v>1</v>
      </c>
    </row>
    <row r="370" spans="1:8" x14ac:dyDescent="0.3">
      <c r="A370" s="1" t="s">
        <v>485</v>
      </c>
      <c r="B370" s="1">
        <v>2022</v>
      </c>
      <c r="C370" s="5">
        <v>25</v>
      </c>
      <c r="D370" s="1" t="s">
        <v>486</v>
      </c>
      <c r="E370" s="1" t="s">
        <v>487</v>
      </c>
      <c r="F370" s="1">
        <v>0</v>
      </c>
      <c r="G370" s="1">
        <v>1.7000000000000001E-2</v>
      </c>
      <c r="H370" s="1">
        <v>1</v>
      </c>
    </row>
    <row r="371" spans="1:8" x14ac:dyDescent="0.3">
      <c r="A371" s="1" t="s">
        <v>488</v>
      </c>
      <c r="B371" s="1">
        <v>2022</v>
      </c>
      <c r="C371" s="5">
        <v>25</v>
      </c>
      <c r="D371" s="1" t="s">
        <v>489</v>
      </c>
      <c r="E371" s="1" t="s">
        <v>490</v>
      </c>
      <c r="F371" s="1">
        <v>1.4999999999999999E-2</v>
      </c>
      <c r="G371" s="1">
        <v>0.02</v>
      </c>
      <c r="H371" s="1">
        <v>0.95399999999999996</v>
      </c>
    </row>
    <row r="372" spans="1:8" x14ac:dyDescent="0.3">
      <c r="A372" s="1" t="s">
        <v>491</v>
      </c>
      <c r="B372" s="1">
        <v>2022</v>
      </c>
      <c r="C372" s="5">
        <v>25</v>
      </c>
      <c r="D372" s="1" t="s">
        <v>492</v>
      </c>
      <c r="E372" s="1" t="s">
        <v>493</v>
      </c>
      <c r="F372" s="1">
        <v>0</v>
      </c>
      <c r="G372" s="1">
        <v>1.7000000000000001E-2</v>
      </c>
      <c r="H372" s="1">
        <v>1</v>
      </c>
    </row>
    <row r="373" spans="1:8" x14ac:dyDescent="0.3">
      <c r="A373" s="1" t="s">
        <v>494</v>
      </c>
      <c r="B373" s="1">
        <v>2022</v>
      </c>
      <c r="C373" s="5">
        <v>25</v>
      </c>
      <c r="D373" s="1" t="s">
        <v>495</v>
      </c>
      <c r="E373" s="1" t="s">
        <v>496</v>
      </c>
      <c r="F373" s="1">
        <v>0</v>
      </c>
      <c r="G373" s="1">
        <v>2.5000000000000001E-2</v>
      </c>
      <c r="H373" s="1">
        <v>1</v>
      </c>
    </row>
    <row r="374" spans="1:8" x14ac:dyDescent="0.3">
      <c r="A374" s="1" t="s">
        <v>497</v>
      </c>
      <c r="B374" s="1">
        <v>2022</v>
      </c>
      <c r="C374" s="5">
        <v>25</v>
      </c>
      <c r="D374" s="1" t="s">
        <v>498</v>
      </c>
      <c r="E374" s="1" t="s">
        <v>499</v>
      </c>
      <c r="F374" s="1">
        <v>0</v>
      </c>
      <c r="G374" s="1">
        <v>1.9E-2</v>
      </c>
      <c r="H374" s="1">
        <v>1</v>
      </c>
    </row>
    <row r="375" spans="1:8" x14ac:dyDescent="0.3">
      <c r="A375" s="1" t="s">
        <v>500</v>
      </c>
      <c r="B375" s="1">
        <v>2022</v>
      </c>
      <c r="C375" s="5">
        <v>25</v>
      </c>
      <c r="D375" s="1" t="s">
        <v>501</v>
      </c>
      <c r="E375" s="1" t="s">
        <v>502</v>
      </c>
      <c r="F375" s="1">
        <v>1.6E-2</v>
      </c>
      <c r="G375" s="1">
        <v>4.3999999999999997E-2</v>
      </c>
      <c r="H375" s="1">
        <v>0.95599999999999996</v>
      </c>
    </row>
    <row r="376" spans="1:8" x14ac:dyDescent="0.3">
      <c r="A376" s="1" t="s">
        <v>503</v>
      </c>
      <c r="B376" s="1">
        <v>2022</v>
      </c>
      <c r="C376" s="5">
        <v>26</v>
      </c>
      <c r="D376" s="1" t="s">
        <v>504</v>
      </c>
      <c r="E376" s="1" t="s">
        <v>505</v>
      </c>
      <c r="F376" s="1">
        <v>0.106</v>
      </c>
      <c r="G376" s="1">
        <v>0.161</v>
      </c>
      <c r="H376" s="1">
        <v>0.45</v>
      </c>
    </row>
    <row r="377" spans="1:8" x14ac:dyDescent="0.3">
      <c r="A377" s="1" t="s">
        <v>506</v>
      </c>
      <c r="B377" s="1">
        <v>2022</v>
      </c>
      <c r="C377" s="5">
        <v>26</v>
      </c>
      <c r="D377" s="1" t="s">
        <v>507</v>
      </c>
      <c r="E377" s="1" t="s">
        <v>508</v>
      </c>
      <c r="F377" s="1">
        <v>1.6E-2</v>
      </c>
      <c r="G377" s="1">
        <v>4.7E-2</v>
      </c>
      <c r="H377" s="1">
        <v>0.97</v>
      </c>
    </row>
    <row r="378" spans="1:8" x14ac:dyDescent="0.3">
      <c r="A378" s="1" t="s">
        <v>509</v>
      </c>
      <c r="B378" s="1">
        <v>2022</v>
      </c>
      <c r="C378" s="5">
        <v>26</v>
      </c>
      <c r="D378" s="1" t="s">
        <v>510</v>
      </c>
      <c r="E378" s="1" t="s">
        <v>511</v>
      </c>
      <c r="F378" s="1">
        <v>0</v>
      </c>
      <c r="G378" s="1">
        <v>0.10100000000000001</v>
      </c>
      <c r="H378" s="1">
        <v>0.73899999999999999</v>
      </c>
    </row>
    <row r="379" spans="1:8" x14ac:dyDescent="0.3">
      <c r="A379" s="1" t="s">
        <v>512</v>
      </c>
      <c r="B379" s="1">
        <v>2022</v>
      </c>
      <c r="C379" s="5">
        <v>26</v>
      </c>
      <c r="D379" s="1" t="s">
        <v>513</v>
      </c>
      <c r="E379" s="1" t="s">
        <v>514</v>
      </c>
      <c r="F379" s="1">
        <v>0.20499999999999999</v>
      </c>
      <c r="G379" s="1">
        <v>0.246</v>
      </c>
      <c r="H379" s="1">
        <v>0</v>
      </c>
    </row>
    <row r="380" spans="1:8" x14ac:dyDescent="0.3">
      <c r="A380" s="1" t="s">
        <v>515</v>
      </c>
      <c r="B380" s="1">
        <v>2022</v>
      </c>
      <c r="C380" s="5">
        <v>26</v>
      </c>
      <c r="D380" s="1" t="s">
        <v>516</v>
      </c>
      <c r="E380" s="1" t="s">
        <v>517</v>
      </c>
      <c r="F380" s="1">
        <v>0.17499999999999999</v>
      </c>
      <c r="G380" s="1">
        <v>0.221</v>
      </c>
      <c r="H380" s="1">
        <v>0</v>
      </c>
    </row>
    <row r="381" spans="1:8" x14ac:dyDescent="0.3">
      <c r="A381" s="1" t="s">
        <v>518</v>
      </c>
      <c r="B381" s="1">
        <v>2022</v>
      </c>
      <c r="C381" s="5">
        <v>27</v>
      </c>
      <c r="D381" s="1" t="s">
        <v>519</v>
      </c>
      <c r="E381" s="1" t="s">
        <v>520</v>
      </c>
      <c r="F381" s="1">
        <v>0.06</v>
      </c>
      <c r="G381" s="1">
        <v>7.0999999999999994E-2</v>
      </c>
      <c r="H381" s="1">
        <v>0.73899999999999999</v>
      </c>
    </row>
    <row r="382" spans="1:8" x14ac:dyDescent="0.3">
      <c r="A382" s="1" t="s">
        <v>521</v>
      </c>
      <c r="B382" s="1">
        <v>2022</v>
      </c>
      <c r="C382" s="5">
        <v>27</v>
      </c>
      <c r="D382" s="1" t="s">
        <v>522</v>
      </c>
      <c r="E382" s="1" t="s">
        <v>523</v>
      </c>
      <c r="F382" s="1">
        <v>7.3999999999999996E-2</v>
      </c>
      <c r="G382" s="1">
        <v>9.8000000000000004E-2</v>
      </c>
      <c r="H382" s="1">
        <v>0.7</v>
      </c>
    </row>
    <row r="383" spans="1:8" x14ac:dyDescent="0.3">
      <c r="A383" s="1" t="s">
        <v>524</v>
      </c>
      <c r="B383" s="1">
        <v>2022</v>
      </c>
      <c r="C383" s="5">
        <v>27</v>
      </c>
      <c r="D383" s="1" t="s">
        <v>525</v>
      </c>
      <c r="E383" s="1" t="s">
        <v>526</v>
      </c>
      <c r="F383" s="1">
        <v>0.248</v>
      </c>
      <c r="G383" s="1">
        <v>0.27400000000000002</v>
      </c>
      <c r="H383" s="1">
        <v>0</v>
      </c>
    </row>
    <row r="384" spans="1:8" x14ac:dyDescent="0.3">
      <c r="A384" s="1" t="s">
        <v>527</v>
      </c>
      <c r="B384" s="1">
        <v>2022</v>
      </c>
      <c r="C384" s="5">
        <v>27</v>
      </c>
      <c r="D384" s="1" t="s">
        <v>528</v>
      </c>
      <c r="E384" s="1" t="s">
        <v>529</v>
      </c>
      <c r="F384" s="1">
        <v>0.22500000000000001</v>
      </c>
      <c r="G384" s="1">
        <v>0.252</v>
      </c>
      <c r="H384" s="1">
        <v>0</v>
      </c>
    </row>
    <row r="385" spans="1:8" x14ac:dyDescent="0.3">
      <c r="A385" s="1" t="s">
        <v>530</v>
      </c>
      <c r="B385" s="1">
        <v>2022</v>
      </c>
      <c r="C385" s="5">
        <v>27</v>
      </c>
      <c r="D385" s="1" t="s">
        <v>531</v>
      </c>
      <c r="E385" s="1" t="s">
        <v>532</v>
      </c>
      <c r="F385" s="1">
        <v>0.187</v>
      </c>
      <c r="G385" s="1">
        <v>0.223</v>
      </c>
      <c r="H385" s="1">
        <v>0</v>
      </c>
    </row>
    <row r="386" spans="1:8" x14ac:dyDescent="0.3">
      <c r="A386" s="1" t="s">
        <v>533</v>
      </c>
      <c r="B386" s="1">
        <v>2022</v>
      </c>
      <c r="C386" s="5">
        <v>27</v>
      </c>
      <c r="D386" s="1" t="s">
        <v>534</v>
      </c>
      <c r="E386" s="1" t="s">
        <v>535</v>
      </c>
      <c r="F386" s="1">
        <v>8.0000000000000002E-3</v>
      </c>
      <c r="G386" s="1">
        <v>0.03</v>
      </c>
      <c r="H386" s="1">
        <v>0.97199999999999998</v>
      </c>
    </row>
    <row r="387" spans="1:8" x14ac:dyDescent="0.3">
      <c r="A387" s="1" t="s">
        <v>536</v>
      </c>
      <c r="B387" s="1">
        <v>2022</v>
      </c>
      <c r="C387" s="5">
        <v>27</v>
      </c>
      <c r="D387" s="1" t="s">
        <v>537</v>
      </c>
      <c r="E387" s="1" t="s">
        <v>538</v>
      </c>
      <c r="F387" s="1">
        <v>0</v>
      </c>
      <c r="G387" s="1">
        <v>1.7999999999999999E-2</v>
      </c>
      <c r="H387" s="1">
        <v>1</v>
      </c>
    </row>
    <row r="388" spans="1:8" x14ac:dyDescent="0.3">
      <c r="A388" s="1" t="s">
        <v>539</v>
      </c>
      <c r="B388" s="1">
        <v>2022</v>
      </c>
      <c r="C388" s="5">
        <v>27</v>
      </c>
      <c r="D388" s="1" t="s">
        <v>540</v>
      </c>
      <c r="E388" s="1" t="s">
        <v>541</v>
      </c>
      <c r="F388" s="1">
        <v>0</v>
      </c>
      <c r="G388" s="1">
        <v>4.0000000000000001E-3</v>
      </c>
      <c r="H388" s="1">
        <v>1</v>
      </c>
    </row>
    <row r="389" spans="1:8" x14ac:dyDescent="0.3">
      <c r="A389" s="1" t="s">
        <v>542</v>
      </c>
      <c r="B389" s="1">
        <v>2022</v>
      </c>
      <c r="C389" s="5">
        <v>27</v>
      </c>
      <c r="D389" s="1" t="s">
        <v>543</v>
      </c>
      <c r="E389" s="1" t="s">
        <v>544</v>
      </c>
      <c r="F389" s="1">
        <v>0.13500000000000001</v>
      </c>
      <c r="G389" s="1">
        <v>0.30399999999999999</v>
      </c>
      <c r="H389" s="1">
        <v>0</v>
      </c>
    </row>
    <row r="390" spans="1:8" x14ac:dyDescent="0.3">
      <c r="A390" s="1" t="s">
        <v>545</v>
      </c>
      <c r="B390" s="1">
        <v>2022</v>
      </c>
      <c r="C390" s="5">
        <v>28</v>
      </c>
      <c r="D390" s="1" t="s">
        <v>546</v>
      </c>
      <c r="E390" s="1" t="s">
        <v>547</v>
      </c>
      <c r="F390" s="1">
        <v>0.255</v>
      </c>
      <c r="G390" s="1">
        <v>0.28399999999999997</v>
      </c>
      <c r="H390" s="1">
        <v>0</v>
      </c>
    </row>
    <row r="391" spans="1:8" x14ac:dyDescent="0.3">
      <c r="A391" s="1" t="s">
        <v>548</v>
      </c>
      <c r="B391" s="1">
        <v>2022</v>
      </c>
      <c r="C391" s="5">
        <v>28</v>
      </c>
      <c r="D391" s="1" t="s">
        <v>549</v>
      </c>
      <c r="E391" s="1" t="s">
        <v>550</v>
      </c>
      <c r="F391" s="1">
        <v>0.06</v>
      </c>
      <c r="G391" s="1">
        <v>8.4000000000000005E-2</v>
      </c>
      <c r="H391" s="1">
        <v>0.77</v>
      </c>
    </row>
    <row r="392" spans="1:8" x14ac:dyDescent="0.3">
      <c r="A392" s="1" t="s">
        <v>551</v>
      </c>
      <c r="B392" s="1">
        <v>2022</v>
      </c>
      <c r="C392" s="5">
        <v>28</v>
      </c>
      <c r="D392" s="1" t="s">
        <v>552</v>
      </c>
      <c r="E392" s="1" t="s">
        <v>553</v>
      </c>
      <c r="F392" s="1">
        <v>0.224</v>
      </c>
      <c r="G392" s="1">
        <v>0.252</v>
      </c>
      <c r="H392" s="1">
        <v>0</v>
      </c>
    </row>
    <row r="393" spans="1:8" x14ac:dyDescent="0.3">
      <c r="A393" s="1" t="s">
        <v>554</v>
      </c>
      <c r="B393" s="1">
        <v>2022</v>
      </c>
      <c r="C393" s="5">
        <v>28</v>
      </c>
      <c r="D393" s="1" t="s">
        <v>555</v>
      </c>
      <c r="E393" s="1" t="s">
        <v>556</v>
      </c>
      <c r="F393" s="1">
        <v>0</v>
      </c>
      <c r="G393" s="1">
        <v>8.4000000000000005E-2</v>
      </c>
      <c r="H393" s="1">
        <v>0.82199999999999995</v>
      </c>
    </row>
    <row r="394" spans="1:8" x14ac:dyDescent="0.3">
      <c r="A394" s="1" t="s">
        <v>557</v>
      </c>
      <c r="B394" s="1">
        <v>2022</v>
      </c>
      <c r="C394" s="5">
        <v>29</v>
      </c>
      <c r="D394" s="1" t="s">
        <v>558</v>
      </c>
      <c r="E394" s="1" t="s">
        <v>559</v>
      </c>
      <c r="F394" s="1">
        <v>2.8000000000000001E-2</v>
      </c>
      <c r="G394" s="1">
        <v>3.9E-2</v>
      </c>
      <c r="H394" s="1">
        <v>0.89100000000000001</v>
      </c>
    </row>
    <row r="395" spans="1:8" x14ac:dyDescent="0.3">
      <c r="A395" s="1" t="s">
        <v>560</v>
      </c>
      <c r="B395" s="1">
        <v>2022</v>
      </c>
      <c r="C395" s="5">
        <v>29</v>
      </c>
      <c r="D395" s="1" t="s">
        <v>561</v>
      </c>
      <c r="E395" s="1" t="s">
        <v>562</v>
      </c>
      <c r="F395" s="1">
        <v>6.8000000000000005E-2</v>
      </c>
      <c r="G395" s="1">
        <v>9.4E-2</v>
      </c>
      <c r="H395" s="1">
        <v>0.77600000000000002</v>
      </c>
    </row>
    <row r="396" spans="1:8" x14ac:dyDescent="0.3">
      <c r="A396" s="1" t="s">
        <v>563</v>
      </c>
      <c r="B396" s="1">
        <v>2022</v>
      </c>
      <c r="C396" s="5">
        <v>29</v>
      </c>
      <c r="D396" s="1" t="s">
        <v>564</v>
      </c>
      <c r="E396" s="1" t="s">
        <v>565</v>
      </c>
      <c r="F396" s="1">
        <v>0</v>
      </c>
      <c r="G396" s="1">
        <v>4.0000000000000001E-3</v>
      </c>
      <c r="H396" s="1">
        <v>1</v>
      </c>
    </row>
    <row r="397" spans="1:8" x14ac:dyDescent="0.3">
      <c r="A397" s="1" t="s">
        <v>566</v>
      </c>
      <c r="B397" s="1">
        <v>2022</v>
      </c>
      <c r="C397" s="5">
        <v>29</v>
      </c>
      <c r="D397" s="1" t="s">
        <v>567</v>
      </c>
      <c r="E397" s="1" t="s">
        <v>562</v>
      </c>
      <c r="F397" s="1">
        <v>0</v>
      </c>
      <c r="G397" s="1">
        <v>0.02</v>
      </c>
      <c r="H397" s="1">
        <v>1</v>
      </c>
    </row>
    <row r="398" spans="1:8" x14ac:dyDescent="0.3">
      <c r="A398" s="1" t="s">
        <v>568</v>
      </c>
      <c r="B398" s="1">
        <v>2022</v>
      </c>
      <c r="C398" s="5">
        <v>29</v>
      </c>
      <c r="D398" s="1" t="s">
        <v>569</v>
      </c>
      <c r="E398" s="1" t="s">
        <v>570</v>
      </c>
      <c r="F398" s="1">
        <v>0</v>
      </c>
      <c r="G398" s="1">
        <v>4.0000000000000001E-3</v>
      </c>
      <c r="H398" s="1">
        <v>1</v>
      </c>
    </row>
    <row r="399" spans="1:8" x14ac:dyDescent="0.3">
      <c r="A399" s="1" t="s">
        <v>571</v>
      </c>
      <c r="B399" s="1">
        <v>2022</v>
      </c>
      <c r="C399" s="5">
        <v>29</v>
      </c>
      <c r="D399" s="1" t="s">
        <v>572</v>
      </c>
      <c r="E399" s="1" t="s">
        <v>573</v>
      </c>
      <c r="F399" s="1">
        <v>5.8999999999999997E-2</v>
      </c>
      <c r="G399" s="1">
        <v>8.3000000000000004E-2</v>
      </c>
      <c r="H399" s="1">
        <v>0.76</v>
      </c>
    </row>
    <row r="400" spans="1:8" x14ac:dyDescent="0.3">
      <c r="A400" s="1" t="s">
        <v>574</v>
      </c>
      <c r="B400" s="1">
        <v>2022</v>
      </c>
      <c r="C400" s="5">
        <v>30</v>
      </c>
      <c r="D400" s="1" t="s">
        <v>575</v>
      </c>
      <c r="E400" s="1" t="s">
        <v>576</v>
      </c>
      <c r="F400" s="1">
        <v>0.1</v>
      </c>
      <c r="G400" s="1">
        <v>0.123</v>
      </c>
      <c r="H400" s="1">
        <v>0.56599999999999995</v>
      </c>
    </row>
    <row r="401" spans="1:8" x14ac:dyDescent="0.3">
      <c r="A401" s="1" t="s">
        <v>577</v>
      </c>
      <c r="B401" s="1">
        <v>2022</v>
      </c>
      <c r="C401" s="5">
        <v>30</v>
      </c>
      <c r="D401" s="1" t="s">
        <v>578</v>
      </c>
      <c r="E401" s="1" t="s">
        <v>579</v>
      </c>
      <c r="F401" s="1">
        <v>6.4000000000000001E-2</v>
      </c>
      <c r="G401" s="1">
        <v>9.2999999999999999E-2</v>
      </c>
      <c r="H401" s="1">
        <v>0.7</v>
      </c>
    </row>
    <row r="402" spans="1:8" x14ac:dyDescent="0.3">
      <c r="A402" s="1" t="s">
        <v>580</v>
      </c>
      <c r="B402" s="1">
        <v>2022</v>
      </c>
      <c r="C402" s="5">
        <v>30</v>
      </c>
      <c r="D402" s="1" t="s">
        <v>581</v>
      </c>
      <c r="E402" s="1" t="s">
        <v>582</v>
      </c>
      <c r="F402" s="1">
        <v>0</v>
      </c>
      <c r="G402" s="1">
        <v>1.7999999999999999E-2</v>
      </c>
      <c r="H402" s="1">
        <v>1</v>
      </c>
    </row>
    <row r="403" spans="1:8" x14ac:dyDescent="0.3">
      <c r="A403" s="1" t="s">
        <v>583</v>
      </c>
      <c r="B403" s="1">
        <v>2022</v>
      </c>
      <c r="C403" s="5">
        <v>31</v>
      </c>
      <c r="D403" s="1" t="s">
        <v>584</v>
      </c>
      <c r="E403" s="1" t="s">
        <v>585</v>
      </c>
      <c r="F403" s="1">
        <v>3.0000000000000001E-3</v>
      </c>
      <c r="G403" s="1">
        <v>7.0000000000000001E-3</v>
      </c>
      <c r="H403" s="1">
        <v>0.98799999999999999</v>
      </c>
    </row>
    <row r="404" spans="1:8" x14ac:dyDescent="0.3">
      <c r="A404" s="1" t="s">
        <v>586</v>
      </c>
      <c r="B404" s="1">
        <v>2022</v>
      </c>
      <c r="C404" s="5">
        <v>31</v>
      </c>
      <c r="D404" s="1" t="s">
        <v>587</v>
      </c>
      <c r="E404" s="1" t="s">
        <v>585</v>
      </c>
      <c r="F404" s="1">
        <v>1.0999999999999999E-2</v>
      </c>
      <c r="G404" s="1">
        <v>2.1999999999999999E-2</v>
      </c>
    </row>
    <row r="405" spans="1:8" x14ac:dyDescent="0.3">
      <c r="A405" s="1" t="s">
        <v>588</v>
      </c>
      <c r="B405" s="1">
        <v>2022</v>
      </c>
      <c r="C405" s="5">
        <v>31</v>
      </c>
      <c r="D405" s="1" t="s">
        <v>589</v>
      </c>
      <c r="E405" s="1" t="s">
        <v>590</v>
      </c>
      <c r="F405" s="1">
        <v>0.09</v>
      </c>
      <c r="G405" s="1">
        <v>0.115</v>
      </c>
      <c r="H405" s="1">
        <v>0.624</v>
      </c>
    </row>
    <row r="406" spans="1:8" x14ac:dyDescent="0.3">
      <c r="A406" s="1" t="s">
        <v>591</v>
      </c>
      <c r="B406" s="1">
        <v>2022</v>
      </c>
      <c r="C406" s="5">
        <v>31</v>
      </c>
      <c r="D406" s="1" t="s">
        <v>592</v>
      </c>
      <c r="E406" s="1" t="s">
        <v>593</v>
      </c>
      <c r="F406" s="1">
        <v>7.6999999999999999E-2</v>
      </c>
      <c r="G406" s="1">
        <v>7.0000000000000007E-2</v>
      </c>
      <c r="H406" s="1">
        <v>0.63400000000000001</v>
      </c>
    </row>
    <row r="407" spans="1:8" x14ac:dyDescent="0.3">
      <c r="A407" s="1" t="s">
        <v>594</v>
      </c>
      <c r="B407" s="1">
        <v>2022</v>
      </c>
      <c r="C407" s="5">
        <v>31</v>
      </c>
      <c r="D407" s="1" t="s">
        <v>595</v>
      </c>
      <c r="E407" s="1" t="s">
        <v>585</v>
      </c>
      <c r="F407" s="1">
        <v>3.7999999999999999E-2</v>
      </c>
      <c r="G407" s="1">
        <v>4.5999999999999999E-2</v>
      </c>
      <c r="H407" s="1">
        <v>0.82799999999999996</v>
      </c>
    </row>
    <row r="408" spans="1:8" x14ac:dyDescent="0.3">
      <c r="A408" s="1" t="s">
        <v>596</v>
      </c>
      <c r="B408" s="1">
        <v>2022</v>
      </c>
      <c r="C408" s="5">
        <v>31</v>
      </c>
      <c r="D408" s="1" t="s">
        <v>597</v>
      </c>
      <c r="E408" s="1" t="s">
        <v>585</v>
      </c>
      <c r="F408" s="1">
        <v>6.5000000000000002E-2</v>
      </c>
      <c r="G408" s="1">
        <v>7.6999999999999999E-2</v>
      </c>
      <c r="H408" s="1">
        <v>0.78200000000000003</v>
      </c>
    </row>
    <row r="409" spans="1:8" x14ac:dyDescent="0.3">
      <c r="A409" s="1" t="s">
        <v>598</v>
      </c>
      <c r="B409" s="1">
        <v>2022</v>
      </c>
      <c r="C409" s="5">
        <v>31</v>
      </c>
      <c r="D409" s="1" t="s">
        <v>599</v>
      </c>
      <c r="E409" s="1" t="s">
        <v>585</v>
      </c>
      <c r="F409" s="1">
        <v>6.5000000000000002E-2</v>
      </c>
      <c r="G409" s="1">
        <v>8.8999999999999996E-2</v>
      </c>
      <c r="H409" s="1">
        <v>0.76100000000000001</v>
      </c>
    </row>
    <row r="410" spans="1:8" x14ac:dyDescent="0.3">
      <c r="A410" s="1" t="s">
        <v>600</v>
      </c>
      <c r="B410" s="1">
        <v>2022</v>
      </c>
      <c r="C410" s="5">
        <v>31</v>
      </c>
      <c r="D410" s="1" t="s">
        <v>601</v>
      </c>
      <c r="E410" s="1" t="s">
        <v>602</v>
      </c>
      <c r="F410" s="1">
        <v>8.2000000000000003E-2</v>
      </c>
      <c r="G410" s="1">
        <v>0.113</v>
      </c>
      <c r="H410" s="1">
        <v>0.82</v>
      </c>
    </row>
    <row r="411" spans="1:8" x14ac:dyDescent="0.3">
      <c r="A411" s="1" t="s">
        <v>603</v>
      </c>
      <c r="B411" s="1">
        <v>2022</v>
      </c>
      <c r="C411" s="5">
        <v>31</v>
      </c>
      <c r="D411" s="1" t="s">
        <v>604</v>
      </c>
      <c r="E411" s="1" t="s">
        <v>605</v>
      </c>
      <c r="F411" s="1">
        <v>0.11</v>
      </c>
      <c r="G411" s="1">
        <v>0.13800000000000001</v>
      </c>
      <c r="H411" s="1">
        <v>0.63600000000000001</v>
      </c>
    </row>
    <row r="412" spans="1:8" x14ac:dyDescent="0.3">
      <c r="A412" s="1" t="s">
        <v>606</v>
      </c>
      <c r="B412" s="1">
        <v>2022</v>
      </c>
      <c r="C412" s="5">
        <v>31</v>
      </c>
      <c r="D412" s="1" t="s">
        <v>607</v>
      </c>
      <c r="E412" s="1" t="s">
        <v>585</v>
      </c>
      <c r="F412" s="1">
        <v>5.7000000000000002E-2</v>
      </c>
      <c r="G412" s="1">
        <v>6.4000000000000001E-2</v>
      </c>
      <c r="H412" s="1">
        <v>0.78200000000000003</v>
      </c>
    </row>
    <row r="413" spans="1:8" x14ac:dyDescent="0.3">
      <c r="A413" s="1" t="s">
        <v>608</v>
      </c>
      <c r="B413" s="1">
        <v>2022</v>
      </c>
      <c r="C413" s="5">
        <v>31</v>
      </c>
      <c r="D413" s="1" t="s">
        <v>609</v>
      </c>
      <c r="E413" s="1" t="s">
        <v>585</v>
      </c>
      <c r="F413" s="1">
        <v>8.0000000000000002E-3</v>
      </c>
      <c r="G413" s="1">
        <v>1.7000000000000001E-2</v>
      </c>
    </row>
    <row r="414" spans="1:8" x14ac:dyDescent="0.3">
      <c r="A414" s="1" t="s">
        <v>610</v>
      </c>
      <c r="B414" s="1">
        <v>2022</v>
      </c>
      <c r="C414" s="5">
        <v>31</v>
      </c>
      <c r="D414" s="1" t="s">
        <v>611</v>
      </c>
      <c r="E414" s="1" t="s">
        <v>612</v>
      </c>
      <c r="F414" s="1">
        <v>0.11</v>
      </c>
      <c r="G414" s="1">
        <v>0.13300000000000001</v>
      </c>
      <c r="H414" s="1">
        <v>0.52</v>
      </c>
    </row>
    <row r="415" spans="1:8" x14ac:dyDescent="0.3">
      <c r="A415" s="1" t="s">
        <v>613</v>
      </c>
      <c r="B415" s="1">
        <v>2022</v>
      </c>
      <c r="C415" s="5">
        <v>31</v>
      </c>
      <c r="D415" s="1" t="s">
        <v>614</v>
      </c>
      <c r="E415" s="1" t="s">
        <v>615</v>
      </c>
      <c r="F415" s="1">
        <v>0</v>
      </c>
      <c r="G415" s="1">
        <v>4.0000000000000001E-3</v>
      </c>
      <c r="H415" s="1">
        <v>1</v>
      </c>
    </row>
    <row r="416" spans="1:8" x14ac:dyDescent="0.3">
      <c r="A416" s="1" t="s">
        <v>616</v>
      </c>
      <c r="B416" s="1">
        <v>2022</v>
      </c>
      <c r="C416" s="5">
        <v>33</v>
      </c>
      <c r="D416" s="1" t="s">
        <v>617</v>
      </c>
      <c r="E416" s="1" t="s">
        <v>618</v>
      </c>
      <c r="F416" s="1">
        <v>1.7999999999999999E-2</v>
      </c>
      <c r="G416" s="1">
        <v>3.4000000000000002E-2</v>
      </c>
    </row>
    <row r="417" spans="1:8" x14ac:dyDescent="0.3">
      <c r="A417" s="1" t="s">
        <v>619</v>
      </c>
      <c r="B417" s="1">
        <v>2022</v>
      </c>
      <c r="C417" s="5">
        <v>33</v>
      </c>
      <c r="D417" s="1" t="s">
        <v>620</v>
      </c>
      <c r="E417" s="1" t="s">
        <v>621</v>
      </c>
      <c r="F417" s="1">
        <v>6.0999999999999999E-2</v>
      </c>
      <c r="G417" s="1">
        <v>0.247</v>
      </c>
      <c r="H417" s="1">
        <v>0</v>
      </c>
    </row>
    <row r="418" spans="1:8" x14ac:dyDescent="0.3">
      <c r="A418" s="1" t="s">
        <v>622</v>
      </c>
      <c r="B418" s="1">
        <v>2022</v>
      </c>
      <c r="C418" s="5">
        <v>33</v>
      </c>
      <c r="D418" s="1" t="s">
        <v>623</v>
      </c>
      <c r="E418" s="1" t="s">
        <v>621</v>
      </c>
      <c r="F418" s="1">
        <v>8.0000000000000002E-3</v>
      </c>
      <c r="G418" s="1">
        <v>1.7000000000000001E-2</v>
      </c>
    </row>
    <row r="419" spans="1:8" x14ac:dyDescent="0.3">
      <c r="A419" s="1" t="s">
        <v>624</v>
      </c>
      <c r="B419" s="1">
        <v>2022</v>
      </c>
      <c r="C419" s="5">
        <v>33</v>
      </c>
      <c r="D419" s="1" t="s">
        <v>625</v>
      </c>
      <c r="E419" s="1" t="s">
        <v>626</v>
      </c>
      <c r="F419" s="1">
        <v>0.17899999999999999</v>
      </c>
      <c r="G419" s="1">
        <v>0.219</v>
      </c>
      <c r="H419" s="1">
        <v>0</v>
      </c>
    </row>
    <row r="420" spans="1:8" x14ac:dyDescent="0.3">
      <c r="A420" s="1" t="s">
        <v>627</v>
      </c>
      <c r="B420" s="1">
        <v>2022</v>
      </c>
      <c r="C420" s="5">
        <v>33</v>
      </c>
      <c r="D420" s="1" t="s">
        <v>628</v>
      </c>
      <c r="E420" s="1" t="s">
        <v>618</v>
      </c>
      <c r="F420" s="1">
        <v>0.14099999999999999</v>
      </c>
      <c r="G420" s="1">
        <v>0.113</v>
      </c>
      <c r="H420" s="1">
        <v>0</v>
      </c>
    </row>
    <row r="421" spans="1:8" x14ac:dyDescent="0.3">
      <c r="A421" s="1" t="s">
        <v>629</v>
      </c>
      <c r="B421" s="1">
        <v>2022</v>
      </c>
      <c r="C421" s="5">
        <v>33</v>
      </c>
      <c r="D421" s="1" t="s">
        <v>630</v>
      </c>
      <c r="E421" s="1" t="s">
        <v>631</v>
      </c>
      <c r="F421" s="1">
        <v>2.7E-2</v>
      </c>
      <c r="G421" s="1">
        <v>6.6000000000000003E-2</v>
      </c>
      <c r="H421" s="1">
        <v>0.94799999999999995</v>
      </c>
    </row>
    <row r="422" spans="1:8" x14ac:dyDescent="0.3">
      <c r="A422" s="1" t="s">
        <v>632</v>
      </c>
      <c r="B422" s="1">
        <v>2022</v>
      </c>
      <c r="C422" s="5">
        <v>33</v>
      </c>
      <c r="D422" s="1" t="s">
        <v>633</v>
      </c>
      <c r="E422" s="1" t="s">
        <v>634</v>
      </c>
      <c r="F422" s="1">
        <v>4.4999999999999998E-2</v>
      </c>
      <c r="G422" s="1">
        <v>8.2000000000000003E-2</v>
      </c>
      <c r="H422" s="1">
        <v>0.91600000000000004</v>
      </c>
    </row>
    <row r="423" spans="1:8" x14ac:dyDescent="0.3">
      <c r="A423" s="1" t="s">
        <v>635</v>
      </c>
      <c r="B423" s="1">
        <v>2022</v>
      </c>
      <c r="C423" s="5">
        <v>33</v>
      </c>
      <c r="D423" s="1" t="s">
        <v>636</v>
      </c>
      <c r="E423" s="1" t="s">
        <v>637</v>
      </c>
      <c r="F423" s="1">
        <v>1.4E-2</v>
      </c>
      <c r="G423" s="1">
        <v>4.3999999999999997E-2</v>
      </c>
      <c r="H423" s="1">
        <v>0.96499999999999997</v>
      </c>
    </row>
    <row r="424" spans="1:8" x14ac:dyDescent="0.3">
      <c r="A424" s="1" t="s">
        <v>638</v>
      </c>
      <c r="B424" s="1">
        <v>2022</v>
      </c>
      <c r="C424" s="5">
        <v>33</v>
      </c>
      <c r="D424" s="1" t="s">
        <v>639</v>
      </c>
      <c r="E424" s="1" t="s">
        <v>640</v>
      </c>
      <c r="F424" s="1">
        <v>8.9999999999999993E-3</v>
      </c>
      <c r="G424" s="1">
        <v>3.5000000000000003E-2</v>
      </c>
      <c r="H424" s="1">
        <v>0.97199999999999998</v>
      </c>
    </row>
    <row r="425" spans="1:8" x14ac:dyDescent="0.3">
      <c r="A425" s="1" t="s">
        <v>641</v>
      </c>
      <c r="B425" s="1">
        <v>2022</v>
      </c>
      <c r="C425" s="5">
        <v>33</v>
      </c>
      <c r="D425" s="1" t="s">
        <v>642</v>
      </c>
      <c r="E425" s="1" t="s">
        <v>643</v>
      </c>
      <c r="F425" s="1">
        <v>0.10199999999999999</v>
      </c>
      <c r="G425" s="1">
        <v>0.129</v>
      </c>
      <c r="H425" s="1">
        <v>0.61799999999999999</v>
      </c>
    </row>
    <row r="426" spans="1:8" x14ac:dyDescent="0.3">
      <c r="A426" s="1" t="s">
        <v>644</v>
      </c>
      <c r="B426" s="1">
        <v>2022</v>
      </c>
      <c r="C426" s="5">
        <v>33</v>
      </c>
      <c r="D426" s="1" t="s">
        <v>645</v>
      </c>
      <c r="E426" s="1" t="s">
        <v>621</v>
      </c>
      <c r="F426" s="1">
        <v>2.7E-2</v>
      </c>
      <c r="G426" s="1">
        <v>0.109</v>
      </c>
      <c r="H426" s="1">
        <v>0.66800000000000004</v>
      </c>
    </row>
    <row r="427" spans="1:8" x14ac:dyDescent="0.3">
      <c r="A427" s="1" t="s">
        <v>646</v>
      </c>
      <c r="B427" s="1">
        <v>2022</v>
      </c>
      <c r="C427" s="5">
        <v>33</v>
      </c>
      <c r="D427" s="1" t="s">
        <v>647</v>
      </c>
      <c r="E427" s="1" t="s">
        <v>648</v>
      </c>
      <c r="F427" s="1">
        <v>7.8E-2</v>
      </c>
      <c r="G427" s="1">
        <v>6.6000000000000003E-2</v>
      </c>
      <c r="H427" s="1">
        <v>0.64200000000000002</v>
      </c>
    </row>
    <row r="428" spans="1:8" x14ac:dyDescent="0.3">
      <c r="A428" s="1" t="s">
        <v>649</v>
      </c>
      <c r="B428" s="1">
        <v>2022</v>
      </c>
      <c r="C428" s="5">
        <v>33</v>
      </c>
      <c r="D428" s="1" t="s">
        <v>650</v>
      </c>
      <c r="E428" s="1" t="s">
        <v>621</v>
      </c>
      <c r="F428" s="1">
        <v>8.8999999999999996E-2</v>
      </c>
      <c r="G428" s="1">
        <v>0.108</v>
      </c>
      <c r="H428" s="1">
        <v>0.61799999999999999</v>
      </c>
    </row>
    <row r="429" spans="1:8" x14ac:dyDescent="0.3">
      <c r="A429" s="1" t="s">
        <v>651</v>
      </c>
      <c r="B429" s="1">
        <v>2022</v>
      </c>
      <c r="C429" s="5">
        <v>33</v>
      </c>
      <c r="D429" s="1" t="s">
        <v>652</v>
      </c>
      <c r="E429" s="1" t="s">
        <v>621</v>
      </c>
      <c r="F429" s="1">
        <v>7.0000000000000001E-3</v>
      </c>
      <c r="G429" s="1">
        <v>1.0999999999999999E-2</v>
      </c>
      <c r="H429" s="1">
        <v>0.97899999999999998</v>
      </c>
    </row>
    <row r="430" spans="1:8" x14ac:dyDescent="0.3">
      <c r="A430" s="1" t="s">
        <v>653</v>
      </c>
      <c r="B430" s="1">
        <v>2022</v>
      </c>
      <c r="C430" s="5">
        <v>33</v>
      </c>
      <c r="D430" s="1" t="s">
        <v>654</v>
      </c>
      <c r="E430" s="1" t="s">
        <v>655</v>
      </c>
      <c r="F430" s="1">
        <v>7.4999999999999997E-2</v>
      </c>
      <c r="G430" s="1">
        <v>0.108</v>
      </c>
      <c r="H430" s="1">
        <v>0.81899999999999995</v>
      </c>
    </row>
    <row r="431" spans="1:8" x14ac:dyDescent="0.3">
      <c r="A431" s="1" t="s">
        <v>656</v>
      </c>
      <c r="B431" s="1">
        <v>2022</v>
      </c>
      <c r="C431" s="5">
        <v>33</v>
      </c>
      <c r="D431" s="1" t="s">
        <v>657</v>
      </c>
      <c r="E431" s="1" t="s">
        <v>658</v>
      </c>
      <c r="F431" s="1">
        <v>7.9000000000000001E-2</v>
      </c>
      <c r="G431" s="1">
        <v>0.18</v>
      </c>
      <c r="H431" s="1">
        <v>0.33900000000000002</v>
      </c>
    </row>
    <row r="432" spans="1:8" x14ac:dyDescent="0.3">
      <c r="A432" s="1" t="s">
        <v>659</v>
      </c>
      <c r="B432" s="1">
        <v>2022</v>
      </c>
      <c r="C432" s="5">
        <v>33</v>
      </c>
      <c r="D432" s="1" t="s">
        <v>660</v>
      </c>
      <c r="E432" s="1" t="s">
        <v>661</v>
      </c>
      <c r="F432" s="1">
        <v>4.2000000000000003E-2</v>
      </c>
      <c r="G432" s="1">
        <v>0.06</v>
      </c>
      <c r="H432" s="1">
        <v>0.78500000000000003</v>
      </c>
    </row>
    <row r="433" spans="1:8" x14ac:dyDescent="0.3">
      <c r="A433" s="1" t="s">
        <v>662</v>
      </c>
      <c r="B433" s="1">
        <v>2022</v>
      </c>
      <c r="C433" s="5">
        <v>34</v>
      </c>
      <c r="D433" s="1" t="s">
        <v>663</v>
      </c>
      <c r="E433" s="1" t="s">
        <v>664</v>
      </c>
      <c r="F433" s="1">
        <v>7.2999999999999995E-2</v>
      </c>
      <c r="G433" s="1">
        <v>9.7000000000000003E-2</v>
      </c>
      <c r="H433" s="1">
        <v>0.69</v>
      </c>
    </row>
    <row r="434" spans="1:8" x14ac:dyDescent="0.3">
      <c r="A434" s="1" t="s">
        <v>665</v>
      </c>
      <c r="B434" s="1">
        <v>2022</v>
      </c>
      <c r="C434" s="5">
        <v>34</v>
      </c>
      <c r="D434" s="1" t="s">
        <v>666</v>
      </c>
      <c r="E434" s="1" t="s">
        <v>664</v>
      </c>
      <c r="F434" s="1">
        <v>7.1999999999999995E-2</v>
      </c>
      <c r="G434" s="1">
        <v>8.8999999999999996E-2</v>
      </c>
    </row>
    <row r="435" spans="1:8" x14ac:dyDescent="0.3">
      <c r="A435" s="1" t="s">
        <v>667</v>
      </c>
      <c r="B435" s="1">
        <v>2022</v>
      </c>
      <c r="C435" s="5">
        <v>34</v>
      </c>
      <c r="D435" s="1" t="s">
        <v>668</v>
      </c>
      <c r="E435" s="1" t="s">
        <v>664</v>
      </c>
      <c r="F435" s="1">
        <v>1.2999999999999999E-2</v>
      </c>
      <c r="G435" s="1">
        <v>2.4E-2</v>
      </c>
    </row>
    <row r="436" spans="1:8" x14ac:dyDescent="0.3">
      <c r="A436" s="1" t="s">
        <v>669</v>
      </c>
      <c r="B436" s="1">
        <v>2022</v>
      </c>
      <c r="C436" s="5">
        <v>34</v>
      </c>
      <c r="D436" s="1" t="s">
        <v>670</v>
      </c>
      <c r="E436" s="1" t="s">
        <v>664</v>
      </c>
      <c r="F436" s="1">
        <v>1.2999999999999999E-2</v>
      </c>
      <c r="G436" s="1">
        <v>2.4E-2</v>
      </c>
    </row>
    <row r="437" spans="1:8" x14ac:dyDescent="0.3">
      <c r="A437" s="1" t="s">
        <v>671</v>
      </c>
      <c r="B437" s="1">
        <v>2022</v>
      </c>
      <c r="C437" s="5">
        <v>34</v>
      </c>
      <c r="D437" s="1" t="s">
        <v>672</v>
      </c>
      <c r="E437" s="1" t="s">
        <v>673</v>
      </c>
      <c r="F437" s="1">
        <v>0</v>
      </c>
      <c r="G437" s="1">
        <v>1.7999999999999999E-2</v>
      </c>
      <c r="H437" s="1">
        <v>1</v>
      </c>
    </row>
    <row r="438" spans="1:8" x14ac:dyDescent="0.3">
      <c r="A438" s="1" t="s">
        <v>674</v>
      </c>
      <c r="B438" s="1">
        <v>2022</v>
      </c>
      <c r="C438" s="5">
        <v>34</v>
      </c>
      <c r="D438" s="1" t="s">
        <v>675</v>
      </c>
      <c r="E438" s="1" t="s">
        <v>664</v>
      </c>
      <c r="F438" s="1">
        <v>4.3999999999999997E-2</v>
      </c>
      <c r="G438" s="1">
        <v>6.5000000000000002E-2</v>
      </c>
      <c r="H438" s="1">
        <v>0.81799999999999995</v>
      </c>
    </row>
    <row r="439" spans="1:8" x14ac:dyDescent="0.3">
      <c r="A439" s="1" t="s">
        <v>676</v>
      </c>
      <c r="B439" s="1">
        <v>2022</v>
      </c>
      <c r="C439" s="5">
        <v>34</v>
      </c>
      <c r="D439" s="1" t="s">
        <v>677</v>
      </c>
      <c r="E439" s="1" t="s">
        <v>664</v>
      </c>
      <c r="F439" s="1">
        <v>1.2E-2</v>
      </c>
      <c r="G439" s="1">
        <v>2.3E-2</v>
      </c>
    </row>
    <row r="440" spans="1:8" x14ac:dyDescent="0.3">
      <c r="A440" s="1" t="s">
        <v>678</v>
      </c>
      <c r="B440" s="1">
        <v>2022</v>
      </c>
      <c r="C440" s="5">
        <v>34</v>
      </c>
      <c r="D440" s="1" t="s">
        <v>679</v>
      </c>
      <c r="E440" s="1" t="s">
        <v>680</v>
      </c>
      <c r="F440" s="1">
        <v>6.4000000000000001E-2</v>
      </c>
      <c r="G440" s="1">
        <v>9.0999999999999998E-2</v>
      </c>
      <c r="H440" s="1">
        <v>0.78800000000000003</v>
      </c>
    </row>
    <row r="441" spans="1:8" x14ac:dyDescent="0.3">
      <c r="A441" s="1" t="s">
        <v>681</v>
      </c>
      <c r="B441" s="1">
        <v>2022</v>
      </c>
      <c r="C441" s="5">
        <v>34</v>
      </c>
      <c r="D441" s="1" t="s">
        <v>682</v>
      </c>
      <c r="E441" s="1" t="s">
        <v>683</v>
      </c>
      <c r="F441" s="1">
        <v>0.125</v>
      </c>
      <c r="G441" s="1">
        <v>0.15</v>
      </c>
      <c r="H441" s="1">
        <v>0.499</v>
      </c>
    </row>
    <row r="442" spans="1:8" x14ac:dyDescent="0.3">
      <c r="A442" s="1" t="s">
        <v>684</v>
      </c>
      <c r="B442" s="1">
        <v>2022</v>
      </c>
      <c r="C442" s="5">
        <v>34</v>
      </c>
      <c r="D442" s="1" t="s">
        <v>685</v>
      </c>
      <c r="E442" s="1" t="s">
        <v>664</v>
      </c>
      <c r="F442" s="1">
        <v>0</v>
      </c>
      <c r="G442" s="1">
        <v>4.0000000000000001E-3</v>
      </c>
      <c r="H442" s="1">
        <v>1</v>
      </c>
    </row>
    <row r="443" spans="1:8" x14ac:dyDescent="0.3">
      <c r="A443" s="1" t="s">
        <v>686</v>
      </c>
      <c r="B443" s="1">
        <v>2022</v>
      </c>
      <c r="C443" s="5">
        <v>34</v>
      </c>
      <c r="D443" s="1" t="s">
        <v>685</v>
      </c>
      <c r="E443" s="1" t="s">
        <v>664</v>
      </c>
      <c r="F443" s="1">
        <v>8.9999999999999993E-3</v>
      </c>
      <c r="G443" s="1">
        <v>1.7999999999999999E-2</v>
      </c>
    </row>
    <row r="444" spans="1:8" x14ac:dyDescent="0.3">
      <c r="A444" s="1" t="s">
        <v>687</v>
      </c>
      <c r="B444" s="1">
        <v>2022</v>
      </c>
      <c r="C444" s="5">
        <v>34</v>
      </c>
      <c r="D444" s="1" t="s">
        <v>688</v>
      </c>
      <c r="E444" s="1" t="s">
        <v>689</v>
      </c>
      <c r="F444" s="1">
        <v>4.5999999999999999E-2</v>
      </c>
      <c r="G444" s="1">
        <v>2.4E-2</v>
      </c>
      <c r="H444" s="1">
        <v>0.84599999999999997</v>
      </c>
    </row>
    <row r="445" spans="1:8" x14ac:dyDescent="0.3">
      <c r="A445" s="1" t="s">
        <v>690</v>
      </c>
      <c r="B445" s="1">
        <v>2022</v>
      </c>
      <c r="C445" s="5">
        <v>34</v>
      </c>
      <c r="D445" s="1" t="s">
        <v>691</v>
      </c>
      <c r="E445" s="1" t="s">
        <v>689</v>
      </c>
      <c r="F445" s="1">
        <v>0.02</v>
      </c>
      <c r="G445" s="1">
        <v>3.5999999999999997E-2</v>
      </c>
    </row>
    <row r="446" spans="1:8" x14ac:dyDescent="0.3">
      <c r="A446" s="1" t="s">
        <v>692</v>
      </c>
      <c r="B446" s="1">
        <v>2022</v>
      </c>
      <c r="C446" s="5">
        <v>34</v>
      </c>
      <c r="D446" s="1" t="s">
        <v>693</v>
      </c>
      <c r="E446" s="1" t="s">
        <v>694</v>
      </c>
      <c r="F446" s="1">
        <v>5.3999999999999999E-2</v>
      </c>
      <c r="G446" s="1">
        <v>3.6999999999999998E-2</v>
      </c>
      <c r="H446" s="1">
        <v>0.70299999999999996</v>
      </c>
    </row>
    <row r="447" spans="1:8" x14ac:dyDescent="0.3">
      <c r="A447" s="1" t="s">
        <v>695</v>
      </c>
      <c r="B447" s="1">
        <v>2022</v>
      </c>
      <c r="C447" s="5">
        <v>34</v>
      </c>
      <c r="D447" s="1" t="s">
        <v>696</v>
      </c>
      <c r="E447" s="1" t="s">
        <v>683</v>
      </c>
      <c r="F447" s="1">
        <v>6.4000000000000001E-2</v>
      </c>
      <c r="G447" s="1">
        <v>3.2000000000000001E-2</v>
      </c>
      <c r="H447" s="1">
        <v>0.65200000000000002</v>
      </c>
    </row>
    <row r="448" spans="1:8" x14ac:dyDescent="0.3">
      <c r="A448" s="1" t="s">
        <v>697</v>
      </c>
      <c r="B448" s="1">
        <v>2022</v>
      </c>
      <c r="C448" s="5">
        <v>34</v>
      </c>
      <c r="D448" s="1" t="s">
        <v>698</v>
      </c>
      <c r="E448" s="1" t="s">
        <v>683</v>
      </c>
      <c r="F448" s="1">
        <v>1.2E-2</v>
      </c>
      <c r="G448" s="1">
        <v>2.1999999999999999E-2</v>
      </c>
    </row>
    <row r="449" spans="1:8" x14ac:dyDescent="0.3">
      <c r="A449" s="1" t="s">
        <v>699</v>
      </c>
      <c r="B449" s="1">
        <v>2022</v>
      </c>
      <c r="C449" s="5">
        <v>34</v>
      </c>
      <c r="D449" s="1" t="s">
        <v>700</v>
      </c>
      <c r="E449" s="1" t="s">
        <v>664</v>
      </c>
      <c r="F449" s="1">
        <v>1.4999999999999999E-2</v>
      </c>
      <c r="G449" s="1">
        <v>2.9000000000000001E-2</v>
      </c>
    </row>
    <row r="450" spans="1:8" x14ac:dyDescent="0.3">
      <c r="A450" s="1" t="s">
        <v>701</v>
      </c>
      <c r="B450" s="1">
        <v>2022</v>
      </c>
      <c r="C450" s="5">
        <v>34</v>
      </c>
      <c r="D450" s="1" t="s">
        <v>702</v>
      </c>
      <c r="E450" s="1" t="s">
        <v>703</v>
      </c>
      <c r="F450" s="1">
        <v>0.20399999999999999</v>
      </c>
      <c r="G450" s="1">
        <v>0.20699999999999999</v>
      </c>
      <c r="H450" s="1">
        <v>0.249</v>
      </c>
    </row>
    <row r="451" spans="1:8" x14ac:dyDescent="0.3">
      <c r="A451" s="1" t="s">
        <v>704</v>
      </c>
      <c r="B451" s="1">
        <v>2022</v>
      </c>
      <c r="C451" s="5">
        <v>34</v>
      </c>
      <c r="D451" s="1" t="s">
        <v>702</v>
      </c>
      <c r="E451" s="1" t="s">
        <v>683</v>
      </c>
      <c r="F451" s="1">
        <v>0.03</v>
      </c>
      <c r="G451" s="1">
        <v>5.1999999999999998E-2</v>
      </c>
    </row>
    <row r="452" spans="1:8" x14ac:dyDescent="0.3">
      <c r="A452" s="1" t="s">
        <v>705</v>
      </c>
      <c r="B452" s="1">
        <v>2022</v>
      </c>
      <c r="C452" s="5">
        <v>35</v>
      </c>
      <c r="D452" s="1" t="s">
        <v>706</v>
      </c>
      <c r="E452" s="1" t="s">
        <v>707</v>
      </c>
      <c r="F452" s="1">
        <v>0.24299999999999999</v>
      </c>
      <c r="G452" s="1">
        <v>0.28100000000000003</v>
      </c>
      <c r="H452" s="1">
        <v>0</v>
      </c>
    </row>
    <row r="453" spans="1:8" x14ac:dyDescent="0.3">
      <c r="A453" s="1" t="s">
        <v>708</v>
      </c>
      <c r="B453" s="1">
        <v>2022</v>
      </c>
      <c r="C453" s="5">
        <v>35</v>
      </c>
      <c r="D453" s="1" t="s">
        <v>709</v>
      </c>
      <c r="E453" s="1" t="s">
        <v>707</v>
      </c>
      <c r="F453" s="1">
        <v>4.7E-2</v>
      </c>
      <c r="G453" s="1">
        <v>0.21199999999999999</v>
      </c>
      <c r="H453" s="1">
        <v>0</v>
      </c>
    </row>
    <row r="454" spans="1:8" x14ac:dyDescent="0.3">
      <c r="A454" s="1" t="s">
        <v>710</v>
      </c>
      <c r="B454" s="1">
        <v>2022</v>
      </c>
      <c r="C454" s="5">
        <v>35</v>
      </c>
      <c r="D454" s="1" t="s">
        <v>711</v>
      </c>
      <c r="E454" s="1" t="s">
        <v>707</v>
      </c>
      <c r="F454" s="1">
        <v>9.5000000000000001E-2</v>
      </c>
      <c r="G454" s="1">
        <v>0.124</v>
      </c>
      <c r="H454" s="1">
        <v>0.55600000000000005</v>
      </c>
    </row>
    <row r="455" spans="1:8" x14ac:dyDescent="0.3">
      <c r="A455" s="1" t="s">
        <v>712</v>
      </c>
      <c r="B455" s="1">
        <v>2022</v>
      </c>
      <c r="C455" s="5">
        <v>35</v>
      </c>
      <c r="D455" s="1" t="s">
        <v>713</v>
      </c>
      <c r="E455" s="1" t="s">
        <v>707</v>
      </c>
      <c r="F455" s="1">
        <v>4.2999999999999997E-2</v>
      </c>
      <c r="G455" s="1">
        <v>5.2999999999999999E-2</v>
      </c>
      <c r="H455" s="1">
        <v>0.84499999999999997</v>
      </c>
    </row>
    <row r="456" spans="1:8" x14ac:dyDescent="0.3">
      <c r="A456" s="1" t="s">
        <v>714</v>
      </c>
      <c r="B456" s="1">
        <v>2022</v>
      </c>
      <c r="C456" s="5">
        <v>35</v>
      </c>
      <c r="D456" s="1" t="s">
        <v>715</v>
      </c>
      <c r="E456" s="1" t="s">
        <v>716</v>
      </c>
      <c r="F456" s="1">
        <v>2.9000000000000001E-2</v>
      </c>
      <c r="G456" s="1">
        <v>5.0999999999999997E-2</v>
      </c>
      <c r="H456" s="1">
        <v>0.83799999999999997</v>
      </c>
    </row>
    <row r="457" spans="1:8" x14ac:dyDescent="0.3">
      <c r="A457" s="1" t="s">
        <v>717</v>
      </c>
      <c r="B457" s="1">
        <v>2022</v>
      </c>
      <c r="C457" s="5">
        <v>35</v>
      </c>
      <c r="D457" s="1" t="s">
        <v>718</v>
      </c>
      <c r="E457" s="1" t="s">
        <v>719</v>
      </c>
      <c r="F457" s="1">
        <v>7.0999999999999994E-2</v>
      </c>
      <c r="G457" s="1">
        <v>8.3000000000000004E-2</v>
      </c>
      <c r="H457" s="1">
        <v>0.71099999999999997</v>
      </c>
    </row>
    <row r="458" spans="1:8" x14ac:dyDescent="0.3">
      <c r="A458" s="1" t="s">
        <v>720</v>
      </c>
      <c r="B458" s="1">
        <v>2022</v>
      </c>
      <c r="C458" s="5">
        <v>35</v>
      </c>
      <c r="D458" s="1" t="s">
        <v>721</v>
      </c>
      <c r="E458" s="1" t="s">
        <v>722</v>
      </c>
      <c r="F458" s="1">
        <v>6.0999999999999999E-2</v>
      </c>
      <c r="G458" s="1">
        <v>8.6999999999999994E-2</v>
      </c>
      <c r="H458" s="1">
        <v>0.77900000000000003</v>
      </c>
    </row>
    <row r="459" spans="1:8" x14ac:dyDescent="0.3">
      <c r="A459" s="1" t="s">
        <v>723</v>
      </c>
      <c r="B459" s="1">
        <v>2022</v>
      </c>
      <c r="C459" s="5">
        <v>35</v>
      </c>
      <c r="D459" s="1" t="s">
        <v>724</v>
      </c>
      <c r="E459" s="1" t="s">
        <v>725</v>
      </c>
      <c r="F459" s="1">
        <v>0.18099999999999999</v>
      </c>
      <c r="G459" s="1">
        <v>0.21</v>
      </c>
      <c r="H459" s="1">
        <v>0.307</v>
      </c>
    </row>
    <row r="460" spans="1:8" x14ac:dyDescent="0.3">
      <c r="A460" s="1" t="s">
        <v>726</v>
      </c>
      <c r="B460" s="1">
        <v>2022</v>
      </c>
      <c r="C460" s="5">
        <v>35</v>
      </c>
      <c r="D460" s="1" t="s">
        <v>727</v>
      </c>
      <c r="E460" s="1" t="s">
        <v>728</v>
      </c>
      <c r="F460" s="1">
        <v>6.6000000000000003E-2</v>
      </c>
      <c r="G460" s="1">
        <v>9.1999999999999998E-2</v>
      </c>
      <c r="H460" s="1">
        <v>0.72199999999999998</v>
      </c>
    </row>
    <row r="461" spans="1:8" x14ac:dyDescent="0.3">
      <c r="A461" s="1" t="s">
        <v>729</v>
      </c>
      <c r="B461" s="1">
        <v>2022</v>
      </c>
      <c r="C461" s="5">
        <v>35</v>
      </c>
      <c r="D461" s="1" t="s">
        <v>730</v>
      </c>
      <c r="E461" s="1" t="s">
        <v>731</v>
      </c>
      <c r="F461" s="1">
        <v>1.7000000000000001E-2</v>
      </c>
      <c r="G461" s="1">
        <v>4.3999999999999997E-2</v>
      </c>
      <c r="H461" s="1">
        <v>0.95399999999999996</v>
      </c>
    </row>
    <row r="462" spans="1:8" x14ac:dyDescent="0.3">
      <c r="A462" s="1" t="s">
        <v>732</v>
      </c>
      <c r="B462" s="1">
        <v>2022</v>
      </c>
      <c r="C462" s="5">
        <v>36</v>
      </c>
      <c r="D462" s="1" t="s">
        <v>733</v>
      </c>
      <c r="E462" s="1" t="s">
        <v>734</v>
      </c>
      <c r="F462" s="1">
        <v>3.5000000000000003E-2</v>
      </c>
      <c r="G462" s="1">
        <v>5.5E-2</v>
      </c>
      <c r="H462" s="1">
        <v>0.83399999999999996</v>
      </c>
    </row>
    <row r="463" spans="1:8" x14ac:dyDescent="0.3">
      <c r="A463" s="1" t="s">
        <v>735</v>
      </c>
      <c r="B463" s="1">
        <v>2022</v>
      </c>
      <c r="C463" s="5">
        <v>36</v>
      </c>
      <c r="D463" s="1" t="s">
        <v>736</v>
      </c>
      <c r="E463" s="1" t="s">
        <v>737</v>
      </c>
      <c r="F463" s="1">
        <v>2.5000000000000001E-2</v>
      </c>
      <c r="G463" s="1">
        <v>4.4999999999999998E-2</v>
      </c>
      <c r="H463" s="1">
        <v>0.88</v>
      </c>
    </row>
    <row r="464" spans="1:8" x14ac:dyDescent="0.3">
      <c r="A464" s="1" t="s">
        <v>738</v>
      </c>
      <c r="B464" s="1">
        <v>2022</v>
      </c>
      <c r="C464" s="5">
        <v>36</v>
      </c>
      <c r="D464" s="1" t="s">
        <v>739</v>
      </c>
      <c r="E464" s="1" t="s">
        <v>740</v>
      </c>
      <c r="F464" s="1">
        <v>5.5E-2</v>
      </c>
      <c r="G464" s="1">
        <v>0.08</v>
      </c>
      <c r="H464" s="1">
        <v>0.79100000000000004</v>
      </c>
    </row>
    <row r="465" spans="1:8" x14ac:dyDescent="0.3">
      <c r="A465" s="1" t="s">
        <v>741</v>
      </c>
      <c r="B465" s="1">
        <v>2022</v>
      </c>
      <c r="C465" s="5">
        <v>36</v>
      </c>
      <c r="D465" s="1" t="s">
        <v>742</v>
      </c>
      <c r="E465" s="1" t="s">
        <v>743</v>
      </c>
      <c r="F465" s="1">
        <v>4.9000000000000002E-2</v>
      </c>
      <c r="G465" s="1">
        <v>7.1999999999999995E-2</v>
      </c>
      <c r="H465" s="1">
        <v>0.81899999999999995</v>
      </c>
    </row>
    <row r="466" spans="1:8" x14ac:dyDescent="0.3">
      <c r="A466" s="1" t="s">
        <v>744</v>
      </c>
      <c r="B466" s="1">
        <v>2022</v>
      </c>
      <c r="C466" s="5">
        <v>36</v>
      </c>
      <c r="D466" s="1" t="s">
        <v>745</v>
      </c>
      <c r="E466" s="1" t="s">
        <v>734</v>
      </c>
      <c r="F466" s="1">
        <v>7.8E-2</v>
      </c>
      <c r="G466" s="1">
        <v>0.10199999999999999</v>
      </c>
      <c r="H466" s="1">
        <v>0.64500000000000002</v>
      </c>
    </row>
    <row r="467" spans="1:8" x14ac:dyDescent="0.3">
      <c r="A467" s="1" t="s">
        <v>746</v>
      </c>
      <c r="B467" s="1">
        <v>2022</v>
      </c>
      <c r="C467" s="5">
        <v>37</v>
      </c>
      <c r="D467" s="1" t="s">
        <v>747</v>
      </c>
      <c r="E467" s="1" t="s">
        <v>748</v>
      </c>
      <c r="F467" s="1">
        <v>0.127</v>
      </c>
      <c r="G467" s="1">
        <v>0.151</v>
      </c>
      <c r="H467" s="1">
        <v>0.51200000000000001</v>
      </c>
    </row>
    <row r="468" spans="1:8" x14ac:dyDescent="0.3">
      <c r="A468" s="1" t="s">
        <v>749</v>
      </c>
      <c r="B468" s="1">
        <v>2022</v>
      </c>
      <c r="C468" s="5">
        <v>37</v>
      </c>
      <c r="D468" s="1" t="s">
        <v>750</v>
      </c>
      <c r="E468" s="1" t="s">
        <v>751</v>
      </c>
      <c r="F468" s="1">
        <v>6.4000000000000001E-2</v>
      </c>
      <c r="G468" s="1">
        <v>8.5999999999999993E-2</v>
      </c>
      <c r="H468" s="1">
        <v>0.70899999999999996</v>
      </c>
    </row>
    <row r="469" spans="1:8" x14ac:dyDescent="0.3">
      <c r="A469" s="1" t="s">
        <v>752</v>
      </c>
      <c r="B469" s="1">
        <v>2022</v>
      </c>
      <c r="C469" s="5">
        <v>37</v>
      </c>
      <c r="D469" s="1" t="s">
        <v>753</v>
      </c>
      <c r="E469" s="1" t="s">
        <v>751</v>
      </c>
      <c r="F469" s="1">
        <v>6.5000000000000002E-2</v>
      </c>
      <c r="G469" s="1">
        <v>0.23400000000000001</v>
      </c>
      <c r="H469" s="1">
        <v>4.9000000000000002E-2</v>
      </c>
    </row>
    <row r="470" spans="1:8" x14ac:dyDescent="0.3">
      <c r="A470" s="1" t="s">
        <v>754</v>
      </c>
      <c r="B470" s="1">
        <v>2022</v>
      </c>
      <c r="C470" s="5">
        <v>37</v>
      </c>
      <c r="D470" s="1" t="s">
        <v>755</v>
      </c>
      <c r="E470" s="1" t="s">
        <v>756</v>
      </c>
      <c r="F470" s="1">
        <v>8.5000000000000006E-2</v>
      </c>
      <c r="G470" s="1">
        <v>0.11</v>
      </c>
      <c r="H470" s="1">
        <v>0.68600000000000005</v>
      </c>
    </row>
    <row r="471" spans="1:8" x14ac:dyDescent="0.3">
      <c r="A471" s="1" t="s">
        <v>757</v>
      </c>
      <c r="B471" s="1">
        <v>2022</v>
      </c>
      <c r="C471" s="5">
        <v>37</v>
      </c>
      <c r="D471" s="1" t="s">
        <v>758</v>
      </c>
      <c r="E471" s="1" t="s">
        <v>759</v>
      </c>
      <c r="F471" s="1">
        <v>0.17399999999999999</v>
      </c>
      <c r="G471" s="1">
        <v>0.309</v>
      </c>
      <c r="H471" s="1">
        <v>0</v>
      </c>
    </row>
    <row r="472" spans="1:8" x14ac:dyDescent="0.3">
      <c r="A472" s="1" t="s">
        <v>760</v>
      </c>
      <c r="B472" s="1">
        <v>2022</v>
      </c>
      <c r="C472" s="5">
        <v>37</v>
      </c>
      <c r="D472" s="1" t="s">
        <v>761</v>
      </c>
      <c r="E472" s="1" t="s">
        <v>751</v>
      </c>
      <c r="F472" s="1">
        <v>0</v>
      </c>
      <c r="G472" s="1">
        <v>1.7999999999999999E-2</v>
      </c>
      <c r="H472" s="1">
        <v>0.999</v>
      </c>
    </row>
    <row r="473" spans="1:8" x14ac:dyDescent="0.3">
      <c r="A473" s="1" t="s">
        <v>762</v>
      </c>
      <c r="B473" s="1">
        <v>2022</v>
      </c>
      <c r="C473" s="5">
        <v>37</v>
      </c>
      <c r="D473" s="1" t="s">
        <v>763</v>
      </c>
      <c r="E473" s="1" t="s">
        <v>751</v>
      </c>
      <c r="F473" s="1">
        <v>0.10199999999999999</v>
      </c>
      <c r="G473" s="1">
        <v>0.24199999999999999</v>
      </c>
      <c r="H473" s="1">
        <v>0</v>
      </c>
    </row>
    <row r="474" spans="1:8" x14ac:dyDescent="0.3">
      <c r="A474" s="1" t="s">
        <v>764</v>
      </c>
      <c r="B474" s="1">
        <v>2022</v>
      </c>
      <c r="C474" s="5">
        <v>37</v>
      </c>
      <c r="D474" s="1" t="s">
        <v>765</v>
      </c>
      <c r="E474" s="1" t="s">
        <v>766</v>
      </c>
      <c r="F474" s="1">
        <v>8.6999999999999994E-2</v>
      </c>
      <c r="G474" s="1">
        <v>0.111</v>
      </c>
      <c r="H474" s="1">
        <v>0.67800000000000005</v>
      </c>
    </row>
    <row r="475" spans="1:8" x14ac:dyDescent="0.3">
      <c r="A475" s="1" t="s">
        <v>767</v>
      </c>
      <c r="B475" s="1">
        <v>2022</v>
      </c>
      <c r="C475" s="5">
        <v>37</v>
      </c>
      <c r="D475" s="1" t="s">
        <v>768</v>
      </c>
      <c r="E475" s="1" t="s">
        <v>769</v>
      </c>
      <c r="F475" s="1">
        <v>8.4000000000000005E-2</v>
      </c>
      <c r="G475" s="1">
        <v>0.107</v>
      </c>
      <c r="H475" s="1">
        <v>0.60799999999999998</v>
      </c>
    </row>
    <row r="476" spans="1:8" x14ac:dyDescent="0.3">
      <c r="A476" s="1" t="s">
        <v>770</v>
      </c>
      <c r="B476" s="1">
        <v>2022</v>
      </c>
      <c r="C476" s="5">
        <v>37</v>
      </c>
      <c r="D476" s="1" t="s">
        <v>771</v>
      </c>
      <c r="E476" s="1" t="s">
        <v>751</v>
      </c>
      <c r="F476" s="1">
        <v>0.2</v>
      </c>
      <c r="G476" s="1">
        <v>0.23499999999999999</v>
      </c>
      <c r="H476" s="1">
        <v>0</v>
      </c>
    </row>
    <row r="477" spans="1:8" x14ac:dyDescent="0.3">
      <c r="A477" s="1" t="s">
        <v>772</v>
      </c>
      <c r="B477" s="1">
        <v>2022</v>
      </c>
      <c r="C477" s="5">
        <v>38</v>
      </c>
      <c r="D477" s="1" t="s">
        <v>773</v>
      </c>
      <c r="E477" s="1" t="s">
        <v>774</v>
      </c>
      <c r="F477" s="1">
        <v>6.3E-2</v>
      </c>
      <c r="G477" s="1">
        <v>0.09</v>
      </c>
      <c r="H477" s="1">
        <v>0.80600000000000005</v>
      </c>
    </row>
    <row r="478" spans="1:8" x14ac:dyDescent="0.3">
      <c r="A478" s="1" t="s">
        <v>775</v>
      </c>
      <c r="B478" s="1">
        <v>2022</v>
      </c>
      <c r="C478" s="5">
        <v>38</v>
      </c>
      <c r="D478" s="1" t="s">
        <v>776</v>
      </c>
      <c r="E478" s="1" t="s">
        <v>774</v>
      </c>
      <c r="F478" s="1">
        <v>1.4999999999999999E-2</v>
      </c>
      <c r="G478" s="1">
        <v>2.9000000000000001E-2</v>
      </c>
    </row>
    <row r="479" spans="1:8" x14ac:dyDescent="0.3">
      <c r="A479" s="1" t="s">
        <v>777</v>
      </c>
      <c r="B479" s="1">
        <v>2022</v>
      </c>
      <c r="C479" s="5">
        <v>38</v>
      </c>
      <c r="D479" s="1" t="s">
        <v>778</v>
      </c>
      <c r="E479" s="1" t="s">
        <v>779</v>
      </c>
      <c r="F479" s="1">
        <v>3.9E-2</v>
      </c>
      <c r="G479" s="1">
        <v>4.7E-2</v>
      </c>
      <c r="H479" s="1">
        <v>0.85199999999999998</v>
      </c>
    </row>
    <row r="480" spans="1:8" x14ac:dyDescent="0.3">
      <c r="A480" s="1" t="s">
        <v>780</v>
      </c>
      <c r="B480" s="1">
        <v>2022</v>
      </c>
      <c r="C480" s="5">
        <v>38</v>
      </c>
      <c r="D480" s="1" t="s">
        <v>781</v>
      </c>
      <c r="E480" s="1" t="s">
        <v>782</v>
      </c>
      <c r="F480" s="1">
        <v>8.2000000000000003E-2</v>
      </c>
      <c r="G480" s="1">
        <v>0.123</v>
      </c>
      <c r="H480" s="1">
        <v>0.78500000000000003</v>
      </c>
    </row>
    <row r="481" spans="1:8" x14ac:dyDescent="0.3">
      <c r="A481" s="1" t="s">
        <v>783</v>
      </c>
      <c r="B481" s="1">
        <v>2022</v>
      </c>
      <c r="C481" s="5">
        <v>38</v>
      </c>
      <c r="D481" s="1" t="s">
        <v>784</v>
      </c>
      <c r="E481" s="1" t="s">
        <v>785</v>
      </c>
      <c r="F481" s="1">
        <v>3.1E-2</v>
      </c>
      <c r="G481" s="1">
        <v>6.2E-2</v>
      </c>
      <c r="H481" s="1">
        <v>0.92</v>
      </c>
    </row>
    <row r="482" spans="1:8" x14ac:dyDescent="0.3">
      <c r="A482" s="1" t="s">
        <v>786</v>
      </c>
      <c r="B482" s="1">
        <v>2022</v>
      </c>
      <c r="C482" s="5">
        <v>38</v>
      </c>
      <c r="D482" s="1" t="s">
        <v>787</v>
      </c>
      <c r="E482" s="1" t="s">
        <v>788</v>
      </c>
      <c r="F482" s="1">
        <v>7.2999999999999995E-2</v>
      </c>
      <c r="G482" s="1">
        <v>0.11</v>
      </c>
      <c r="H482" s="1">
        <v>0.77500000000000002</v>
      </c>
    </row>
    <row r="483" spans="1:8" x14ac:dyDescent="0.3">
      <c r="A483" s="1" t="s">
        <v>789</v>
      </c>
      <c r="B483" s="1">
        <v>2022</v>
      </c>
      <c r="C483" s="5">
        <v>38</v>
      </c>
      <c r="D483" s="1" t="s">
        <v>790</v>
      </c>
      <c r="E483" s="1" t="s">
        <v>791</v>
      </c>
      <c r="F483" s="1">
        <v>4.1000000000000002E-2</v>
      </c>
      <c r="G483" s="1">
        <v>7.2999999999999995E-2</v>
      </c>
      <c r="H483" s="1">
        <v>0.90500000000000003</v>
      </c>
    </row>
    <row r="484" spans="1:8" x14ac:dyDescent="0.3">
      <c r="A484" s="1" t="s">
        <v>792</v>
      </c>
      <c r="B484" s="1">
        <v>2022</v>
      </c>
      <c r="C484" s="5">
        <v>38</v>
      </c>
      <c r="D484" s="1" t="s">
        <v>793</v>
      </c>
      <c r="E484" s="1" t="s">
        <v>794</v>
      </c>
      <c r="F484" s="1">
        <v>3.7999999999999999E-2</v>
      </c>
      <c r="G484" s="1">
        <v>7.0000000000000007E-2</v>
      </c>
      <c r="H484" s="1">
        <v>0.91500000000000004</v>
      </c>
    </row>
    <row r="485" spans="1:8" x14ac:dyDescent="0.3">
      <c r="A485" s="1" t="s">
        <v>795</v>
      </c>
      <c r="B485" s="1">
        <v>2022</v>
      </c>
      <c r="C485" s="5">
        <v>38</v>
      </c>
      <c r="D485" s="1" t="s">
        <v>796</v>
      </c>
      <c r="E485" s="1" t="s">
        <v>797</v>
      </c>
      <c r="F485" s="1">
        <v>1.4999999999999999E-2</v>
      </c>
      <c r="G485" s="1">
        <v>4.1000000000000002E-2</v>
      </c>
      <c r="H485" s="1">
        <v>0.96</v>
      </c>
    </row>
    <row r="486" spans="1:8" x14ac:dyDescent="0.3">
      <c r="A486" s="1" t="s">
        <v>798</v>
      </c>
      <c r="B486" s="1">
        <v>2022</v>
      </c>
      <c r="C486" s="5">
        <v>38</v>
      </c>
      <c r="D486" s="1" t="s">
        <v>799</v>
      </c>
      <c r="E486" s="1" t="s">
        <v>800</v>
      </c>
      <c r="F486" s="1">
        <v>7.3999999999999996E-2</v>
      </c>
      <c r="G486" s="1">
        <v>0.106</v>
      </c>
      <c r="H486" s="1">
        <v>0.78100000000000003</v>
      </c>
    </row>
    <row r="487" spans="1:8" x14ac:dyDescent="0.3">
      <c r="A487" s="1" t="s">
        <v>801</v>
      </c>
      <c r="B487" s="1">
        <v>2022</v>
      </c>
      <c r="C487" s="5">
        <v>38</v>
      </c>
      <c r="D487" s="1" t="s">
        <v>802</v>
      </c>
      <c r="E487" s="1" t="s">
        <v>803</v>
      </c>
      <c r="F487" s="1">
        <v>8.2000000000000003E-2</v>
      </c>
      <c r="G487" s="1">
        <v>0.109</v>
      </c>
      <c r="H487" s="1">
        <v>0.74</v>
      </c>
    </row>
    <row r="488" spans="1:8" x14ac:dyDescent="0.3">
      <c r="A488" s="1" t="s">
        <v>804</v>
      </c>
      <c r="B488" s="1">
        <v>2022</v>
      </c>
      <c r="C488" s="5">
        <v>38</v>
      </c>
      <c r="D488" s="1" t="s">
        <v>805</v>
      </c>
      <c r="E488" s="1" t="s">
        <v>806</v>
      </c>
      <c r="F488" s="1">
        <v>8.1000000000000003E-2</v>
      </c>
      <c r="G488" s="1">
        <v>0.109</v>
      </c>
      <c r="H488" s="1">
        <v>0.72799999999999998</v>
      </c>
    </row>
    <row r="489" spans="1:8" x14ac:dyDescent="0.3">
      <c r="A489" s="1" t="s">
        <v>807</v>
      </c>
      <c r="B489" s="1">
        <v>2022</v>
      </c>
      <c r="C489" s="5">
        <v>38</v>
      </c>
      <c r="D489" s="1" t="s">
        <v>808</v>
      </c>
      <c r="E489" s="1" t="s">
        <v>809</v>
      </c>
      <c r="F489" s="1">
        <v>3.6999999999999998E-2</v>
      </c>
      <c r="G489" s="1">
        <v>5.8000000000000003E-2</v>
      </c>
      <c r="H489" s="1">
        <v>0.83499999999999996</v>
      </c>
    </row>
    <row r="490" spans="1:8" x14ac:dyDescent="0.3">
      <c r="A490" s="1" t="s">
        <v>810</v>
      </c>
      <c r="B490" s="1">
        <v>2022</v>
      </c>
      <c r="C490" s="5">
        <v>38</v>
      </c>
      <c r="D490" s="1" t="s">
        <v>811</v>
      </c>
      <c r="E490" s="1" t="s">
        <v>791</v>
      </c>
      <c r="F490" s="1">
        <v>2.5000000000000001E-2</v>
      </c>
      <c r="G490" s="1">
        <v>5.0999999999999997E-2</v>
      </c>
      <c r="H490" s="1">
        <v>0.93200000000000005</v>
      </c>
    </row>
    <row r="491" spans="1:8" x14ac:dyDescent="0.3">
      <c r="A491" s="1" t="s">
        <v>812</v>
      </c>
      <c r="B491" s="1">
        <v>2022</v>
      </c>
      <c r="C491" s="5">
        <v>38</v>
      </c>
      <c r="D491" s="1" t="s">
        <v>813</v>
      </c>
      <c r="E491" s="1" t="s">
        <v>814</v>
      </c>
      <c r="F491" s="1">
        <v>0</v>
      </c>
      <c r="G491" s="1">
        <v>4.0000000000000001E-3</v>
      </c>
      <c r="H491" s="1">
        <v>1</v>
      </c>
    </row>
    <row r="492" spans="1:8" x14ac:dyDescent="0.3">
      <c r="A492" s="1" t="s">
        <v>815</v>
      </c>
      <c r="B492" s="1">
        <v>2022</v>
      </c>
      <c r="C492" s="5">
        <v>38</v>
      </c>
      <c r="D492" s="1" t="s">
        <v>816</v>
      </c>
      <c r="E492" s="1" t="s">
        <v>817</v>
      </c>
      <c r="F492" s="1">
        <v>4.8000000000000001E-2</v>
      </c>
      <c r="G492" s="1">
        <v>7.3999999999999996E-2</v>
      </c>
      <c r="H492" s="1">
        <v>0.83399999999999996</v>
      </c>
    </row>
    <row r="493" spans="1:8" x14ac:dyDescent="0.3">
      <c r="A493" s="1" t="s">
        <v>818</v>
      </c>
      <c r="B493" s="1">
        <v>2022</v>
      </c>
      <c r="C493" s="5">
        <v>38</v>
      </c>
      <c r="D493" s="1" t="s">
        <v>819</v>
      </c>
      <c r="E493" s="1" t="s">
        <v>820</v>
      </c>
      <c r="F493" s="1">
        <v>6.7000000000000004E-2</v>
      </c>
      <c r="G493" s="1">
        <v>9.0999999999999998E-2</v>
      </c>
      <c r="H493" s="1">
        <v>0.755</v>
      </c>
    </row>
    <row r="494" spans="1:8" x14ac:dyDescent="0.3">
      <c r="A494" s="1" t="s">
        <v>821</v>
      </c>
      <c r="B494" s="1">
        <v>2022</v>
      </c>
      <c r="C494" s="5">
        <v>38</v>
      </c>
      <c r="D494" s="1" t="s">
        <v>822</v>
      </c>
      <c r="E494" s="1" t="s">
        <v>823</v>
      </c>
      <c r="F494" s="1">
        <v>0</v>
      </c>
      <c r="G494" s="1">
        <v>4.0000000000000001E-3</v>
      </c>
      <c r="H494" s="1">
        <v>1</v>
      </c>
    </row>
    <row r="495" spans="1:8" x14ac:dyDescent="0.3">
      <c r="A495" s="1" t="s">
        <v>824</v>
      </c>
      <c r="B495" s="1">
        <v>2022</v>
      </c>
      <c r="C495" s="5">
        <v>39</v>
      </c>
      <c r="D495" s="1" t="s">
        <v>825</v>
      </c>
      <c r="E495" s="1" t="s">
        <v>826</v>
      </c>
      <c r="F495" s="1">
        <v>0.115</v>
      </c>
      <c r="G495" s="1">
        <v>0.14299999999999999</v>
      </c>
      <c r="H495" s="1">
        <v>0.51600000000000001</v>
      </c>
    </row>
    <row r="496" spans="1:8" x14ac:dyDescent="0.3">
      <c r="A496" s="1" t="s">
        <v>827</v>
      </c>
      <c r="B496" s="1">
        <v>2022</v>
      </c>
      <c r="C496" s="5">
        <v>39</v>
      </c>
      <c r="D496" s="1" t="s">
        <v>828</v>
      </c>
      <c r="E496" s="1" t="s">
        <v>829</v>
      </c>
      <c r="F496" s="1">
        <v>3.4000000000000002E-2</v>
      </c>
      <c r="G496" s="1">
        <v>4.5999999999999999E-2</v>
      </c>
      <c r="H496" s="1">
        <v>0.87</v>
      </c>
    </row>
    <row r="497" spans="1:8" x14ac:dyDescent="0.3">
      <c r="A497" s="1" t="s">
        <v>830</v>
      </c>
      <c r="B497" s="1">
        <v>2022</v>
      </c>
      <c r="C497" s="5">
        <v>39</v>
      </c>
      <c r="D497" s="1" t="s">
        <v>831</v>
      </c>
      <c r="E497" s="1" t="s">
        <v>832</v>
      </c>
      <c r="F497" s="1">
        <v>0</v>
      </c>
      <c r="G497" s="1">
        <v>1.7000000000000001E-2</v>
      </c>
      <c r="H497" s="1">
        <v>1</v>
      </c>
    </row>
    <row r="498" spans="1:8" x14ac:dyDescent="0.3">
      <c r="A498" s="1" t="s">
        <v>833</v>
      </c>
      <c r="B498" s="1">
        <v>2022</v>
      </c>
      <c r="C498" s="5">
        <v>39</v>
      </c>
      <c r="D498" s="1" t="s">
        <v>834</v>
      </c>
      <c r="E498" s="1" t="s">
        <v>835</v>
      </c>
      <c r="F498" s="1">
        <v>7.0999999999999994E-2</v>
      </c>
      <c r="G498" s="1">
        <v>0.105</v>
      </c>
      <c r="H498" s="1">
        <v>0.82099999999999995</v>
      </c>
    </row>
    <row r="499" spans="1:8" x14ac:dyDescent="0.3">
      <c r="A499" s="1" t="s">
        <v>836</v>
      </c>
      <c r="B499" s="1">
        <v>2022</v>
      </c>
      <c r="C499" s="5">
        <v>39</v>
      </c>
      <c r="D499" s="1" t="s">
        <v>837</v>
      </c>
      <c r="E499" s="1" t="s">
        <v>838</v>
      </c>
      <c r="F499" s="1">
        <v>0</v>
      </c>
      <c r="G499" s="1">
        <v>2.1000000000000001E-2</v>
      </c>
      <c r="H499" s="1">
        <v>1</v>
      </c>
    </row>
    <row r="500" spans="1:8" x14ac:dyDescent="0.3">
      <c r="A500" s="1" t="s">
        <v>839</v>
      </c>
      <c r="B500" s="1">
        <v>2022</v>
      </c>
      <c r="C500" s="5">
        <v>39</v>
      </c>
      <c r="D500" s="1" t="s">
        <v>840</v>
      </c>
      <c r="E500" s="1" t="s">
        <v>841</v>
      </c>
      <c r="F500" s="1">
        <v>8.0000000000000002E-3</v>
      </c>
      <c r="G500" s="1">
        <v>3.1E-2</v>
      </c>
      <c r="H500" s="1">
        <v>0.96899999999999997</v>
      </c>
    </row>
    <row r="501" spans="1:8" x14ac:dyDescent="0.3">
      <c r="A501" s="1" t="s">
        <v>842</v>
      </c>
      <c r="B501" s="1">
        <v>2022</v>
      </c>
      <c r="C501" s="5">
        <v>39</v>
      </c>
      <c r="D501" s="1" t="s">
        <v>843</v>
      </c>
      <c r="E501" s="1" t="s">
        <v>844</v>
      </c>
      <c r="F501" s="1">
        <v>0</v>
      </c>
      <c r="G501" s="1">
        <v>2.1999999999999999E-2</v>
      </c>
      <c r="H501" s="1">
        <v>1</v>
      </c>
    </row>
    <row r="502" spans="1:8" x14ac:dyDescent="0.3">
      <c r="A502" s="1" t="s">
        <v>845</v>
      </c>
      <c r="B502" s="1">
        <v>2022</v>
      </c>
      <c r="C502" s="5">
        <v>40</v>
      </c>
      <c r="D502" s="1" t="s">
        <v>846</v>
      </c>
      <c r="E502" s="1" t="s">
        <v>847</v>
      </c>
      <c r="F502" s="1">
        <v>2.4E-2</v>
      </c>
      <c r="G502" s="1">
        <v>0.02</v>
      </c>
      <c r="H502" s="1">
        <v>0.88700000000000001</v>
      </c>
    </row>
    <row r="503" spans="1:8" x14ac:dyDescent="0.3">
      <c r="A503" s="1" t="s">
        <v>848</v>
      </c>
      <c r="B503" s="1">
        <v>2022</v>
      </c>
      <c r="C503" s="5">
        <v>40</v>
      </c>
      <c r="D503" s="1" t="s">
        <v>849</v>
      </c>
      <c r="E503" s="1" t="s">
        <v>850</v>
      </c>
      <c r="F503" s="1">
        <v>0.24299999999999999</v>
      </c>
      <c r="G503" s="1">
        <v>0.23200000000000001</v>
      </c>
      <c r="H503" s="1">
        <v>0.38500000000000001</v>
      </c>
    </row>
    <row r="504" spans="1:8" x14ac:dyDescent="0.3">
      <c r="A504" s="1" t="s">
        <v>851</v>
      </c>
      <c r="B504" s="1">
        <v>2022</v>
      </c>
      <c r="C504" s="5">
        <v>40</v>
      </c>
      <c r="D504" s="1" t="s">
        <v>852</v>
      </c>
      <c r="E504" s="1" t="s">
        <v>847</v>
      </c>
      <c r="F504" s="1">
        <v>0.157</v>
      </c>
      <c r="G504" s="1">
        <v>0.13600000000000001</v>
      </c>
      <c r="H504" s="1">
        <v>0.50800000000000001</v>
      </c>
    </row>
    <row r="505" spans="1:8" x14ac:dyDescent="0.3">
      <c r="A505" s="1" t="s">
        <v>853</v>
      </c>
      <c r="B505" s="1">
        <v>2022</v>
      </c>
      <c r="C505" s="5">
        <v>40</v>
      </c>
      <c r="D505" s="1" t="s">
        <v>854</v>
      </c>
      <c r="E505" s="1" t="s">
        <v>847</v>
      </c>
      <c r="F505" s="1">
        <v>0</v>
      </c>
      <c r="G505" s="1">
        <v>1.4E-2</v>
      </c>
      <c r="H505" s="1">
        <v>1</v>
      </c>
    </row>
    <row r="506" spans="1:8" x14ac:dyDescent="0.3">
      <c r="A506" s="1" t="s">
        <v>855</v>
      </c>
      <c r="B506" s="1">
        <v>2022</v>
      </c>
      <c r="C506" s="5">
        <v>41</v>
      </c>
      <c r="D506" s="1" t="s">
        <v>856</v>
      </c>
      <c r="E506" s="1" t="s">
        <v>857</v>
      </c>
      <c r="F506" s="1">
        <v>1.7999999999999999E-2</v>
      </c>
      <c r="G506" s="1">
        <v>2.8000000000000001E-2</v>
      </c>
      <c r="H506" s="1">
        <v>0.92700000000000005</v>
      </c>
    </row>
    <row r="507" spans="1:8" x14ac:dyDescent="0.3">
      <c r="A507" s="1" t="s">
        <v>858</v>
      </c>
      <c r="B507" s="1">
        <v>2022</v>
      </c>
      <c r="C507" s="5">
        <v>41</v>
      </c>
      <c r="D507" s="1" t="s">
        <v>859</v>
      </c>
      <c r="E507" s="1" t="s">
        <v>860</v>
      </c>
      <c r="F507" s="1">
        <v>0.27100000000000002</v>
      </c>
      <c r="G507" s="1">
        <v>0.35199999999999998</v>
      </c>
      <c r="H507" s="1">
        <v>0.46600000000000003</v>
      </c>
    </row>
    <row r="508" spans="1:8" x14ac:dyDescent="0.3">
      <c r="A508" s="1" t="s">
        <v>861</v>
      </c>
      <c r="B508" s="1">
        <v>2022</v>
      </c>
      <c r="C508" s="5">
        <v>41</v>
      </c>
      <c r="D508" s="1" t="s">
        <v>862</v>
      </c>
      <c r="E508" s="1" t="s">
        <v>863</v>
      </c>
      <c r="F508" s="1">
        <v>1.6E-2</v>
      </c>
      <c r="G508" s="1">
        <v>3.5999999999999997E-2</v>
      </c>
      <c r="H508" s="1">
        <v>0.92900000000000005</v>
      </c>
    </row>
    <row r="509" spans="1:8" x14ac:dyDescent="0.3">
      <c r="A509" s="1" t="s">
        <v>864</v>
      </c>
      <c r="B509" s="1">
        <v>2022</v>
      </c>
      <c r="C509" s="5">
        <v>41</v>
      </c>
      <c r="D509" s="1" t="s">
        <v>865</v>
      </c>
      <c r="E509" s="1" t="s">
        <v>866</v>
      </c>
      <c r="F509" s="1">
        <v>0</v>
      </c>
      <c r="G509" s="1">
        <v>2.1999999999999999E-2</v>
      </c>
      <c r="H509" s="1">
        <v>1</v>
      </c>
    </row>
    <row r="510" spans="1:8" x14ac:dyDescent="0.3">
      <c r="A510" s="1" t="s">
        <v>867</v>
      </c>
      <c r="B510" s="1">
        <v>2022</v>
      </c>
      <c r="C510" s="5">
        <v>41</v>
      </c>
      <c r="D510" s="1" t="s">
        <v>868</v>
      </c>
      <c r="E510" s="1" t="s">
        <v>857</v>
      </c>
      <c r="F510" s="1">
        <v>1.4E-2</v>
      </c>
      <c r="G510" s="1">
        <v>1.9E-2</v>
      </c>
      <c r="H510" s="1">
        <v>0.94499999999999995</v>
      </c>
    </row>
    <row r="511" spans="1:8" x14ac:dyDescent="0.3">
      <c r="A511" s="1" t="s">
        <v>869</v>
      </c>
      <c r="B511" s="1">
        <v>2022</v>
      </c>
      <c r="C511" s="5">
        <v>42</v>
      </c>
      <c r="D511" s="1" t="s">
        <v>870</v>
      </c>
      <c r="E511" s="1" t="s">
        <v>871</v>
      </c>
      <c r="F511" s="1">
        <v>0.219</v>
      </c>
      <c r="G511" s="1">
        <v>0.25900000000000001</v>
      </c>
      <c r="H511" s="1">
        <v>0</v>
      </c>
    </row>
    <row r="512" spans="1:8" x14ac:dyDescent="0.3">
      <c r="A512" s="1" t="s">
        <v>872</v>
      </c>
      <c r="B512" s="1">
        <v>2022</v>
      </c>
      <c r="C512" s="5">
        <v>42</v>
      </c>
      <c r="D512" s="1" t="s">
        <v>873</v>
      </c>
      <c r="E512" s="1" t="s">
        <v>871</v>
      </c>
      <c r="F512" s="1">
        <v>0.183</v>
      </c>
      <c r="G512" s="1">
        <v>0.22500000000000001</v>
      </c>
      <c r="H512" s="1">
        <v>0</v>
      </c>
    </row>
    <row r="513" spans="1:8" x14ac:dyDescent="0.3">
      <c r="A513" s="1" t="s">
        <v>874</v>
      </c>
      <c r="B513" s="1">
        <v>2022</v>
      </c>
      <c r="C513" s="5">
        <v>42</v>
      </c>
      <c r="D513" s="1" t="s">
        <v>875</v>
      </c>
      <c r="E513" s="1" t="s">
        <v>871</v>
      </c>
      <c r="F513" s="1">
        <v>0.26800000000000002</v>
      </c>
      <c r="G513" s="1">
        <v>0.29399999999999998</v>
      </c>
      <c r="H513" s="1">
        <v>0</v>
      </c>
    </row>
    <row r="514" spans="1:8" x14ac:dyDescent="0.3">
      <c r="A514" s="1" t="s">
        <v>876</v>
      </c>
      <c r="B514" s="1">
        <v>2022</v>
      </c>
      <c r="C514" s="5">
        <v>42</v>
      </c>
      <c r="D514" s="1" t="s">
        <v>877</v>
      </c>
      <c r="E514" s="1" t="s">
        <v>878</v>
      </c>
      <c r="F514" s="1">
        <v>0.109</v>
      </c>
      <c r="G514" s="1">
        <v>0.13500000000000001</v>
      </c>
      <c r="H514" s="1">
        <v>0.52100000000000002</v>
      </c>
    </row>
    <row r="515" spans="1:8" x14ac:dyDescent="0.3">
      <c r="A515" s="1" t="s">
        <v>879</v>
      </c>
      <c r="B515" s="1">
        <v>2022</v>
      </c>
      <c r="C515" s="5">
        <v>42</v>
      </c>
      <c r="D515" s="1" t="s">
        <v>880</v>
      </c>
      <c r="E515" s="1" t="s">
        <v>881</v>
      </c>
      <c r="F515" s="1">
        <v>5.3999999999999999E-2</v>
      </c>
      <c r="G515" s="1">
        <v>7.5999999999999998E-2</v>
      </c>
      <c r="H515" s="1">
        <v>0.77400000000000002</v>
      </c>
    </row>
    <row r="516" spans="1:8" x14ac:dyDescent="0.3">
      <c r="A516" s="1" t="s">
        <v>882</v>
      </c>
      <c r="B516" s="1">
        <v>2022</v>
      </c>
      <c r="C516" s="5">
        <v>42</v>
      </c>
      <c r="D516" s="1" t="s">
        <v>883</v>
      </c>
      <c r="E516" s="1" t="s">
        <v>881</v>
      </c>
      <c r="F516" s="1">
        <v>0.19800000000000001</v>
      </c>
      <c r="G516" s="1">
        <v>0.223</v>
      </c>
      <c r="H516" s="1">
        <v>0</v>
      </c>
    </row>
    <row r="517" spans="1:8" x14ac:dyDescent="0.3">
      <c r="A517" s="1" t="s">
        <v>884</v>
      </c>
      <c r="B517" s="1">
        <v>2022</v>
      </c>
      <c r="C517" s="5">
        <v>42</v>
      </c>
      <c r="D517" s="1" t="s">
        <v>885</v>
      </c>
      <c r="E517" s="1" t="s">
        <v>871</v>
      </c>
      <c r="F517" s="1">
        <v>9.2999999999999999E-2</v>
      </c>
      <c r="G517" s="1">
        <v>0.11700000000000001</v>
      </c>
      <c r="H517" s="1">
        <v>0.63200000000000001</v>
      </c>
    </row>
    <row r="518" spans="1:8" x14ac:dyDescent="0.3">
      <c r="A518" s="1" t="s">
        <v>886</v>
      </c>
      <c r="B518" s="1">
        <v>2022</v>
      </c>
      <c r="C518" s="5">
        <v>42</v>
      </c>
      <c r="D518" s="1" t="s">
        <v>887</v>
      </c>
      <c r="E518" s="1" t="s">
        <v>888</v>
      </c>
      <c r="F518" s="1">
        <v>5.0999999999999997E-2</v>
      </c>
      <c r="G518" s="1">
        <v>7.4999999999999997E-2</v>
      </c>
      <c r="H518" s="1">
        <v>0.79600000000000004</v>
      </c>
    </row>
    <row r="519" spans="1:8" x14ac:dyDescent="0.3">
      <c r="A519" s="1" t="s">
        <v>889</v>
      </c>
      <c r="B519" s="1">
        <v>2022</v>
      </c>
      <c r="C519" s="5">
        <v>42</v>
      </c>
      <c r="D519" s="1" t="s">
        <v>890</v>
      </c>
      <c r="E519" s="1" t="s">
        <v>891</v>
      </c>
      <c r="F519" s="1">
        <v>8.7999999999999995E-2</v>
      </c>
      <c r="G519" s="1">
        <v>0.11600000000000001</v>
      </c>
      <c r="H519" s="1">
        <v>0.71</v>
      </c>
    </row>
    <row r="520" spans="1:8" x14ac:dyDescent="0.3">
      <c r="A520" s="1" t="s">
        <v>892</v>
      </c>
      <c r="B520" s="1">
        <v>2022</v>
      </c>
      <c r="C520" s="5">
        <v>42</v>
      </c>
      <c r="D520" s="1" t="s">
        <v>893</v>
      </c>
      <c r="E520" s="1" t="s">
        <v>871</v>
      </c>
      <c r="F520" s="1">
        <v>3.4000000000000002E-2</v>
      </c>
      <c r="G520" s="1">
        <v>0.1</v>
      </c>
      <c r="H520" s="1">
        <v>0.76500000000000001</v>
      </c>
    </row>
    <row r="521" spans="1:8" x14ac:dyDescent="0.3">
      <c r="A521" s="1" t="s">
        <v>894</v>
      </c>
      <c r="B521" s="1">
        <v>2022</v>
      </c>
      <c r="C521" s="5">
        <v>42</v>
      </c>
      <c r="D521" s="1" t="s">
        <v>895</v>
      </c>
      <c r="E521" s="1" t="s">
        <v>871</v>
      </c>
      <c r="F521" s="1">
        <v>1.2999999999999999E-2</v>
      </c>
      <c r="G521" s="1">
        <v>2.4E-2</v>
      </c>
    </row>
    <row r="522" spans="1:8" x14ac:dyDescent="0.3">
      <c r="A522" s="1" t="s">
        <v>896</v>
      </c>
      <c r="B522" s="1">
        <v>2022</v>
      </c>
      <c r="C522" s="5">
        <v>42</v>
      </c>
      <c r="D522" s="1" t="s">
        <v>897</v>
      </c>
      <c r="E522" s="1" t="s">
        <v>898</v>
      </c>
      <c r="F522" s="1">
        <v>7.3999999999999996E-2</v>
      </c>
      <c r="G522" s="1">
        <v>0.11799999999999999</v>
      </c>
      <c r="H522" s="1">
        <v>0.61799999999999999</v>
      </c>
    </row>
    <row r="523" spans="1:8" x14ac:dyDescent="0.3">
      <c r="A523" s="1" t="s">
        <v>899</v>
      </c>
      <c r="B523" s="1">
        <v>2022</v>
      </c>
      <c r="C523" s="5">
        <v>42</v>
      </c>
      <c r="D523" s="1" t="s">
        <v>900</v>
      </c>
      <c r="E523" s="1" t="s">
        <v>901</v>
      </c>
      <c r="F523" s="1">
        <v>7.6999999999999999E-2</v>
      </c>
      <c r="G523" s="1">
        <v>0.122</v>
      </c>
      <c r="H523" s="1">
        <v>0.88</v>
      </c>
    </row>
    <row r="524" spans="1:8" x14ac:dyDescent="0.3">
      <c r="A524" s="1" t="s">
        <v>902</v>
      </c>
      <c r="B524" s="1">
        <v>2022</v>
      </c>
      <c r="C524" s="5">
        <v>42</v>
      </c>
      <c r="D524" s="1" t="s">
        <v>903</v>
      </c>
      <c r="E524" s="1" t="s">
        <v>904</v>
      </c>
      <c r="F524" s="1">
        <v>0.151</v>
      </c>
      <c r="G524" s="1">
        <v>0.19900000000000001</v>
      </c>
      <c r="H524" s="1">
        <v>0.64900000000000002</v>
      </c>
    </row>
    <row r="525" spans="1:8" x14ac:dyDescent="0.3">
      <c r="A525" s="1" t="s">
        <v>905</v>
      </c>
      <c r="B525" s="1">
        <v>2022</v>
      </c>
      <c r="C525" s="5">
        <v>42</v>
      </c>
      <c r="D525" s="1" t="s">
        <v>906</v>
      </c>
      <c r="E525" s="1" t="s">
        <v>907</v>
      </c>
      <c r="F525" s="1">
        <v>5.2999999999999999E-2</v>
      </c>
      <c r="G525" s="1">
        <v>8.5999999999999993E-2</v>
      </c>
      <c r="H525" s="1">
        <v>0.879</v>
      </c>
    </row>
    <row r="526" spans="1:8" x14ac:dyDescent="0.3">
      <c r="A526" s="1" t="s">
        <v>908</v>
      </c>
      <c r="B526" s="1">
        <v>2022</v>
      </c>
      <c r="C526" s="5">
        <v>42</v>
      </c>
      <c r="D526" s="1" t="s">
        <v>909</v>
      </c>
      <c r="E526" s="1" t="s">
        <v>910</v>
      </c>
      <c r="F526" s="1">
        <v>1E-3</v>
      </c>
      <c r="G526" s="1">
        <v>2.8000000000000001E-2</v>
      </c>
      <c r="H526" s="1">
        <v>0.998</v>
      </c>
    </row>
    <row r="527" spans="1:8" x14ac:dyDescent="0.3">
      <c r="A527" s="1" t="s">
        <v>911</v>
      </c>
      <c r="B527" s="1">
        <v>2022</v>
      </c>
      <c r="C527" s="5">
        <v>42</v>
      </c>
      <c r="D527" s="1" t="s">
        <v>912</v>
      </c>
      <c r="E527" s="1" t="s">
        <v>913</v>
      </c>
      <c r="F527" s="1">
        <v>3.6999999999999998E-2</v>
      </c>
      <c r="G527" s="1">
        <v>6.6000000000000003E-2</v>
      </c>
      <c r="H527" s="1">
        <v>0.89100000000000001</v>
      </c>
    </row>
    <row r="528" spans="1:8" x14ac:dyDescent="0.3">
      <c r="A528" s="1" t="s">
        <v>914</v>
      </c>
      <c r="B528" s="1">
        <v>2022</v>
      </c>
      <c r="C528" s="5">
        <v>42</v>
      </c>
      <c r="D528" s="1" t="s">
        <v>915</v>
      </c>
      <c r="E528" s="1" t="s">
        <v>916</v>
      </c>
      <c r="F528" s="1">
        <v>0</v>
      </c>
      <c r="G528" s="1">
        <v>2.1999999999999999E-2</v>
      </c>
      <c r="H528" s="1">
        <v>1</v>
      </c>
    </row>
    <row r="529" spans="1:8" x14ac:dyDescent="0.3">
      <c r="A529" s="1" t="s">
        <v>917</v>
      </c>
      <c r="B529" s="1">
        <v>2022</v>
      </c>
      <c r="C529" s="5">
        <v>42</v>
      </c>
      <c r="D529" s="1" t="s">
        <v>918</v>
      </c>
      <c r="E529" s="1" t="s">
        <v>919</v>
      </c>
      <c r="F529" s="1">
        <v>0</v>
      </c>
      <c r="G529" s="1">
        <v>3.6999999999999998E-2</v>
      </c>
      <c r="H529" s="1">
        <v>1</v>
      </c>
    </row>
    <row r="530" spans="1:8" x14ac:dyDescent="0.3">
      <c r="A530" s="1" t="s">
        <v>920</v>
      </c>
      <c r="B530" s="1">
        <v>2022</v>
      </c>
      <c r="C530" s="5">
        <v>42</v>
      </c>
      <c r="D530" s="1" t="s">
        <v>921</v>
      </c>
      <c r="E530" s="1" t="s">
        <v>922</v>
      </c>
      <c r="F530" s="1">
        <v>0</v>
      </c>
      <c r="G530" s="1">
        <v>0.02</v>
      </c>
      <c r="H530" s="1">
        <v>1</v>
      </c>
    </row>
    <row r="531" spans="1:8" x14ac:dyDescent="0.3">
      <c r="A531" s="1" t="s">
        <v>923</v>
      </c>
      <c r="B531" s="1">
        <v>2022</v>
      </c>
      <c r="C531" s="5">
        <v>42</v>
      </c>
      <c r="D531" s="1" t="s">
        <v>924</v>
      </c>
      <c r="E531" s="1" t="s">
        <v>925</v>
      </c>
      <c r="F531" s="1">
        <v>8.9999999999999993E-3</v>
      </c>
      <c r="G531" s="1">
        <v>0.04</v>
      </c>
      <c r="H531" s="1">
        <v>0.98199999999999998</v>
      </c>
    </row>
    <row r="532" spans="1:8" x14ac:dyDescent="0.3">
      <c r="A532" s="1" t="s">
        <v>926</v>
      </c>
      <c r="B532" s="1">
        <v>2022</v>
      </c>
      <c r="C532" s="5">
        <v>42</v>
      </c>
      <c r="D532" s="1" t="s">
        <v>927</v>
      </c>
      <c r="E532" s="1" t="s">
        <v>928</v>
      </c>
      <c r="F532" s="1">
        <v>4.0000000000000001E-3</v>
      </c>
      <c r="G532" s="1">
        <v>2.7E-2</v>
      </c>
      <c r="H532" s="1">
        <v>0.98799999999999999</v>
      </c>
    </row>
    <row r="533" spans="1:8" x14ac:dyDescent="0.3">
      <c r="A533" s="1" t="s">
        <v>929</v>
      </c>
      <c r="B533" s="1">
        <v>2022</v>
      </c>
      <c r="C533" s="5">
        <v>42</v>
      </c>
      <c r="D533" s="1" t="s">
        <v>930</v>
      </c>
      <c r="E533" s="1" t="s">
        <v>931</v>
      </c>
      <c r="F533" s="1">
        <v>4.2999999999999997E-2</v>
      </c>
      <c r="G533" s="1">
        <v>7.6999999999999999E-2</v>
      </c>
      <c r="H533" s="1">
        <v>0.89100000000000001</v>
      </c>
    </row>
    <row r="534" spans="1:8" x14ac:dyDescent="0.3">
      <c r="A534" s="1" t="s">
        <v>932</v>
      </c>
      <c r="B534" s="1">
        <v>2022</v>
      </c>
      <c r="C534" s="5">
        <v>42</v>
      </c>
      <c r="D534" s="1" t="s">
        <v>933</v>
      </c>
      <c r="E534" s="1" t="s">
        <v>934</v>
      </c>
      <c r="F534" s="1">
        <v>2.5000000000000001E-2</v>
      </c>
      <c r="G534" s="1">
        <v>5.5E-2</v>
      </c>
      <c r="H534" s="1">
        <v>0.91500000000000004</v>
      </c>
    </row>
    <row r="535" spans="1:8" x14ac:dyDescent="0.3">
      <c r="A535" s="1" t="s">
        <v>935</v>
      </c>
      <c r="B535" s="1">
        <v>2022</v>
      </c>
      <c r="C535" s="5">
        <v>42</v>
      </c>
      <c r="D535" s="1" t="s">
        <v>936</v>
      </c>
      <c r="E535" s="1" t="s">
        <v>937</v>
      </c>
      <c r="F535" s="1">
        <v>0</v>
      </c>
      <c r="G535" s="1">
        <v>2.1000000000000001E-2</v>
      </c>
      <c r="H535" s="1">
        <v>1</v>
      </c>
    </row>
    <row r="536" spans="1:8" x14ac:dyDescent="0.3">
      <c r="A536" s="1" t="s">
        <v>938</v>
      </c>
      <c r="B536" s="1">
        <v>2022</v>
      </c>
      <c r="C536" s="5">
        <v>42</v>
      </c>
      <c r="D536" s="1" t="s">
        <v>939</v>
      </c>
      <c r="E536" s="1" t="s">
        <v>940</v>
      </c>
      <c r="F536" s="1">
        <v>3.1E-2</v>
      </c>
      <c r="G536" s="1">
        <v>6.6000000000000003E-2</v>
      </c>
      <c r="H536" s="1">
        <v>0.94299999999999995</v>
      </c>
    </row>
    <row r="537" spans="1:8" x14ac:dyDescent="0.3">
      <c r="A537" s="1" t="s">
        <v>941</v>
      </c>
      <c r="B537" s="1">
        <v>2022</v>
      </c>
      <c r="C537" s="5">
        <v>42</v>
      </c>
      <c r="D537" s="1" t="s">
        <v>942</v>
      </c>
      <c r="E537" s="1" t="s">
        <v>943</v>
      </c>
      <c r="F537" s="1">
        <v>1E-3</v>
      </c>
      <c r="G537" s="1">
        <v>2.1999999999999999E-2</v>
      </c>
      <c r="H537" s="1">
        <v>0.996</v>
      </c>
    </row>
    <row r="538" spans="1:8" x14ac:dyDescent="0.3">
      <c r="A538" s="1" t="s">
        <v>944</v>
      </c>
      <c r="B538" s="1">
        <v>2022</v>
      </c>
      <c r="C538" s="5">
        <v>42</v>
      </c>
      <c r="D538" s="1" t="s">
        <v>945</v>
      </c>
      <c r="E538" s="1" t="s">
        <v>946</v>
      </c>
      <c r="F538" s="1">
        <v>8.1000000000000003E-2</v>
      </c>
      <c r="G538" s="1">
        <v>0.11799999999999999</v>
      </c>
      <c r="H538" s="1">
        <v>0.76800000000000002</v>
      </c>
    </row>
    <row r="539" spans="1:8" x14ac:dyDescent="0.3">
      <c r="A539" s="1" t="s">
        <v>947</v>
      </c>
      <c r="B539" s="1">
        <v>2022</v>
      </c>
      <c r="C539" s="5">
        <v>42</v>
      </c>
      <c r="D539" s="1" t="s">
        <v>948</v>
      </c>
      <c r="E539" s="1" t="s">
        <v>949</v>
      </c>
      <c r="F539" s="1">
        <v>3.2000000000000001E-2</v>
      </c>
      <c r="G539" s="1">
        <v>6.3E-2</v>
      </c>
      <c r="H539" s="1">
        <v>0.91700000000000004</v>
      </c>
    </row>
    <row r="540" spans="1:8" x14ac:dyDescent="0.3">
      <c r="A540" s="1" t="s">
        <v>950</v>
      </c>
      <c r="B540" s="1">
        <v>2022</v>
      </c>
      <c r="C540" s="5">
        <v>42</v>
      </c>
      <c r="D540" s="1" t="s">
        <v>951</v>
      </c>
      <c r="E540" s="1" t="s">
        <v>952</v>
      </c>
      <c r="F540" s="1">
        <v>0.107</v>
      </c>
      <c r="G540" s="1">
        <v>0.15</v>
      </c>
      <c r="H540" s="1">
        <v>0.73199999999999998</v>
      </c>
    </row>
    <row r="541" spans="1:8" x14ac:dyDescent="0.3">
      <c r="A541" s="1" t="s">
        <v>953</v>
      </c>
      <c r="B541" s="1">
        <v>2022</v>
      </c>
      <c r="C541" s="5">
        <v>42</v>
      </c>
      <c r="D541" s="1" t="s">
        <v>954</v>
      </c>
      <c r="E541" s="1" t="s">
        <v>955</v>
      </c>
      <c r="F541" s="1">
        <v>0</v>
      </c>
      <c r="G541" s="1">
        <v>2.4E-2</v>
      </c>
      <c r="H541" s="1">
        <v>1</v>
      </c>
    </row>
    <row r="542" spans="1:8" x14ac:dyDescent="0.3">
      <c r="A542" s="1" t="s">
        <v>956</v>
      </c>
      <c r="B542" s="1">
        <v>2022</v>
      </c>
      <c r="C542" s="5">
        <v>42</v>
      </c>
      <c r="D542" s="1" t="s">
        <v>957</v>
      </c>
      <c r="E542" s="1" t="s">
        <v>881</v>
      </c>
      <c r="F542" s="1">
        <v>2.7E-2</v>
      </c>
      <c r="G542" s="1">
        <v>4.9000000000000002E-2</v>
      </c>
      <c r="H542" s="1">
        <v>0.88100000000000001</v>
      </c>
    </row>
    <row r="543" spans="1:8" x14ac:dyDescent="0.3">
      <c r="A543" s="1" t="s">
        <v>958</v>
      </c>
      <c r="B543" s="1">
        <v>2022</v>
      </c>
      <c r="C543" s="5">
        <v>42</v>
      </c>
      <c r="D543" s="1" t="s">
        <v>959</v>
      </c>
      <c r="E543" s="1" t="s">
        <v>960</v>
      </c>
      <c r="F543" s="1">
        <v>6.3E-2</v>
      </c>
      <c r="G543" s="1">
        <v>9.8000000000000004E-2</v>
      </c>
      <c r="H543" s="1">
        <v>0.83299999999999996</v>
      </c>
    </row>
    <row r="544" spans="1:8" x14ac:dyDescent="0.3">
      <c r="A544" s="1" t="s">
        <v>961</v>
      </c>
      <c r="B544" s="1">
        <v>2022</v>
      </c>
      <c r="C544" s="5">
        <v>42</v>
      </c>
      <c r="D544" s="1" t="s">
        <v>962</v>
      </c>
      <c r="E544" s="1" t="s">
        <v>934</v>
      </c>
      <c r="F544" s="1">
        <v>0.01</v>
      </c>
      <c r="G544" s="1">
        <v>3.5999999999999997E-2</v>
      </c>
      <c r="H544" s="1">
        <v>0.95899999999999996</v>
      </c>
    </row>
    <row r="545" spans="1:8" x14ac:dyDescent="0.3">
      <c r="A545" s="1" t="s">
        <v>963</v>
      </c>
      <c r="B545" s="1">
        <v>2022</v>
      </c>
      <c r="C545" s="5">
        <v>42</v>
      </c>
      <c r="D545" s="1" t="s">
        <v>964</v>
      </c>
      <c r="E545" s="1" t="s">
        <v>881</v>
      </c>
      <c r="F545" s="1">
        <v>6.8000000000000005E-2</v>
      </c>
      <c r="G545" s="1">
        <v>9.5000000000000001E-2</v>
      </c>
      <c r="H545" s="1">
        <v>0.76400000000000001</v>
      </c>
    </row>
    <row r="546" spans="1:8" x14ac:dyDescent="0.3">
      <c r="A546" s="1" t="s">
        <v>965</v>
      </c>
      <c r="B546" s="1">
        <v>2022</v>
      </c>
      <c r="C546" s="5">
        <v>42</v>
      </c>
      <c r="D546" s="1" t="s">
        <v>966</v>
      </c>
      <c r="E546" s="1" t="s">
        <v>967</v>
      </c>
      <c r="F546" s="1">
        <v>3.7999999999999999E-2</v>
      </c>
      <c r="G546" s="1">
        <v>7.0999999999999994E-2</v>
      </c>
      <c r="H546" s="1">
        <v>0.90200000000000002</v>
      </c>
    </row>
    <row r="547" spans="1:8" x14ac:dyDescent="0.3">
      <c r="A547" s="1" t="s">
        <v>968</v>
      </c>
      <c r="B547" s="1">
        <v>2022</v>
      </c>
      <c r="C547" s="5">
        <v>42</v>
      </c>
      <c r="D547" s="1" t="s">
        <v>969</v>
      </c>
      <c r="E547" s="1" t="s">
        <v>934</v>
      </c>
      <c r="F547" s="1">
        <v>1.4E-2</v>
      </c>
      <c r="G547" s="1">
        <v>0.04</v>
      </c>
      <c r="H547" s="1">
        <v>0.97399999999999998</v>
      </c>
    </row>
    <row r="548" spans="1:8" x14ac:dyDescent="0.3">
      <c r="A548" s="1" t="s">
        <v>970</v>
      </c>
      <c r="B548" s="1">
        <v>2022</v>
      </c>
      <c r="C548" s="5">
        <v>42</v>
      </c>
      <c r="D548" s="1" t="s">
        <v>971</v>
      </c>
      <c r="E548" s="1" t="s">
        <v>972</v>
      </c>
      <c r="F548" s="1">
        <v>6.4000000000000001E-2</v>
      </c>
      <c r="G548" s="1">
        <v>0.108</v>
      </c>
      <c r="H548" s="1">
        <v>0.89600000000000002</v>
      </c>
    </row>
    <row r="549" spans="1:8" x14ac:dyDescent="0.3">
      <c r="A549" s="1" t="s">
        <v>973</v>
      </c>
      <c r="B549" s="1">
        <v>2022</v>
      </c>
      <c r="C549" s="5">
        <v>42</v>
      </c>
      <c r="D549" s="1" t="s">
        <v>974</v>
      </c>
      <c r="E549" s="1" t="s">
        <v>975</v>
      </c>
      <c r="F549" s="1">
        <v>4.2999999999999997E-2</v>
      </c>
      <c r="G549" s="1">
        <v>7.0000000000000007E-2</v>
      </c>
      <c r="H549" s="1">
        <v>0.877</v>
      </c>
    </row>
    <row r="550" spans="1:8" x14ac:dyDescent="0.3">
      <c r="A550" s="1" t="s">
        <v>976</v>
      </c>
      <c r="B550" s="1">
        <v>2022</v>
      </c>
      <c r="C550" s="5">
        <v>42</v>
      </c>
      <c r="D550" s="1" t="s">
        <v>977</v>
      </c>
      <c r="E550" s="1" t="s">
        <v>978</v>
      </c>
      <c r="F550" s="1">
        <v>4.0000000000000001E-3</v>
      </c>
      <c r="G550" s="1">
        <v>2.4E-2</v>
      </c>
      <c r="H550" s="1">
        <v>0.98199999999999998</v>
      </c>
    </row>
    <row r="551" spans="1:8" x14ac:dyDescent="0.3">
      <c r="A551" s="1" t="s">
        <v>979</v>
      </c>
      <c r="B551" s="1">
        <v>2022</v>
      </c>
      <c r="C551" s="5">
        <v>42</v>
      </c>
      <c r="D551" s="1" t="s">
        <v>980</v>
      </c>
      <c r="E551" s="1" t="s">
        <v>981</v>
      </c>
      <c r="F551" s="1">
        <v>0</v>
      </c>
      <c r="G551" s="1">
        <v>2.1999999999999999E-2</v>
      </c>
      <c r="H551" s="1">
        <v>1</v>
      </c>
    </row>
    <row r="552" spans="1:8" x14ac:dyDescent="0.3">
      <c r="A552" s="1" t="s">
        <v>982</v>
      </c>
      <c r="B552" s="1">
        <v>2022</v>
      </c>
      <c r="C552" s="5">
        <v>42</v>
      </c>
      <c r="D552" s="1" t="s">
        <v>983</v>
      </c>
      <c r="E552" s="1" t="s">
        <v>984</v>
      </c>
      <c r="F552" s="1">
        <v>0</v>
      </c>
      <c r="G552" s="1">
        <v>1.7000000000000001E-2</v>
      </c>
      <c r="H552" s="1">
        <v>1</v>
      </c>
    </row>
    <row r="553" spans="1:8" x14ac:dyDescent="0.3">
      <c r="A553" s="1" t="s">
        <v>985</v>
      </c>
      <c r="B553" s="1">
        <v>2022</v>
      </c>
      <c r="C553" s="5">
        <v>42</v>
      </c>
      <c r="D553" s="1" t="s">
        <v>986</v>
      </c>
      <c r="E553" s="1" t="s">
        <v>987</v>
      </c>
      <c r="F553" s="1">
        <v>3.4000000000000002E-2</v>
      </c>
      <c r="G553" s="1">
        <v>5.8999999999999997E-2</v>
      </c>
      <c r="H553" s="1">
        <v>0.877</v>
      </c>
    </row>
    <row r="554" spans="1:8" x14ac:dyDescent="0.3">
      <c r="A554" s="1" t="s">
        <v>988</v>
      </c>
      <c r="B554" s="1">
        <v>2022</v>
      </c>
      <c r="C554" s="5">
        <v>42</v>
      </c>
      <c r="D554" s="1" t="s">
        <v>989</v>
      </c>
      <c r="E554" s="1" t="s">
        <v>990</v>
      </c>
      <c r="F554" s="1">
        <v>4.0000000000000001E-3</v>
      </c>
      <c r="G554" s="1">
        <v>2.5000000000000001E-2</v>
      </c>
      <c r="H554" s="1">
        <v>0.98199999999999998</v>
      </c>
    </row>
    <row r="555" spans="1:8" x14ac:dyDescent="0.3">
      <c r="A555" s="1" t="s">
        <v>991</v>
      </c>
      <c r="B555" s="1">
        <v>2022</v>
      </c>
      <c r="C555" s="5">
        <v>42</v>
      </c>
      <c r="D555" s="1" t="s">
        <v>992</v>
      </c>
      <c r="E555" s="1" t="s">
        <v>992</v>
      </c>
      <c r="F555" s="1">
        <v>6.0000000000000001E-3</v>
      </c>
      <c r="G555" s="1">
        <v>0.03</v>
      </c>
      <c r="H555" s="1">
        <v>0.98599999999999999</v>
      </c>
    </row>
    <row r="556" spans="1:8" x14ac:dyDescent="0.3">
      <c r="A556" s="1" t="s">
        <v>993</v>
      </c>
      <c r="B556" s="1">
        <v>2022</v>
      </c>
      <c r="C556" s="5">
        <v>42</v>
      </c>
      <c r="D556" s="1" t="s">
        <v>994</v>
      </c>
      <c r="E556" s="1" t="s">
        <v>995</v>
      </c>
      <c r="F556" s="1">
        <v>4.8000000000000001E-2</v>
      </c>
      <c r="G556" s="1">
        <v>7.4999999999999997E-2</v>
      </c>
      <c r="H556" s="1">
        <v>0.83099999999999996</v>
      </c>
    </row>
    <row r="557" spans="1:8" x14ac:dyDescent="0.3">
      <c r="A557" s="1" t="s">
        <v>996</v>
      </c>
      <c r="B557" s="1">
        <v>2022</v>
      </c>
      <c r="C557" s="5">
        <v>42</v>
      </c>
      <c r="D557" s="1" t="s">
        <v>997</v>
      </c>
      <c r="E557" s="1" t="s">
        <v>998</v>
      </c>
      <c r="F557" s="1">
        <v>5.6000000000000001E-2</v>
      </c>
      <c r="G557" s="1">
        <v>9.0999999999999998E-2</v>
      </c>
      <c r="H557" s="1">
        <v>0.879</v>
      </c>
    </row>
    <row r="558" spans="1:8" x14ac:dyDescent="0.3">
      <c r="A558" s="1" t="s">
        <v>999</v>
      </c>
      <c r="B558" s="1">
        <v>2022</v>
      </c>
      <c r="C558" s="5">
        <v>42</v>
      </c>
      <c r="D558" s="1" t="s">
        <v>1000</v>
      </c>
      <c r="E558" s="1" t="s">
        <v>1000</v>
      </c>
      <c r="F558" s="1">
        <v>4.5999999999999999E-2</v>
      </c>
      <c r="G558" s="1">
        <v>8.5999999999999993E-2</v>
      </c>
      <c r="H558" s="1">
        <v>0.94199999999999995</v>
      </c>
    </row>
    <row r="559" spans="1:8" x14ac:dyDescent="0.3">
      <c r="A559" s="1" t="s">
        <v>1001</v>
      </c>
      <c r="B559" s="1">
        <v>2022</v>
      </c>
      <c r="C559" s="5">
        <v>42</v>
      </c>
      <c r="D559" s="1" t="s">
        <v>1002</v>
      </c>
      <c r="F559" s="1">
        <v>5.0000000000000001E-3</v>
      </c>
      <c r="G559" s="1">
        <v>3.1E-2</v>
      </c>
      <c r="H559" s="1">
        <v>0.98499999999999999</v>
      </c>
    </row>
    <row r="560" spans="1:8" x14ac:dyDescent="0.3">
      <c r="A560" s="1" t="s">
        <v>1003</v>
      </c>
      <c r="B560" s="1">
        <v>2022</v>
      </c>
      <c r="C560" s="5">
        <v>43</v>
      </c>
      <c r="D560" s="1" t="s">
        <v>1004</v>
      </c>
      <c r="E560" s="1" t="s">
        <v>1005</v>
      </c>
      <c r="F560" s="1">
        <v>2.1999999999999999E-2</v>
      </c>
      <c r="G560" s="1">
        <v>5.8000000000000003E-2</v>
      </c>
      <c r="H560" s="1">
        <v>0.96399999999999997</v>
      </c>
    </row>
    <row r="561" spans="1:8" x14ac:dyDescent="0.3">
      <c r="A561" s="1" t="s">
        <v>1006</v>
      </c>
      <c r="B561" s="1">
        <v>2022</v>
      </c>
      <c r="C561" s="5">
        <v>43</v>
      </c>
      <c r="D561" s="1" t="s">
        <v>1007</v>
      </c>
      <c r="E561" s="1" t="s">
        <v>1008</v>
      </c>
      <c r="F561" s="1">
        <v>0</v>
      </c>
      <c r="G561" s="1">
        <v>2.3E-2</v>
      </c>
      <c r="H561" s="1">
        <v>1</v>
      </c>
    </row>
    <row r="562" spans="1:8" x14ac:dyDescent="0.3">
      <c r="A562" s="1" t="s">
        <v>1009</v>
      </c>
      <c r="B562" s="1">
        <v>2022</v>
      </c>
      <c r="C562" s="5">
        <v>43</v>
      </c>
      <c r="D562" s="1" t="s">
        <v>1010</v>
      </c>
      <c r="E562" s="1" t="s">
        <v>1011</v>
      </c>
      <c r="F562" s="1">
        <v>1.7999999999999999E-2</v>
      </c>
      <c r="G562" s="1">
        <v>4.2000000000000003E-2</v>
      </c>
      <c r="H562" s="1">
        <v>0.93200000000000005</v>
      </c>
    </row>
    <row r="563" spans="1:8" x14ac:dyDescent="0.3">
      <c r="A563" s="1" t="s">
        <v>1012</v>
      </c>
      <c r="B563" s="1">
        <v>2022</v>
      </c>
      <c r="C563" s="5">
        <v>43</v>
      </c>
      <c r="D563" s="1" t="s">
        <v>1013</v>
      </c>
      <c r="E563" s="1" t="s">
        <v>1014</v>
      </c>
      <c r="F563" s="1">
        <v>0</v>
      </c>
      <c r="G563" s="1">
        <v>1.7000000000000001E-2</v>
      </c>
      <c r="H563" s="1">
        <v>1</v>
      </c>
    </row>
    <row r="564" spans="1:8" x14ac:dyDescent="0.3">
      <c r="A564" s="1" t="s">
        <v>1015</v>
      </c>
      <c r="B564" s="1">
        <v>2022</v>
      </c>
      <c r="C564" s="5">
        <v>43</v>
      </c>
      <c r="D564" s="1" t="s">
        <v>1016</v>
      </c>
      <c r="E564" s="1" t="s">
        <v>1017</v>
      </c>
      <c r="F564" s="1">
        <v>7.0000000000000001E-3</v>
      </c>
      <c r="G564" s="1">
        <v>3.3000000000000002E-2</v>
      </c>
      <c r="H564" s="1">
        <v>0.98399999999999999</v>
      </c>
    </row>
    <row r="565" spans="1:8" x14ac:dyDescent="0.3">
      <c r="A565" s="1" t="s">
        <v>1018</v>
      </c>
      <c r="B565" s="1">
        <v>2022</v>
      </c>
      <c r="C565" s="5">
        <v>43</v>
      </c>
      <c r="D565" s="1" t="s">
        <v>1019</v>
      </c>
      <c r="E565" s="1" t="s">
        <v>1014</v>
      </c>
      <c r="F565" s="1">
        <v>0</v>
      </c>
      <c r="G565" s="1">
        <v>1.7000000000000001E-2</v>
      </c>
      <c r="H565" s="1">
        <v>1</v>
      </c>
    </row>
    <row r="566" spans="1:8" x14ac:dyDescent="0.3">
      <c r="A566" s="1" t="s">
        <v>1020</v>
      </c>
      <c r="B566" s="1">
        <v>2022</v>
      </c>
      <c r="C566" s="5">
        <v>43</v>
      </c>
      <c r="D566" s="1" t="s">
        <v>1021</v>
      </c>
      <c r="E566" s="1" t="s">
        <v>1022</v>
      </c>
      <c r="F566" s="1">
        <v>2.9000000000000001E-2</v>
      </c>
      <c r="G566" s="1">
        <v>5.2999999999999999E-2</v>
      </c>
      <c r="H566" s="1">
        <v>0.89800000000000002</v>
      </c>
    </row>
    <row r="567" spans="1:8" x14ac:dyDescent="0.3">
      <c r="A567" s="1" t="s">
        <v>1023</v>
      </c>
      <c r="B567" s="1">
        <v>2022</v>
      </c>
      <c r="C567" s="5">
        <v>43</v>
      </c>
      <c r="D567" s="1" t="s">
        <v>1024</v>
      </c>
      <c r="E567" s="1" t="s">
        <v>1025</v>
      </c>
      <c r="F567" s="1">
        <v>5.0000000000000001E-3</v>
      </c>
      <c r="G567" s="1">
        <v>2.8000000000000001E-2</v>
      </c>
      <c r="H567" s="1">
        <v>0.98599999999999999</v>
      </c>
    </row>
    <row r="568" spans="1:8" x14ac:dyDescent="0.3">
      <c r="A568" s="1" t="s">
        <v>1026</v>
      </c>
      <c r="B568" s="1">
        <v>2022</v>
      </c>
      <c r="C568" s="5">
        <v>44</v>
      </c>
      <c r="D568" s="1" t="s">
        <v>1027</v>
      </c>
      <c r="E568" s="1" t="s">
        <v>1028</v>
      </c>
      <c r="F568" s="1">
        <v>3.7999999999999999E-2</v>
      </c>
      <c r="G568" s="1">
        <v>5.3999999999999999E-2</v>
      </c>
      <c r="H568" s="1">
        <v>0.82099999999999995</v>
      </c>
    </row>
    <row r="569" spans="1:8" x14ac:dyDescent="0.3">
      <c r="A569" s="1" t="s">
        <v>1029</v>
      </c>
      <c r="B569" s="1">
        <v>2022</v>
      </c>
      <c r="C569" s="5">
        <v>44</v>
      </c>
      <c r="D569" s="1" t="s">
        <v>1030</v>
      </c>
      <c r="E569" s="1" t="s">
        <v>1030</v>
      </c>
      <c r="F569" s="1">
        <v>8.6999999999999994E-2</v>
      </c>
      <c r="G569" s="1">
        <v>0.126</v>
      </c>
      <c r="H569" s="1">
        <v>0.57699999999999996</v>
      </c>
    </row>
    <row r="570" spans="1:8" x14ac:dyDescent="0.3">
      <c r="A570" s="1" t="s">
        <v>1031</v>
      </c>
      <c r="B570" s="1">
        <v>2022</v>
      </c>
      <c r="C570" s="5">
        <v>44</v>
      </c>
      <c r="D570" s="1" t="s">
        <v>1032</v>
      </c>
      <c r="E570" s="1" t="s">
        <v>1028</v>
      </c>
      <c r="F570" s="1">
        <v>0.111</v>
      </c>
      <c r="G570" s="1">
        <v>0.13500000000000001</v>
      </c>
      <c r="H570" s="1">
        <v>0.53800000000000003</v>
      </c>
    </row>
    <row r="571" spans="1:8" x14ac:dyDescent="0.3">
      <c r="A571" s="1" t="s">
        <v>1033</v>
      </c>
      <c r="B571" s="1">
        <v>2022</v>
      </c>
      <c r="C571" s="5">
        <v>44</v>
      </c>
      <c r="D571" s="1" t="s">
        <v>1034</v>
      </c>
      <c r="E571" s="1" t="s">
        <v>1028</v>
      </c>
      <c r="F571" s="1">
        <v>0.108</v>
      </c>
      <c r="G571" s="1">
        <v>0.13600000000000001</v>
      </c>
      <c r="H571" s="1">
        <v>0.56399999999999995</v>
      </c>
    </row>
    <row r="572" spans="1:8" x14ac:dyDescent="0.3">
      <c r="A572" s="1" t="s">
        <v>1035</v>
      </c>
      <c r="B572" s="1">
        <v>2022</v>
      </c>
      <c r="C572" s="5">
        <v>44</v>
      </c>
      <c r="D572" s="1" t="s">
        <v>1036</v>
      </c>
      <c r="E572" s="1" t="s">
        <v>1037</v>
      </c>
      <c r="F572" s="1">
        <v>6.9000000000000006E-2</v>
      </c>
      <c r="G572" s="1">
        <v>9.4E-2</v>
      </c>
      <c r="H572" s="1">
        <v>0.73199999999999998</v>
      </c>
    </row>
    <row r="573" spans="1:8" x14ac:dyDescent="0.3">
      <c r="A573" s="1" t="s">
        <v>1038</v>
      </c>
      <c r="B573" s="1">
        <v>2022</v>
      </c>
      <c r="C573" s="5">
        <v>44</v>
      </c>
      <c r="D573" s="1" t="s">
        <v>1039</v>
      </c>
      <c r="E573" s="1" t="s">
        <v>1040</v>
      </c>
      <c r="F573" s="1">
        <v>0.317</v>
      </c>
      <c r="G573" s="1">
        <v>0.35799999999999998</v>
      </c>
      <c r="H573" s="1">
        <v>0.17899999999999999</v>
      </c>
    </row>
    <row r="574" spans="1:8" x14ac:dyDescent="0.3">
      <c r="A574" s="1" t="s">
        <v>1041</v>
      </c>
      <c r="B574" s="1">
        <v>2022</v>
      </c>
      <c r="C574" s="5">
        <v>44</v>
      </c>
      <c r="D574" s="1" t="s">
        <v>1042</v>
      </c>
      <c r="E574" s="1" t="s">
        <v>1043</v>
      </c>
      <c r="F574" s="1">
        <v>8.4000000000000005E-2</v>
      </c>
      <c r="G574" s="1">
        <v>0.11</v>
      </c>
      <c r="H574" s="1">
        <v>0.66200000000000003</v>
      </c>
    </row>
    <row r="575" spans="1:8" x14ac:dyDescent="0.3">
      <c r="A575" s="1" t="s">
        <v>1044</v>
      </c>
      <c r="B575" s="1">
        <v>2022</v>
      </c>
      <c r="C575" s="5">
        <v>44</v>
      </c>
      <c r="D575" s="1" t="s">
        <v>1045</v>
      </c>
      <c r="E575" s="1" t="s">
        <v>1046</v>
      </c>
      <c r="F575" s="1">
        <v>0</v>
      </c>
      <c r="G575" s="1">
        <v>1.9E-2</v>
      </c>
      <c r="H575" s="1">
        <v>1</v>
      </c>
    </row>
    <row r="576" spans="1:8" x14ac:dyDescent="0.3">
      <c r="A576" s="1" t="s">
        <v>1047</v>
      </c>
      <c r="B576" s="1">
        <v>2022</v>
      </c>
      <c r="C576" s="5">
        <v>44</v>
      </c>
      <c r="D576" s="1" t="s">
        <v>1048</v>
      </c>
      <c r="E576" s="1" t="s">
        <v>1028</v>
      </c>
      <c r="F576" s="1">
        <v>0.126</v>
      </c>
      <c r="G576" s="1">
        <v>0.14299999999999999</v>
      </c>
      <c r="H576" s="1">
        <v>0.63</v>
      </c>
    </row>
    <row r="577" spans="1:8" x14ac:dyDescent="0.3">
      <c r="A577" s="1" t="s">
        <v>1049</v>
      </c>
      <c r="B577" s="1">
        <v>2022</v>
      </c>
      <c r="C577" s="5">
        <v>45</v>
      </c>
      <c r="D577" s="1" t="s">
        <v>1050</v>
      </c>
      <c r="E577" s="1" t="s">
        <v>1051</v>
      </c>
      <c r="F577" s="1">
        <v>8.4000000000000005E-2</v>
      </c>
      <c r="G577" s="1">
        <v>0.108</v>
      </c>
      <c r="H577" s="1">
        <v>0.65800000000000003</v>
      </c>
    </row>
    <row r="578" spans="1:8" x14ac:dyDescent="0.3">
      <c r="A578" s="1" t="s">
        <v>1052</v>
      </c>
      <c r="B578" s="1">
        <v>2022</v>
      </c>
      <c r="C578" s="5">
        <v>45</v>
      </c>
      <c r="D578" s="1" t="s">
        <v>1053</v>
      </c>
      <c r="E578" s="1" t="s">
        <v>1051</v>
      </c>
      <c r="F578" s="1">
        <v>0</v>
      </c>
      <c r="G578" s="1">
        <v>4.7E-2</v>
      </c>
      <c r="H578" s="1">
        <v>0.91700000000000004</v>
      </c>
    </row>
    <row r="579" spans="1:8" x14ac:dyDescent="0.3">
      <c r="A579" s="1" t="s">
        <v>1054</v>
      </c>
      <c r="B579" s="1">
        <v>2022</v>
      </c>
      <c r="C579" s="5">
        <v>45</v>
      </c>
      <c r="D579" s="1" t="s">
        <v>1055</v>
      </c>
      <c r="E579" s="1" t="s">
        <v>1056</v>
      </c>
      <c r="F579" s="1">
        <v>7.8E-2</v>
      </c>
      <c r="G579" s="1">
        <v>0.10299999999999999</v>
      </c>
      <c r="H579" s="1">
        <v>0.66900000000000004</v>
      </c>
    </row>
    <row r="580" spans="1:8" x14ac:dyDescent="0.3">
      <c r="A580" s="1" t="s">
        <v>1057</v>
      </c>
      <c r="B580" s="1">
        <v>2022</v>
      </c>
      <c r="C580" s="5">
        <v>45</v>
      </c>
      <c r="D580" s="1" t="s">
        <v>1058</v>
      </c>
      <c r="E580" s="1" t="s">
        <v>1059</v>
      </c>
      <c r="F580" s="1">
        <v>8.7999999999999995E-2</v>
      </c>
      <c r="G580" s="1">
        <v>0.122</v>
      </c>
      <c r="H580" s="1">
        <v>0.59</v>
      </c>
    </row>
    <row r="581" spans="1:8" x14ac:dyDescent="0.3">
      <c r="A581" s="1" t="s">
        <v>1060</v>
      </c>
      <c r="B581" s="1">
        <v>2022</v>
      </c>
      <c r="C581" s="5">
        <v>45</v>
      </c>
      <c r="D581" s="1" t="s">
        <v>1061</v>
      </c>
      <c r="E581" s="1" t="s">
        <v>1062</v>
      </c>
      <c r="F581" s="1">
        <v>1.7000000000000001E-2</v>
      </c>
      <c r="G581" s="1">
        <v>2.1999999999999999E-2</v>
      </c>
      <c r="H581" s="1">
        <v>0.93500000000000005</v>
      </c>
    </row>
    <row r="582" spans="1:8" x14ac:dyDescent="0.3">
      <c r="A582" s="1" t="s">
        <v>1063</v>
      </c>
      <c r="B582" s="1">
        <v>2022</v>
      </c>
      <c r="C582" s="5">
        <v>46</v>
      </c>
      <c r="D582" s="1" t="s">
        <v>1064</v>
      </c>
      <c r="E582" s="1" t="s">
        <v>1065</v>
      </c>
      <c r="F582" s="1">
        <v>3.2000000000000001E-2</v>
      </c>
      <c r="G582" s="1">
        <v>6.3E-2</v>
      </c>
      <c r="H582" s="1">
        <v>0.92900000000000005</v>
      </c>
    </row>
    <row r="583" spans="1:8" x14ac:dyDescent="0.3">
      <c r="A583" s="1" t="s">
        <v>1066</v>
      </c>
      <c r="B583" s="1">
        <v>2022</v>
      </c>
      <c r="C583" s="5">
        <v>46</v>
      </c>
      <c r="D583" s="1" t="s">
        <v>1067</v>
      </c>
      <c r="E583" s="1" t="s">
        <v>1068</v>
      </c>
      <c r="F583" s="1">
        <v>0</v>
      </c>
      <c r="G583" s="1">
        <v>1.7999999999999999E-2</v>
      </c>
      <c r="H583" s="1">
        <v>1</v>
      </c>
    </row>
    <row r="584" spans="1:8" x14ac:dyDescent="0.3">
      <c r="A584" s="1" t="s">
        <v>1069</v>
      </c>
      <c r="B584" s="1">
        <v>2022</v>
      </c>
      <c r="C584" s="5">
        <v>46</v>
      </c>
      <c r="D584" s="1" t="s">
        <v>1070</v>
      </c>
      <c r="E584" s="1" t="s">
        <v>1071</v>
      </c>
      <c r="F584" s="1">
        <v>8.9999999999999993E-3</v>
      </c>
      <c r="G584" s="1">
        <v>3.7999999999999999E-2</v>
      </c>
      <c r="H584" s="1">
        <v>0.98199999999999998</v>
      </c>
    </row>
    <row r="585" spans="1:8" x14ac:dyDescent="0.3">
      <c r="A585" s="1" t="s">
        <v>1072</v>
      </c>
      <c r="B585" s="1">
        <v>2022</v>
      </c>
      <c r="C585" s="5">
        <v>46</v>
      </c>
      <c r="D585" s="1" t="s">
        <v>1073</v>
      </c>
      <c r="E585" s="1" t="s">
        <v>1074</v>
      </c>
      <c r="F585" s="1">
        <v>8.9999999999999993E-3</v>
      </c>
      <c r="G585" s="1">
        <v>3.2000000000000001E-2</v>
      </c>
      <c r="H585" s="1">
        <v>0.97399999999999998</v>
      </c>
    </row>
    <row r="586" spans="1:8" x14ac:dyDescent="0.3">
      <c r="A586" s="1" t="s">
        <v>1075</v>
      </c>
      <c r="B586" s="1">
        <v>2022</v>
      </c>
      <c r="C586" s="5">
        <v>46</v>
      </c>
      <c r="D586" s="1" t="s">
        <v>1076</v>
      </c>
      <c r="E586" s="1" t="s">
        <v>1077</v>
      </c>
      <c r="F586" s="1">
        <v>1.7000000000000001E-2</v>
      </c>
      <c r="G586" s="1">
        <v>4.2999999999999997E-2</v>
      </c>
      <c r="H586" s="1">
        <v>0.95499999999999996</v>
      </c>
    </row>
    <row r="587" spans="1:8" x14ac:dyDescent="0.3">
      <c r="A587" s="1" t="s">
        <v>1078</v>
      </c>
      <c r="B587" s="1">
        <v>2022</v>
      </c>
      <c r="C587" s="5">
        <v>46</v>
      </c>
      <c r="D587" s="1" t="s">
        <v>1079</v>
      </c>
      <c r="E587" s="1" t="s">
        <v>1080</v>
      </c>
      <c r="F587" s="1">
        <v>4.3999999999999997E-2</v>
      </c>
      <c r="G587" s="1">
        <v>8.2000000000000003E-2</v>
      </c>
      <c r="H587" s="1">
        <v>0.92</v>
      </c>
    </row>
    <row r="588" spans="1:8" x14ac:dyDescent="0.3">
      <c r="A588" s="1" t="s">
        <v>1081</v>
      </c>
      <c r="B588" s="1">
        <v>2022</v>
      </c>
      <c r="C588" s="5">
        <v>46</v>
      </c>
      <c r="D588" s="1" t="s">
        <v>1082</v>
      </c>
      <c r="E588" s="1" t="s">
        <v>1083</v>
      </c>
      <c r="F588" s="1">
        <v>1.4999999999999999E-2</v>
      </c>
      <c r="G588" s="1">
        <v>4.2999999999999997E-2</v>
      </c>
      <c r="H588" s="1">
        <v>0.96399999999999997</v>
      </c>
    </row>
    <row r="589" spans="1:8" x14ac:dyDescent="0.3">
      <c r="A589" s="1" t="s">
        <v>1084</v>
      </c>
      <c r="B589" s="1">
        <v>2022</v>
      </c>
      <c r="C589" s="5">
        <v>46</v>
      </c>
      <c r="D589" s="1" t="s">
        <v>1085</v>
      </c>
      <c r="E589" s="1" t="s">
        <v>1086</v>
      </c>
      <c r="F589" s="1">
        <v>1.7000000000000001E-2</v>
      </c>
      <c r="G589" s="1">
        <v>4.7E-2</v>
      </c>
      <c r="H589" s="1">
        <v>0.96299999999999997</v>
      </c>
    </row>
    <row r="590" spans="1:8" x14ac:dyDescent="0.3">
      <c r="A590" s="1" t="s">
        <v>1087</v>
      </c>
      <c r="B590" s="1">
        <v>2022</v>
      </c>
      <c r="C590" s="5">
        <v>46</v>
      </c>
      <c r="D590" s="1" t="s">
        <v>1088</v>
      </c>
      <c r="E590" s="1" t="s">
        <v>1089</v>
      </c>
      <c r="F590" s="1">
        <v>7.0000000000000001E-3</v>
      </c>
      <c r="G590" s="1">
        <v>2.9000000000000001E-2</v>
      </c>
      <c r="H590" s="1">
        <v>0.98</v>
      </c>
    </row>
    <row r="591" spans="1:8" x14ac:dyDescent="0.3">
      <c r="A591" s="1" t="s">
        <v>1090</v>
      </c>
      <c r="B591" s="1">
        <v>2022</v>
      </c>
      <c r="C591" s="5">
        <v>46</v>
      </c>
      <c r="D591" s="1" t="s">
        <v>1091</v>
      </c>
      <c r="E591" s="1" t="s">
        <v>1092</v>
      </c>
      <c r="F591" s="1">
        <v>6.0000000000000001E-3</v>
      </c>
      <c r="G591" s="1">
        <v>2.8000000000000001E-2</v>
      </c>
      <c r="H591" s="1">
        <v>0.98299999999999998</v>
      </c>
    </row>
    <row r="592" spans="1:8" x14ac:dyDescent="0.3">
      <c r="A592" s="1" t="s">
        <v>1093</v>
      </c>
      <c r="B592" s="1">
        <v>2022</v>
      </c>
      <c r="C592" s="5">
        <v>46</v>
      </c>
      <c r="D592" s="1" t="s">
        <v>1094</v>
      </c>
      <c r="E592" s="1" t="s">
        <v>1095</v>
      </c>
      <c r="F592" s="1">
        <v>1.6E-2</v>
      </c>
      <c r="G592" s="1">
        <v>4.2000000000000003E-2</v>
      </c>
      <c r="H592" s="1">
        <v>0.95799999999999996</v>
      </c>
    </row>
    <row r="593" spans="1:8" x14ac:dyDescent="0.3">
      <c r="A593" s="1" t="s">
        <v>1096</v>
      </c>
      <c r="B593" s="1">
        <v>2022</v>
      </c>
      <c r="C593" s="5">
        <v>46</v>
      </c>
      <c r="D593" s="1" t="s">
        <v>1097</v>
      </c>
      <c r="E593" s="1" t="s">
        <v>1098</v>
      </c>
      <c r="F593" s="1">
        <v>1.2999999999999999E-2</v>
      </c>
      <c r="G593" s="1">
        <v>3.5999999999999997E-2</v>
      </c>
      <c r="H593" s="1">
        <v>0.95099999999999996</v>
      </c>
    </row>
    <row r="594" spans="1:8" x14ac:dyDescent="0.3">
      <c r="A594" s="1" t="s">
        <v>1099</v>
      </c>
      <c r="B594" s="1">
        <v>2022</v>
      </c>
      <c r="C594" s="5">
        <v>46</v>
      </c>
      <c r="D594" s="1" t="s">
        <v>1100</v>
      </c>
      <c r="E594" s="1" t="s">
        <v>1101</v>
      </c>
      <c r="F594" s="1">
        <v>0.01</v>
      </c>
      <c r="G594" s="1">
        <v>0.04</v>
      </c>
      <c r="H594" s="1">
        <v>0.98</v>
      </c>
    </row>
    <row r="595" spans="1:8" x14ac:dyDescent="0.3">
      <c r="A595" s="1" t="s">
        <v>1102</v>
      </c>
      <c r="B595" s="1">
        <v>2022</v>
      </c>
      <c r="C595" s="5">
        <v>46</v>
      </c>
      <c r="D595" s="1" t="s">
        <v>1103</v>
      </c>
      <c r="E595" s="1" t="s">
        <v>1104</v>
      </c>
      <c r="F595" s="1">
        <v>8.0000000000000002E-3</v>
      </c>
      <c r="G595" s="1">
        <v>3.5000000000000003E-2</v>
      </c>
      <c r="H595" s="1">
        <v>0.98199999999999998</v>
      </c>
    </row>
    <row r="596" spans="1:8" x14ac:dyDescent="0.3">
      <c r="A596" s="1" t="s">
        <v>1105</v>
      </c>
      <c r="B596" s="1">
        <v>2022</v>
      </c>
      <c r="C596" s="5">
        <v>46</v>
      </c>
      <c r="D596" s="1" t="s">
        <v>1106</v>
      </c>
      <c r="E596" s="1" t="s">
        <v>1107</v>
      </c>
      <c r="F596" s="1">
        <v>4.0000000000000001E-3</v>
      </c>
      <c r="G596" s="1">
        <v>2.5000000000000001E-2</v>
      </c>
      <c r="H596" s="1">
        <v>0.98699999999999999</v>
      </c>
    </row>
    <row r="597" spans="1:8" x14ac:dyDescent="0.3">
      <c r="A597" s="1" t="s">
        <v>1108</v>
      </c>
      <c r="B597" s="1">
        <v>2022</v>
      </c>
      <c r="C597" s="5">
        <v>48</v>
      </c>
      <c r="D597" s="1" t="s">
        <v>1109</v>
      </c>
      <c r="E597" s="1" t="s">
        <v>1110</v>
      </c>
      <c r="F597" s="1">
        <v>0</v>
      </c>
      <c r="G597" s="1">
        <v>2.1000000000000001E-2</v>
      </c>
      <c r="H597" s="1">
        <v>1</v>
      </c>
    </row>
    <row r="598" spans="1:8" x14ac:dyDescent="0.3">
      <c r="A598" s="1" t="s">
        <v>1111</v>
      </c>
      <c r="B598" s="1">
        <v>2022</v>
      </c>
      <c r="C598" s="5">
        <v>48</v>
      </c>
      <c r="D598" s="1" t="s">
        <v>1112</v>
      </c>
      <c r="E598" s="1" t="s">
        <v>1113</v>
      </c>
      <c r="F598" s="1">
        <v>5.0000000000000001E-3</v>
      </c>
      <c r="G598" s="1">
        <v>2.4E-2</v>
      </c>
      <c r="H598" s="1">
        <v>0.98599999999999999</v>
      </c>
    </row>
    <row r="599" spans="1:8" x14ac:dyDescent="0.3">
      <c r="A599" s="1" t="s">
        <v>1114</v>
      </c>
      <c r="B599" s="1">
        <v>2022</v>
      </c>
      <c r="C599" s="5">
        <v>49</v>
      </c>
      <c r="D599" s="1" t="s">
        <v>1115</v>
      </c>
      <c r="E599" s="1" t="s">
        <v>1116</v>
      </c>
      <c r="F599" s="1">
        <v>2.1000000000000001E-2</v>
      </c>
      <c r="G599" s="1">
        <v>2.8000000000000001E-2</v>
      </c>
      <c r="H599" s="1">
        <v>0.91700000000000004</v>
      </c>
    </row>
    <row r="600" spans="1:8" x14ac:dyDescent="0.3">
      <c r="A600" s="1" t="s">
        <v>1117</v>
      </c>
      <c r="B600" s="1">
        <v>2022</v>
      </c>
      <c r="C600" s="5">
        <v>49</v>
      </c>
      <c r="D600" s="1" t="s">
        <v>1118</v>
      </c>
      <c r="E600" s="1" t="s">
        <v>1116</v>
      </c>
      <c r="F600" s="1">
        <v>0.10100000000000001</v>
      </c>
      <c r="G600" s="1">
        <v>0.14000000000000001</v>
      </c>
      <c r="H600" s="1">
        <v>0.48699999999999999</v>
      </c>
    </row>
    <row r="601" spans="1:8" x14ac:dyDescent="0.3">
      <c r="A601" s="1" t="s">
        <v>1119</v>
      </c>
      <c r="B601" s="1">
        <v>2022</v>
      </c>
      <c r="C601" s="5">
        <v>49</v>
      </c>
      <c r="D601" s="1" t="s">
        <v>1120</v>
      </c>
      <c r="E601" s="1" t="s">
        <v>1116</v>
      </c>
      <c r="F601" s="1">
        <v>2.1999999999999999E-2</v>
      </c>
      <c r="G601" s="1">
        <v>4.2000000000000003E-2</v>
      </c>
      <c r="H601" s="1">
        <v>0.90200000000000002</v>
      </c>
    </row>
    <row r="602" spans="1:8" x14ac:dyDescent="0.3">
      <c r="A602" s="1" t="s">
        <v>1121</v>
      </c>
      <c r="B602" s="1">
        <v>2022</v>
      </c>
      <c r="C602" s="5">
        <v>49</v>
      </c>
      <c r="D602" s="1" t="s">
        <v>1122</v>
      </c>
      <c r="E602" s="1" t="s">
        <v>1123</v>
      </c>
      <c r="F602" s="1">
        <v>5.6000000000000001E-2</v>
      </c>
      <c r="G602" s="1">
        <v>7.6999999999999999E-2</v>
      </c>
      <c r="H602" s="1">
        <v>0.74399999999999999</v>
      </c>
    </row>
    <row r="603" spans="1:8" x14ac:dyDescent="0.3">
      <c r="A603" s="1" t="s">
        <v>1124</v>
      </c>
      <c r="B603" s="1">
        <v>2022</v>
      </c>
      <c r="C603" s="5">
        <v>49</v>
      </c>
      <c r="D603" s="1" t="s">
        <v>1125</v>
      </c>
      <c r="E603" s="1" t="s">
        <v>1126</v>
      </c>
      <c r="F603" s="1">
        <v>8.8999999999999996E-2</v>
      </c>
      <c r="G603" s="1">
        <v>0.11700000000000001</v>
      </c>
      <c r="H603" s="1">
        <v>0.69699999999999995</v>
      </c>
    </row>
    <row r="604" spans="1:8" x14ac:dyDescent="0.3">
      <c r="A604" s="1" t="s">
        <v>1127</v>
      </c>
      <c r="B604" s="1">
        <v>2022</v>
      </c>
      <c r="C604" s="5">
        <v>49</v>
      </c>
      <c r="D604" s="1" t="s">
        <v>1128</v>
      </c>
      <c r="E604" s="1" t="s">
        <v>1116</v>
      </c>
      <c r="F604" s="1">
        <v>0</v>
      </c>
      <c r="G604" s="1">
        <v>5.3999999999999999E-2</v>
      </c>
      <c r="H604" s="1">
        <v>0.84299999999999997</v>
      </c>
    </row>
    <row r="605" spans="1:8" x14ac:dyDescent="0.3">
      <c r="A605" s="1" t="s">
        <v>1129</v>
      </c>
      <c r="B605" s="1">
        <v>2022</v>
      </c>
      <c r="C605" s="5">
        <v>49</v>
      </c>
      <c r="D605" s="1" t="s">
        <v>1130</v>
      </c>
      <c r="E605" s="1" t="s">
        <v>1131</v>
      </c>
      <c r="F605" s="1">
        <v>0.11799999999999999</v>
      </c>
      <c r="G605" s="1">
        <v>0.14399999999999999</v>
      </c>
      <c r="H605" s="1">
        <v>0.55700000000000005</v>
      </c>
    </row>
    <row r="606" spans="1:8" x14ac:dyDescent="0.3">
      <c r="A606" s="1" t="s">
        <v>1132</v>
      </c>
      <c r="B606" s="1">
        <v>2022</v>
      </c>
      <c r="C606" s="5">
        <v>49</v>
      </c>
      <c r="D606" s="1" t="s">
        <v>1133</v>
      </c>
      <c r="E606" s="1" t="s">
        <v>1116</v>
      </c>
      <c r="F606" s="1">
        <v>9.0999999999999998E-2</v>
      </c>
      <c r="G606" s="1">
        <v>0.11799999999999999</v>
      </c>
      <c r="H606" s="1">
        <v>0.67600000000000005</v>
      </c>
    </row>
    <row r="607" spans="1:8" x14ac:dyDescent="0.3">
      <c r="A607" s="1" t="s">
        <v>1134</v>
      </c>
      <c r="B607" s="1">
        <v>2022</v>
      </c>
      <c r="C607" s="5">
        <v>49</v>
      </c>
      <c r="D607" s="1" t="s">
        <v>1135</v>
      </c>
      <c r="E607" s="1" t="s">
        <v>1116</v>
      </c>
      <c r="F607" s="1">
        <v>7.8E-2</v>
      </c>
      <c r="G607" s="1">
        <v>0.10199999999999999</v>
      </c>
      <c r="H607" s="1">
        <v>0.68600000000000005</v>
      </c>
    </row>
    <row r="608" spans="1:8" x14ac:dyDescent="0.3">
      <c r="A608" s="1" t="s">
        <v>1136</v>
      </c>
      <c r="B608" s="1">
        <v>2022</v>
      </c>
      <c r="C608" s="5">
        <v>49</v>
      </c>
      <c r="D608" s="1" t="s">
        <v>1137</v>
      </c>
      <c r="E608" s="1" t="s">
        <v>1138</v>
      </c>
      <c r="F608" s="1">
        <v>3.2000000000000001E-2</v>
      </c>
      <c r="G608" s="1">
        <v>5.7000000000000002E-2</v>
      </c>
      <c r="H608" s="1">
        <v>0.90100000000000002</v>
      </c>
    </row>
    <row r="609" spans="1:8" x14ac:dyDescent="0.3">
      <c r="A609" s="1" t="s">
        <v>1139</v>
      </c>
      <c r="B609" s="1">
        <v>2022</v>
      </c>
      <c r="C609" s="5">
        <v>49</v>
      </c>
      <c r="D609" s="1" t="s">
        <v>1140</v>
      </c>
      <c r="E609" s="1" t="s">
        <v>1141</v>
      </c>
      <c r="F609" s="1">
        <v>0.123</v>
      </c>
      <c r="G609" s="1">
        <v>0.16</v>
      </c>
      <c r="H609" s="1">
        <v>0.49399999999999999</v>
      </c>
    </row>
    <row r="610" spans="1:8" x14ac:dyDescent="0.3">
      <c r="A610" s="1" t="s">
        <v>1142</v>
      </c>
      <c r="B610" s="1">
        <v>2022</v>
      </c>
      <c r="C610" s="5">
        <v>49</v>
      </c>
      <c r="D610" s="1" t="s">
        <v>1143</v>
      </c>
      <c r="E610" s="1" t="s">
        <v>1144</v>
      </c>
      <c r="F610" s="1">
        <v>1.7000000000000001E-2</v>
      </c>
      <c r="G610" s="1">
        <v>4.2000000000000003E-2</v>
      </c>
      <c r="H610" s="1">
        <v>0.93799999999999994</v>
      </c>
    </row>
    <row r="611" spans="1:8" x14ac:dyDescent="0.3">
      <c r="A611" s="1" t="s">
        <v>1145</v>
      </c>
      <c r="B611" s="1">
        <v>2022</v>
      </c>
      <c r="C611" s="5">
        <v>49</v>
      </c>
      <c r="D611" s="1" t="s">
        <v>1146</v>
      </c>
      <c r="E611" s="1" t="s">
        <v>1116</v>
      </c>
      <c r="F611" s="1">
        <v>0.252</v>
      </c>
      <c r="G611" s="1">
        <v>0.28299999999999997</v>
      </c>
      <c r="H611" s="1">
        <v>0</v>
      </c>
    </row>
    <row r="612" spans="1:8" x14ac:dyDescent="0.3">
      <c r="A612" s="1" t="s">
        <v>1147</v>
      </c>
      <c r="B612" s="1">
        <v>2022</v>
      </c>
      <c r="C612" s="5">
        <v>50</v>
      </c>
      <c r="D612" s="1" t="s">
        <v>1148</v>
      </c>
      <c r="E612" s="1" t="s">
        <v>1149</v>
      </c>
      <c r="F612" s="1">
        <v>3.5000000000000003E-2</v>
      </c>
      <c r="G612" s="1">
        <v>6.0999999999999999E-2</v>
      </c>
      <c r="H612" s="1">
        <v>0.88</v>
      </c>
    </row>
    <row r="613" spans="1:8" x14ac:dyDescent="0.3">
      <c r="A613" s="1" t="s">
        <v>1150</v>
      </c>
      <c r="B613" s="1">
        <v>2022</v>
      </c>
      <c r="C613" s="5">
        <v>50</v>
      </c>
      <c r="D613" s="1" t="s">
        <v>1151</v>
      </c>
      <c r="E613" s="1" t="s">
        <v>1149</v>
      </c>
      <c r="F613" s="1">
        <v>0.13500000000000001</v>
      </c>
      <c r="G613" s="1">
        <v>0.13100000000000001</v>
      </c>
      <c r="H613" s="1">
        <v>0.105</v>
      </c>
    </row>
    <row r="614" spans="1:8" x14ac:dyDescent="0.3">
      <c r="A614" s="1" t="s">
        <v>1152</v>
      </c>
      <c r="B614" s="1">
        <v>2022</v>
      </c>
      <c r="C614" s="5">
        <v>50</v>
      </c>
      <c r="D614" s="1" t="s">
        <v>1153</v>
      </c>
      <c r="E614" s="1" t="s">
        <v>1154</v>
      </c>
      <c r="F614" s="1">
        <v>0.10199999999999999</v>
      </c>
      <c r="G614" s="1">
        <v>0.13900000000000001</v>
      </c>
      <c r="H614" s="1">
        <v>0.72</v>
      </c>
    </row>
    <row r="615" spans="1:8" x14ac:dyDescent="0.3">
      <c r="A615" s="1" t="s">
        <v>1155</v>
      </c>
      <c r="B615" s="1">
        <v>2022</v>
      </c>
      <c r="C615" s="5">
        <v>50</v>
      </c>
      <c r="D615" s="1" t="s">
        <v>1156</v>
      </c>
      <c r="E615" s="1" t="s">
        <v>1157</v>
      </c>
      <c r="F615" s="1">
        <v>0.14499999999999999</v>
      </c>
      <c r="G615" s="1">
        <v>0.16900000000000001</v>
      </c>
      <c r="H615" s="1">
        <v>0.36699999999999999</v>
      </c>
    </row>
    <row r="616" spans="1:8" x14ac:dyDescent="0.3">
      <c r="A616" s="1" t="s">
        <v>1158</v>
      </c>
      <c r="B616" s="1">
        <v>2022</v>
      </c>
      <c r="C616" s="5">
        <v>50</v>
      </c>
      <c r="D616" s="1" t="s">
        <v>1159</v>
      </c>
      <c r="E616" s="1" t="s">
        <v>1160</v>
      </c>
      <c r="F616" s="1">
        <v>0</v>
      </c>
      <c r="G616" s="1">
        <v>2.4E-2</v>
      </c>
      <c r="H616" s="1">
        <v>1</v>
      </c>
    </row>
    <row r="617" spans="1:8" x14ac:dyDescent="0.3">
      <c r="A617" s="1" t="s">
        <v>1161</v>
      </c>
      <c r="B617" s="1">
        <v>2022</v>
      </c>
      <c r="C617" s="5">
        <v>50</v>
      </c>
      <c r="D617" s="1" t="s">
        <v>1162</v>
      </c>
      <c r="F617" s="1">
        <v>0.02</v>
      </c>
      <c r="G617" s="1">
        <v>4.2000000000000003E-2</v>
      </c>
      <c r="H617" s="1">
        <v>0.92</v>
      </c>
    </row>
    <row r="618" spans="1:8" x14ac:dyDescent="0.3">
      <c r="A618" s="1" t="s">
        <v>1163</v>
      </c>
      <c r="B618" s="1">
        <v>2022</v>
      </c>
      <c r="C618" s="5">
        <v>51</v>
      </c>
      <c r="D618" s="1" t="s">
        <v>1164</v>
      </c>
      <c r="E618" s="1" t="s">
        <v>1165</v>
      </c>
      <c r="F618" s="1">
        <v>0.23899999999999999</v>
      </c>
      <c r="G618" s="1">
        <v>0.26200000000000001</v>
      </c>
      <c r="H618" s="1">
        <v>0</v>
      </c>
    </row>
    <row r="619" spans="1:8" x14ac:dyDescent="0.3">
      <c r="A619" s="1" t="s">
        <v>1166</v>
      </c>
      <c r="B619" s="1">
        <v>2022</v>
      </c>
      <c r="C619" s="5">
        <v>51</v>
      </c>
      <c r="D619" s="1" t="s">
        <v>1167</v>
      </c>
      <c r="E619" s="1" t="s">
        <v>1168</v>
      </c>
      <c r="F619" s="1">
        <v>2.4E-2</v>
      </c>
      <c r="G619" s="1">
        <v>4.4999999999999998E-2</v>
      </c>
      <c r="H619" s="1">
        <v>0.90400000000000003</v>
      </c>
    </row>
    <row r="620" spans="1:8" x14ac:dyDescent="0.3">
      <c r="A620" s="1" t="s">
        <v>1169</v>
      </c>
      <c r="B620" s="1">
        <v>2022</v>
      </c>
      <c r="C620" s="5">
        <v>51</v>
      </c>
      <c r="D620" s="1" t="s">
        <v>1170</v>
      </c>
      <c r="E620" s="1" t="s">
        <v>1171</v>
      </c>
      <c r="F620" s="1">
        <v>0.19400000000000001</v>
      </c>
      <c r="G620" s="1">
        <v>0.24199999999999999</v>
      </c>
      <c r="H620" s="1">
        <v>0</v>
      </c>
    </row>
    <row r="621" spans="1:8" x14ac:dyDescent="0.3">
      <c r="A621" s="1" t="s">
        <v>1172</v>
      </c>
      <c r="B621" s="1">
        <v>2022</v>
      </c>
      <c r="C621" s="5">
        <v>51</v>
      </c>
      <c r="D621" s="1" t="s">
        <v>1173</v>
      </c>
      <c r="E621" s="1" t="s">
        <v>1165</v>
      </c>
      <c r="F621" s="1">
        <v>9.8000000000000004E-2</v>
      </c>
      <c r="G621" s="1">
        <v>0.115</v>
      </c>
      <c r="H621" s="1">
        <v>0.61099999999999999</v>
      </c>
    </row>
    <row r="622" spans="1:8" x14ac:dyDescent="0.3">
      <c r="A622" s="1" t="s">
        <v>1174</v>
      </c>
      <c r="B622" s="1">
        <v>2022</v>
      </c>
      <c r="C622" s="5">
        <v>51</v>
      </c>
      <c r="D622" s="1" t="s">
        <v>1175</v>
      </c>
      <c r="E622" s="1" t="s">
        <v>1176</v>
      </c>
      <c r="F622" s="1">
        <v>0.06</v>
      </c>
      <c r="G622" s="1">
        <v>0.08</v>
      </c>
      <c r="H622" s="1">
        <v>0.753</v>
      </c>
    </row>
    <row r="623" spans="1:8" x14ac:dyDescent="0.3">
      <c r="A623" s="1" t="s">
        <v>1177</v>
      </c>
      <c r="B623" s="1">
        <v>2022</v>
      </c>
      <c r="C623" s="5">
        <v>51</v>
      </c>
      <c r="D623" s="1" t="s">
        <v>1178</v>
      </c>
      <c r="E623" s="1" t="s">
        <v>1165</v>
      </c>
      <c r="F623" s="1">
        <v>0.154</v>
      </c>
      <c r="G623" s="1">
        <v>0.17399999999999999</v>
      </c>
      <c r="H623" s="1">
        <v>0.38</v>
      </c>
    </row>
    <row r="624" spans="1:8" x14ac:dyDescent="0.3">
      <c r="A624" s="1" t="s">
        <v>1179</v>
      </c>
      <c r="B624" s="1">
        <v>2022</v>
      </c>
      <c r="C624" s="5">
        <v>51</v>
      </c>
      <c r="D624" s="1" t="s">
        <v>1180</v>
      </c>
      <c r="E624" s="1" t="s">
        <v>1181</v>
      </c>
      <c r="F624" s="1">
        <v>0.112</v>
      </c>
      <c r="G624" s="1">
        <v>0.14499999999999999</v>
      </c>
      <c r="H624" s="1">
        <v>0.54</v>
      </c>
    </row>
    <row r="625" spans="1:8" x14ac:dyDescent="0.3">
      <c r="A625" s="1" t="s">
        <v>1182</v>
      </c>
      <c r="B625" s="1">
        <v>2022</v>
      </c>
      <c r="C625" s="5">
        <v>52</v>
      </c>
      <c r="D625" s="1" t="s">
        <v>1183</v>
      </c>
      <c r="E625" s="1" t="s">
        <v>1184</v>
      </c>
      <c r="F625" s="1">
        <v>7.0999999999999994E-2</v>
      </c>
      <c r="G625" s="1">
        <v>9.4E-2</v>
      </c>
      <c r="H625" s="1">
        <v>0.71699999999999997</v>
      </c>
    </row>
    <row r="626" spans="1:8" x14ac:dyDescent="0.3">
      <c r="A626" s="1" t="s">
        <v>1185</v>
      </c>
      <c r="B626" s="1">
        <v>2022</v>
      </c>
      <c r="C626" s="5">
        <v>52</v>
      </c>
      <c r="D626" s="1" t="s">
        <v>1186</v>
      </c>
      <c r="E626" s="1" t="s">
        <v>1187</v>
      </c>
      <c r="F626" s="1">
        <v>5.6000000000000001E-2</v>
      </c>
      <c r="G626" s="1">
        <v>6.8000000000000005E-2</v>
      </c>
      <c r="H626" s="1">
        <v>0.78200000000000003</v>
      </c>
    </row>
    <row r="627" spans="1:8" x14ac:dyDescent="0.3">
      <c r="A627" s="1" t="s">
        <v>1188</v>
      </c>
      <c r="B627" s="1">
        <v>2022</v>
      </c>
      <c r="C627" s="5">
        <v>52</v>
      </c>
      <c r="D627" s="1" t="s">
        <v>1189</v>
      </c>
      <c r="E627" s="1" t="s">
        <v>1190</v>
      </c>
      <c r="F627" s="1">
        <v>0</v>
      </c>
      <c r="G627" s="1">
        <v>2.1000000000000001E-2</v>
      </c>
      <c r="H627" s="1">
        <v>1</v>
      </c>
    </row>
    <row r="628" spans="1:8" x14ac:dyDescent="0.3">
      <c r="A628" s="1" t="s">
        <v>1191</v>
      </c>
      <c r="B628" s="1">
        <v>2022</v>
      </c>
      <c r="C628" s="5">
        <v>52</v>
      </c>
      <c r="D628" s="1" t="s">
        <v>1192</v>
      </c>
      <c r="E628" s="1" t="s">
        <v>1193</v>
      </c>
      <c r="F628" s="1">
        <v>0</v>
      </c>
      <c r="G628" s="1">
        <v>1.7000000000000001E-2</v>
      </c>
      <c r="H628" s="1">
        <v>1</v>
      </c>
    </row>
    <row r="629" spans="1:8" x14ac:dyDescent="0.3">
      <c r="A629" s="1" t="s">
        <v>1194</v>
      </c>
      <c r="B629" s="1">
        <v>2022</v>
      </c>
      <c r="C629" s="5">
        <v>52</v>
      </c>
      <c r="D629" s="1" t="s">
        <v>1195</v>
      </c>
      <c r="E629" s="1" t="s">
        <v>1196</v>
      </c>
      <c r="F629" s="1">
        <v>0</v>
      </c>
      <c r="G629" s="1">
        <v>1.9E-2</v>
      </c>
      <c r="H629" s="1">
        <v>1</v>
      </c>
    </row>
    <row r="630" spans="1:8" x14ac:dyDescent="0.3">
      <c r="A630" s="1" t="s">
        <v>1197</v>
      </c>
      <c r="B630" s="1">
        <v>2022</v>
      </c>
      <c r="C630" s="5">
        <v>52</v>
      </c>
      <c r="D630" s="1" t="s">
        <v>1198</v>
      </c>
      <c r="E630" s="1" t="s">
        <v>1199</v>
      </c>
      <c r="F630" s="1">
        <v>0</v>
      </c>
      <c r="G630" s="1">
        <v>0.02</v>
      </c>
      <c r="H630" s="1">
        <v>1</v>
      </c>
    </row>
    <row r="631" spans="1:8" x14ac:dyDescent="0.3">
      <c r="A631" s="1" t="s">
        <v>1200</v>
      </c>
      <c r="B631" s="1">
        <v>2022</v>
      </c>
      <c r="C631" s="5">
        <v>52</v>
      </c>
      <c r="D631" s="1" t="s">
        <v>1201</v>
      </c>
      <c r="E631" s="1" t="s">
        <v>1202</v>
      </c>
      <c r="F631" s="1">
        <v>7.8E-2</v>
      </c>
      <c r="G631" s="1">
        <v>0.107</v>
      </c>
      <c r="H631" s="1">
        <v>0.622</v>
      </c>
    </row>
    <row r="632" spans="1:8" x14ac:dyDescent="0.3">
      <c r="A632" s="1" t="s">
        <v>1203</v>
      </c>
      <c r="B632" s="1">
        <v>2022</v>
      </c>
      <c r="C632" s="5">
        <v>52</v>
      </c>
      <c r="D632" s="1" t="s">
        <v>1204</v>
      </c>
      <c r="E632" s="1" t="s">
        <v>1205</v>
      </c>
      <c r="F632" s="1">
        <v>0</v>
      </c>
      <c r="G632" s="1">
        <v>2.1000000000000001E-2</v>
      </c>
      <c r="H632" s="1">
        <v>1</v>
      </c>
    </row>
    <row r="633" spans="1:8" x14ac:dyDescent="0.3">
      <c r="A633" s="1" t="s">
        <v>1206</v>
      </c>
      <c r="B633" s="1">
        <v>2022</v>
      </c>
      <c r="C633" s="5">
        <v>52</v>
      </c>
      <c r="D633" s="1" t="s">
        <v>1207</v>
      </c>
      <c r="E633" s="1" t="s">
        <v>1208</v>
      </c>
      <c r="F633" s="1">
        <v>0</v>
      </c>
      <c r="G633" s="1">
        <v>1.9E-2</v>
      </c>
      <c r="H633" s="1">
        <v>1</v>
      </c>
    </row>
    <row r="634" spans="1:8" x14ac:dyDescent="0.3">
      <c r="A634" s="1" t="s">
        <v>1209</v>
      </c>
      <c r="B634" s="1">
        <v>2022</v>
      </c>
      <c r="C634" s="5">
        <v>53</v>
      </c>
      <c r="D634" s="1" t="s">
        <v>1210</v>
      </c>
      <c r="E634" s="1" t="s">
        <v>1211</v>
      </c>
      <c r="F634" s="1">
        <v>2.8000000000000001E-2</v>
      </c>
      <c r="G634" s="1">
        <v>3.5000000000000003E-2</v>
      </c>
      <c r="H634" s="1">
        <v>0.89600000000000002</v>
      </c>
    </row>
    <row r="635" spans="1:8" x14ac:dyDescent="0.3">
      <c r="A635" s="1" t="s">
        <v>1212</v>
      </c>
      <c r="B635" s="1">
        <v>2022</v>
      </c>
      <c r="C635" s="5">
        <v>53</v>
      </c>
      <c r="D635" s="1" t="s">
        <v>1213</v>
      </c>
      <c r="E635" s="1" t="s">
        <v>1214</v>
      </c>
      <c r="F635" s="1">
        <v>9.4E-2</v>
      </c>
      <c r="G635" s="1">
        <v>0.11899999999999999</v>
      </c>
      <c r="H635" s="1">
        <v>0.64300000000000002</v>
      </c>
    </row>
    <row r="636" spans="1:8" x14ac:dyDescent="0.3">
      <c r="A636" s="1" t="s">
        <v>1215</v>
      </c>
      <c r="B636" s="1">
        <v>2022</v>
      </c>
      <c r="C636" s="5">
        <v>53</v>
      </c>
      <c r="D636" s="1" t="s">
        <v>1216</v>
      </c>
      <c r="E636" s="1" t="s">
        <v>1217</v>
      </c>
      <c r="F636" s="1">
        <v>0</v>
      </c>
      <c r="G636" s="1">
        <v>4.0000000000000001E-3</v>
      </c>
      <c r="H636" s="1">
        <v>1</v>
      </c>
    </row>
    <row r="637" spans="1:8" x14ac:dyDescent="0.3">
      <c r="A637" s="1" t="s">
        <v>1218</v>
      </c>
      <c r="B637" s="1">
        <v>2022</v>
      </c>
      <c r="C637" s="5">
        <v>53</v>
      </c>
      <c r="D637" s="1" t="s">
        <v>1219</v>
      </c>
      <c r="E637" s="1" t="s">
        <v>1220</v>
      </c>
      <c r="F637" s="1">
        <v>4.7E-2</v>
      </c>
      <c r="G637" s="1">
        <v>6.9000000000000006E-2</v>
      </c>
      <c r="H637" s="1">
        <v>0.81100000000000005</v>
      </c>
    </row>
    <row r="638" spans="1:8" x14ac:dyDescent="0.3">
      <c r="A638" s="1" t="s">
        <v>1221</v>
      </c>
      <c r="B638" s="1">
        <v>2022</v>
      </c>
      <c r="C638" s="5">
        <v>54</v>
      </c>
      <c r="D638" s="1" t="s">
        <v>1222</v>
      </c>
      <c r="E638" s="1" t="s">
        <v>1223</v>
      </c>
      <c r="F638" s="1">
        <v>0.1</v>
      </c>
      <c r="G638" s="1">
        <v>0.125</v>
      </c>
      <c r="H638" s="1">
        <v>0.61899999999999999</v>
      </c>
    </row>
    <row r="639" spans="1:8" x14ac:dyDescent="0.3">
      <c r="A639" s="1" t="s">
        <v>1224</v>
      </c>
      <c r="B639" s="1">
        <v>2022</v>
      </c>
      <c r="C639" s="5">
        <v>54</v>
      </c>
      <c r="D639" s="1" t="s">
        <v>1225</v>
      </c>
      <c r="E639" s="1" t="s">
        <v>1226</v>
      </c>
      <c r="F639" s="1">
        <v>4.8000000000000001E-2</v>
      </c>
      <c r="G639" s="1">
        <v>5.8999999999999997E-2</v>
      </c>
      <c r="H639" s="1">
        <v>0.79300000000000004</v>
      </c>
    </row>
    <row r="640" spans="1:8" x14ac:dyDescent="0.3">
      <c r="A640" s="1" t="s">
        <v>1227</v>
      </c>
      <c r="B640" s="1">
        <v>2022</v>
      </c>
      <c r="C640" s="5">
        <v>54</v>
      </c>
      <c r="D640" s="1" t="s">
        <v>1228</v>
      </c>
      <c r="E640" s="1" t="s">
        <v>1223</v>
      </c>
      <c r="F640" s="1">
        <v>9.4E-2</v>
      </c>
      <c r="G640" s="1">
        <v>0.129</v>
      </c>
      <c r="H640" s="1">
        <v>0.56000000000000005</v>
      </c>
    </row>
    <row r="641" spans="1:8" x14ac:dyDescent="0.3">
      <c r="A641" s="1" t="s">
        <v>1229</v>
      </c>
      <c r="B641" s="1">
        <v>2022</v>
      </c>
      <c r="C641" s="5">
        <v>54</v>
      </c>
      <c r="D641" s="1" t="s">
        <v>1230</v>
      </c>
      <c r="E641" s="1" t="s">
        <v>1231</v>
      </c>
      <c r="F641" s="1">
        <v>8.5000000000000006E-2</v>
      </c>
      <c r="G641" s="1">
        <v>0.11</v>
      </c>
      <c r="H641" s="1">
        <v>0.67600000000000005</v>
      </c>
    </row>
    <row r="642" spans="1:8" x14ac:dyDescent="0.3">
      <c r="A642" s="1" t="s">
        <v>1232</v>
      </c>
      <c r="B642" s="1">
        <v>2022</v>
      </c>
      <c r="C642" s="5">
        <v>54</v>
      </c>
      <c r="D642" s="1" t="s">
        <v>1233</v>
      </c>
      <c r="E642" s="1" t="s">
        <v>1234</v>
      </c>
      <c r="F642" s="1">
        <v>0</v>
      </c>
      <c r="G642" s="1">
        <v>2.3E-2</v>
      </c>
      <c r="H642" s="1">
        <v>1</v>
      </c>
    </row>
    <row r="643" spans="1:8" x14ac:dyDescent="0.3">
      <c r="A643" s="1" t="s">
        <v>1235</v>
      </c>
      <c r="B643" s="1">
        <v>2022</v>
      </c>
      <c r="C643" s="5">
        <v>54</v>
      </c>
      <c r="D643" s="1" t="s">
        <v>1236</v>
      </c>
      <c r="E643" s="1" t="s">
        <v>1226</v>
      </c>
      <c r="F643" s="1">
        <v>7.6999999999999999E-2</v>
      </c>
      <c r="G643" s="1">
        <v>0.1</v>
      </c>
      <c r="H643" s="1">
        <v>0.65400000000000003</v>
      </c>
    </row>
    <row r="644" spans="1:8" x14ac:dyDescent="0.3">
      <c r="A644" s="1" t="s">
        <v>1237</v>
      </c>
      <c r="B644" s="1">
        <v>2022</v>
      </c>
      <c r="C644" s="5">
        <v>54</v>
      </c>
      <c r="D644" s="1" t="s">
        <v>1238</v>
      </c>
      <c r="E644" s="1" t="s">
        <v>1223</v>
      </c>
      <c r="F644" s="1">
        <v>8.7999999999999995E-2</v>
      </c>
      <c r="G644" s="1">
        <v>0.11</v>
      </c>
      <c r="H644" s="1">
        <v>0.61499999999999999</v>
      </c>
    </row>
    <row r="645" spans="1:8" x14ac:dyDescent="0.3">
      <c r="A645" s="1" t="s">
        <v>1239</v>
      </c>
      <c r="B645" s="1">
        <v>2022</v>
      </c>
      <c r="C645" s="5">
        <v>54</v>
      </c>
      <c r="D645" s="1" t="s">
        <v>1240</v>
      </c>
      <c r="E645" s="1" t="s">
        <v>1241</v>
      </c>
      <c r="F645" s="1">
        <v>3.1E-2</v>
      </c>
      <c r="G645" s="1">
        <v>6.9000000000000006E-2</v>
      </c>
      <c r="H645" s="1">
        <v>0.88600000000000001</v>
      </c>
    </row>
    <row r="646" spans="1:8" x14ac:dyDescent="0.3">
      <c r="A646" s="1" t="s">
        <v>1242</v>
      </c>
      <c r="B646" s="1">
        <v>2022</v>
      </c>
      <c r="C646" s="5">
        <v>54</v>
      </c>
      <c r="D646" s="1" t="s">
        <v>1243</v>
      </c>
      <c r="E646" s="1" t="s">
        <v>1244</v>
      </c>
      <c r="F646" s="1">
        <v>8.2000000000000003E-2</v>
      </c>
      <c r="G646" s="1">
        <v>0.112</v>
      </c>
      <c r="H646" s="1">
        <v>0.56599999999999995</v>
      </c>
    </row>
    <row r="647" spans="1:8" x14ac:dyDescent="0.3">
      <c r="A647" s="1" t="s">
        <v>1245</v>
      </c>
      <c r="B647" s="1">
        <v>2022</v>
      </c>
      <c r="C647" s="5">
        <v>54</v>
      </c>
      <c r="D647" s="1" t="s">
        <v>1246</v>
      </c>
      <c r="E647" s="1" t="s">
        <v>1247</v>
      </c>
      <c r="F647" s="1">
        <v>5.5E-2</v>
      </c>
      <c r="G647" s="1">
        <v>7.9000000000000001E-2</v>
      </c>
      <c r="H647" s="1">
        <v>0.79600000000000004</v>
      </c>
    </row>
    <row r="648" spans="1:8" x14ac:dyDescent="0.3">
      <c r="A648" s="1" t="s">
        <v>1248</v>
      </c>
      <c r="B648" s="1">
        <v>2022</v>
      </c>
      <c r="C648" s="5">
        <v>54</v>
      </c>
      <c r="D648" s="1" t="s">
        <v>1249</v>
      </c>
      <c r="E648" s="1" t="s">
        <v>1250</v>
      </c>
      <c r="F648" s="1">
        <v>0</v>
      </c>
      <c r="G648" s="1">
        <v>3.5999999999999997E-2</v>
      </c>
      <c r="H648" s="1">
        <v>10</v>
      </c>
    </row>
    <row r="649" spans="1:8" x14ac:dyDescent="0.3">
      <c r="A649" s="1" t="s">
        <v>1251</v>
      </c>
      <c r="B649" s="1">
        <v>2022</v>
      </c>
      <c r="C649" s="5">
        <v>55</v>
      </c>
      <c r="D649" s="1" t="s">
        <v>1252</v>
      </c>
      <c r="E649" s="1" t="s">
        <v>1253</v>
      </c>
      <c r="F649" s="1">
        <v>0.14000000000000001</v>
      </c>
      <c r="G649" s="1">
        <v>0.251</v>
      </c>
      <c r="H649" s="1">
        <v>0.223</v>
      </c>
    </row>
    <row r="650" spans="1:8" x14ac:dyDescent="0.3">
      <c r="A650" s="1" t="s">
        <v>1254</v>
      </c>
      <c r="B650" s="1">
        <v>2022</v>
      </c>
      <c r="C650" s="5">
        <v>55</v>
      </c>
      <c r="D650" s="1" t="s">
        <v>1255</v>
      </c>
      <c r="E650" s="1" t="s">
        <v>1256</v>
      </c>
      <c r="F650" s="1">
        <v>0.21299999999999999</v>
      </c>
      <c r="G650" s="1">
        <v>0.25700000000000001</v>
      </c>
      <c r="H650" s="1">
        <v>0</v>
      </c>
    </row>
    <row r="651" spans="1:8" x14ac:dyDescent="0.3">
      <c r="A651" s="1" t="s">
        <v>1257</v>
      </c>
      <c r="B651" s="1">
        <v>2022</v>
      </c>
      <c r="C651" s="5">
        <v>55</v>
      </c>
      <c r="D651" s="1" t="s">
        <v>1258</v>
      </c>
      <c r="E651" s="1" t="s">
        <v>1259</v>
      </c>
      <c r="F651" s="1">
        <v>0.10199999999999999</v>
      </c>
      <c r="G651" s="1">
        <v>0.13</v>
      </c>
      <c r="H651" s="1">
        <v>0.65600000000000003</v>
      </c>
    </row>
    <row r="652" spans="1:8" x14ac:dyDescent="0.3">
      <c r="A652" s="1" t="s">
        <v>1260</v>
      </c>
      <c r="B652" s="1">
        <v>2022</v>
      </c>
      <c r="C652" s="5">
        <v>55</v>
      </c>
      <c r="D652" s="1" t="s">
        <v>1261</v>
      </c>
      <c r="E652" s="1" t="s">
        <v>1262</v>
      </c>
      <c r="F652" s="1">
        <v>0</v>
      </c>
      <c r="G652" s="1">
        <v>3.3000000000000002E-2</v>
      </c>
      <c r="H652" s="1">
        <v>1</v>
      </c>
    </row>
    <row r="653" spans="1:8" x14ac:dyDescent="0.3">
      <c r="A653" s="1" t="s">
        <v>1263</v>
      </c>
      <c r="B653" s="1">
        <v>2022</v>
      </c>
      <c r="C653" s="5">
        <v>55</v>
      </c>
      <c r="D653" s="1" t="s">
        <v>1264</v>
      </c>
      <c r="E653" s="1" t="s">
        <v>1265</v>
      </c>
      <c r="F653" s="1">
        <v>0</v>
      </c>
      <c r="G653" s="1">
        <v>4.0000000000000001E-3</v>
      </c>
      <c r="H653" s="1">
        <v>1</v>
      </c>
    </row>
    <row r="654" spans="1:8" x14ac:dyDescent="0.3">
      <c r="A654" s="1" t="s">
        <v>1266</v>
      </c>
      <c r="B654" s="1">
        <v>2022</v>
      </c>
      <c r="C654" s="5">
        <v>56</v>
      </c>
      <c r="D654" s="1" t="s">
        <v>1267</v>
      </c>
      <c r="E654" s="1" t="s">
        <v>1268</v>
      </c>
      <c r="F654" s="1">
        <v>0.112</v>
      </c>
      <c r="G654" s="1">
        <v>0.13900000000000001</v>
      </c>
      <c r="H654" s="1">
        <v>0.60499999999999998</v>
      </c>
    </row>
    <row r="655" spans="1:8" x14ac:dyDescent="0.3">
      <c r="A655" s="1" t="s">
        <v>1269</v>
      </c>
      <c r="B655" s="1">
        <v>2022</v>
      </c>
      <c r="C655" s="5">
        <v>56</v>
      </c>
      <c r="D655" s="1" t="s">
        <v>1270</v>
      </c>
      <c r="E655" s="1" t="s">
        <v>1271</v>
      </c>
      <c r="F655" s="1">
        <v>0</v>
      </c>
      <c r="G655" s="1">
        <v>1.7000000000000001E-2</v>
      </c>
      <c r="H655" s="1">
        <v>1</v>
      </c>
    </row>
    <row r="656" spans="1:8" x14ac:dyDescent="0.3">
      <c r="A656" s="1" t="s">
        <v>1272</v>
      </c>
      <c r="B656" s="1">
        <v>2022</v>
      </c>
      <c r="C656" s="5">
        <v>56</v>
      </c>
      <c r="D656" s="1" t="s">
        <v>1273</v>
      </c>
      <c r="E656" s="1" t="s">
        <v>1274</v>
      </c>
      <c r="F656" s="1">
        <v>0.11</v>
      </c>
      <c r="G656" s="1">
        <v>0.23400000000000001</v>
      </c>
      <c r="H656" s="1">
        <v>0.23499999999999999</v>
      </c>
    </row>
    <row r="657" spans="1:8" x14ac:dyDescent="0.3">
      <c r="A657" s="1" t="s">
        <v>1275</v>
      </c>
      <c r="B657" s="1">
        <v>2022</v>
      </c>
      <c r="C657" s="5">
        <v>56</v>
      </c>
      <c r="D657" s="1" t="s">
        <v>1276</v>
      </c>
      <c r="E657" s="1" t="s">
        <v>1277</v>
      </c>
      <c r="F657" s="1">
        <v>0</v>
      </c>
      <c r="G657" s="1">
        <v>6.9000000000000006E-2</v>
      </c>
      <c r="H657" s="1">
        <v>1</v>
      </c>
    </row>
    <row r="658" spans="1:8" x14ac:dyDescent="0.3">
      <c r="A658" s="1" t="s">
        <v>1278</v>
      </c>
      <c r="B658" s="1">
        <v>2022</v>
      </c>
      <c r="C658" s="5">
        <v>56</v>
      </c>
      <c r="D658" s="1" t="s">
        <v>1279</v>
      </c>
      <c r="E658" s="1" t="s">
        <v>1280</v>
      </c>
      <c r="F658" s="1">
        <v>1.2E-2</v>
      </c>
      <c r="G658" s="1">
        <v>3.3000000000000002E-2</v>
      </c>
      <c r="H658" s="1">
        <v>0.94899999999999995</v>
      </c>
    </row>
    <row r="659" spans="1:8" x14ac:dyDescent="0.3">
      <c r="A659" s="1" t="s">
        <v>1281</v>
      </c>
      <c r="B659" s="1">
        <v>2022</v>
      </c>
      <c r="C659" s="5">
        <v>56</v>
      </c>
      <c r="D659" s="1" t="s">
        <v>1282</v>
      </c>
      <c r="E659" s="1" t="s">
        <v>1283</v>
      </c>
      <c r="F659" s="1">
        <v>5.0000000000000001E-3</v>
      </c>
      <c r="G659" s="1">
        <v>2.4E-2</v>
      </c>
      <c r="H659" s="1">
        <v>0.97899999999999998</v>
      </c>
    </row>
    <row r="660" spans="1:8" x14ac:dyDescent="0.3">
      <c r="A660" s="1" t="s">
        <v>1284</v>
      </c>
      <c r="B660" s="1">
        <v>2022</v>
      </c>
      <c r="C660" s="5">
        <v>57</v>
      </c>
      <c r="D660" s="1" t="s">
        <v>1285</v>
      </c>
      <c r="E660" s="1" t="s">
        <v>1286</v>
      </c>
      <c r="F660" s="1">
        <v>0.04</v>
      </c>
      <c r="G660" s="1">
        <v>0.107</v>
      </c>
      <c r="H660" s="1">
        <v>0.65900000000000003</v>
      </c>
    </row>
    <row r="661" spans="1:8" x14ac:dyDescent="0.3">
      <c r="A661" s="1" t="s">
        <v>1287</v>
      </c>
      <c r="B661" s="1">
        <v>2022</v>
      </c>
      <c r="C661" s="5">
        <v>57</v>
      </c>
      <c r="D661" s="1" t="s">
        <v>1288</v>
      </c>
      <c r="E661" s="1" t="s">
        <v>1289</v>
      </c>
      <c r="F661" s="1">
        <v>5.5E-2</v>
      </c>
      <c r="G661" s="1">
        <v>7.9000000000000001E-2</v>
      </c>
      <c r="H661" s="1">
        <v>0.78400000000000003</v>
      </c>
    </row>
    <row r="662" spans="1:8" x14ac:dyDescent="0.3">
      <c r="A662" s="1" t="s">
        <v>1290</v>
      </c>
      <c r="B662" s="1">
        <v>2022</v>
      </c>
      <c r="C662" s="5">
        <v>57</v>
      </c>
      <c r="D662" s="1" t="s">
        <v>1291</v>
      </c>
      <c r="E662" s="1" t="s">
        <v>1292</v>
      </c>
      <c r="F662" s="1">
        <v>8.2000000000000003E-2</v>
      </c>
      <c r="G662" s="1">
        <v>0.153</v>
      </c>
      <c r="H662" s="1">
        <v>0.49099999999999999</v>
      </c>
    </row>
    <row r="663" spans="1:8" x14ac:dyDescent="0.3">
      <c r="A663" s="1" t="s">
        <v>1293</v>
      </c>
      <c r="B663" s="1">
        <v>2022</v>
      </c>
      <c r="C663" s="5">
        <v>57</v>
      </c>
      <c r="D663" s="1" t="s">
        <v>1294</v>
      </c>
      <c r="E663" s="1" t="s">
        <v>1295</v>
      </c>
      <c r="F663" s="1">
        <v>0.20899999999999999</v>
      </c>
      <c r="G663" s="1">
        <v>0.27</v>
      </c>
      <c r="H663" s="1">
        <v>0</v>
      </c>
    </row>
    <row r="664" spans="1:8" x14ac:dyDescent="0.3">
      <c r="A664" s="1" t="s">
        <v>1296</v>
      </c>
      <c r="B664" s="1">
        <v>2022</v>
      </c>
      <c r="C664" s="5">
        <v>57</v>
      </c>
      <c r="D664" s="1" t="s">
        <v>1297</v>
      </c>
      <c r="E664" s="1" t="s">
        <v>1298</v>
      </c>
      <c r="F664" s="1">
        <v>9.4E-2</v>
      </c>
      <c r="G664" s="1">
        <v>0.123</v>
      </c>
      <c r="H664" s="1">
        <v>0.621</v>
      </c>
    </row>
    <row r="665" spans="1:8" x14ac:dyDescent="0.3">
      <c r="A665" s="1" t="s">
        <v>1299</v>
      </c>
      <c r="B665" s="1">
        <v>2022</v>
      </c>
      <c r="C665" s="5">
        <v>57</v>
      </c>
      <c r="D665" s="1" t="s">
        <v>1300</v>
      </c>
      <c r="E665" s="1" t="s">
        <v>1301</v>
      </c>
      <c r="F665" s="1">
        <v>0.17399999999999999</v>
      </c>
      <c r="G665" s="1">
        <v>0.249</v>
      </c>
      <c r="H665" s="1">
        <v>0</v>
      </c>
    </row>
    <row r="666" spans="1:8" x14ac:dyDescent="0.3">
      <c r="A666" s="1" t="s">
        <v>1302</v>
      </c>
      <c r="B666" s="1">
        <v>2022</v>
      </c>
      <c r="C666" s="5">
        <v>57</v>
      </c>
      <c r="D666" s="1" t="s">
        <v>1303</v>
      </c>
      <c r="E666" s="1" t="s">
        <v>1304</v>
      </c>
      <c r="F666" s="1">
        <v>0</v>
      </c>
      <c r="G666" s="1">
        <v>6.2E-2</v>
      </c>
      <c r="H666" s="1">
        <v>0.879</v>
      </c>
    </row>
    <row r="667" spans="1:8" x14ac:dyDescent="0.3">
      <c r="A667" s="1" t="s">
        <v>1305</v>
      </c>
      <c r="B667" s="1">
        <v>2022</v>
      </c>
      <c r="C667" s="5">
        <v>57</v>
      </c>
      <c r="D667" s="1" t="s">
        <v>1306</v>
      </c>
      <c r="E667" s="1" t="s">
        <v>1295</v>
      </c>
      <c r="F667" s="1">
        <v>0.23100000000000001</v>
      </c>
      <c r="G667" s="1">
        <v>0.26</v>
      </c>
      <c r="H667" s="1">
        <v>0</v>
      </c>
    </row>
    <row r="668" spans="1:8" x14ac:dyDescent="0.3">
      <c r="A668" s="1" t="s">
        <v>1307</v>
      </c>
      <c r="B668" s="1">
        <v>2022</v>
      </c>
      <c r="C668" s="5">
        <v>57</v>
      </c>
      <c r="D668" s="1" t="s">
        <v>1308</v>
      </c>
      <c r="E668" s="1" t="s">
        <v>1295</v>
      </c>
      <c r="F668" s="1">
        <v>0.254</v>
      </c>
      <c r="G668" s="1">
        <v>0.28599999999999998</v>
      </c>
      <c r="H668" s="1">
        <v>0</v>
      </c>
    </row>
    <row r="669" spans="1:8" x14ac:dyDescent="0.3">
      <c r="A669" s="1" t="s">
        <v>1309</v>
      </c>
      <c r="B669" s="1">
        <v>2022</v>
      </c>
      <c r="C669" s="5">
        <v>57</v>
      </c>
      <c r="D669" s="1" t="s">
        <v>1310</v>
      </c>
      <c r="E669" s="1" t="s">
        <v>1295</v>
      </c>
      <c r="F669" s="1">
        <v>0.20100000000000001</v>
      </c>
      <c r="G669" s="1">
        <v>0.22600000000000001</v>
      </c>
      <c r="H669" s="1">
        <v>0</v>
      </c>
    </row>
    <row r="670" spans="1:8" x14ac:dyDescent="0.3">
      <c r="A670" s="1" t="s">
        <v>1311</v>
      </c>
      <c r="B670" s="1">
        <v>2022</v>
      </c>
      <c r="C670" s="5">
        <v>57</v>
      </c>
      <c r="D670" s="1" t="s">
        <v>1312</v>
      </c>
      <c r="E670" s="1" t="s">
        <v>1313</v>
      </c>
      <c r="F670" s="1">
        <v>0</v>
      </c>
      <c r="G670" s="1">
        <v>1.9E-2</v>
      </c>
      <c r="H670" s="1">
        <v>1</v>
      </c>
    </row>
    <row r="671" spans="1:8" x14ac:dyDescent="0.3">
      <c r="A671" s="1" t="s">
        <v>1314</v>
      </c>
      <c r="B671" s="1">
        <v>2022</v>
      </c>
      <c r="C671" s="5">
        <v>57</v>
      </c>
      <c r="D671" s="1" t="s">
        <v>1315</v>
      </c>
      <c r="E671" s="1" t="s">
        <v>1316</v>
      </c>
      <c r="F671" s="1">
        <v>0.19600000000000001</v>
      </c>
      <c r="G671" s="1">
        <v>0.26500000000000001</v>
      </c>
      <c r="H671" s="1">
        <v>0.13100000000000001</v>
      </c>
    </row>
    <row r="672" spans="1:8" x14ac:dyDescent="0.3">
      <c r="A672" s="1" t="s">
        <v>1317</v>
      </c>
      <c r="B672" s="1">
        <v>2022</v>
      </c>
      <c r="C672" s="5">
        <v>57</v>
      </c>
      <c r="D672" s="1" t="s">
        <v>1318</v>
      </c>
      <c r="E672" s="1" t="s">
        <v>1286</v>
      </c>
      <c r="F672" s="1">
        <v>0.01</v>
      </c>
      <c r="G672" s="1">
        <v>0.02</v>
      </c>
    </row>
    <row r="673" spans="1:8" x14ac:dyDescent="0.3">
      <c r="A673" s="1" t="s">
        <v>1319</v>
      </c>
      <c r="B673" s="1">
        <v>2022</v>
      </c>
      <c r="C673" s="5">
        <v>57</v>
      </c>
      <c r="D673" s="1" t="s">
        <v>1320</v>
      </c>
      <c r="E673" s="1" t="s">
        <v>1321</v>
      </c>
      <c r="F673" s="1">
        <v>0.26400000000000001</v>
      </c>
      <c r="G673" s="1">
        <v>0.29599999999999999</v>
      </c>
      <c r="H673" s="1">
        <v>0</v>
      </c>
    </row>
    <row r="674" spans="1:8" x14ac:dyDescent="0.3">
      <c r="A674" s="1" t="s">
        <v>1322</v>
      </c>
      <c r="B674" s="1">
        <v>2022</v>
      </c>
      <c r="C674" s="5">
        <v>57</v>
      </c>
      <c r="D674" s="1" t="s">
        <v>1323</v>
      </c>
      <c r="E674" s="1" t="s">
        <v>1324</v>
      </c>
      <c r="F674" s="1">
        <v>0.254</v>
      </c>
      <c r="G674" s="1">
        <v>0.28599999999999998</v>
      </c>
      <c r="H674" s="1">
        <v>0</v>
      </c>
    </row>
    <row r="675" spans="1:8" x14ac:dyDescent="0.3">
      <c r="A675" s="1" t="s">
        <v>1325</v>
      </c>
      <c r="B675" s="1">
        <v>2022</v>
      </c>
      <c r="C675" s="5">
        <v>57</v>
      </c>
      <c r="D675" s="1" t="s">
        <v>1326</v>
      </c>
      <c r="E675" s="1" t="s">
        <v>1327</v>
      </c>
      <c r="F675" s="1">
        <v>0.02</v>
      </c>
      <c r="G675" s="1">
        <v>4.1000000000000002E-2</v>
      </c>
      <c r="H675" s="1">
        <v>0.91600000000000004</v>
      </c>
    </row>
    <row r="676" spans="1:8" x14ac:dyDescent="0.3">
      <c r="A676" s="1" t="s">
        <v>1328</v>
      </c>
      <c r="B676" s="1">
        <v>2022</v>
      </c>
      <c r="C676" s="5">
        <v>58</v>
      </c>
      <c r="D676" s="1" t="s">
        <v>1329</v>
      </c>
      <c r="E676" s="1" t="s">
        <v>1330</v>
      </c>
      <c r="F676" s="1">
        <v>4.7E-2</v>
      </c>
      <c r="G676" s="1">
        <v>7.0000000000000007E-2</v>
      </c>
      <c r="H676" s="1">
        <v>0.76600000000000001</v>
      </c>
    </row>
    <row r="677" spans="1:8" x14ac:dyDescent="0.3">
      <c r="A677" s="1" t="s">
        <v>1331</v>
      </c>
      <c r="B677" s="1">
        <v>2022</v>
      </c>
      <c r="C677" s="5">
        <v>58</v>
      </c>
      <c r="D677" s="1" t="s">
        <v>1332</v>
      </c>
      <c r="E677" s="1" t="s">
        <v>1333</v>
      </c>
      <c r="F677" s="1">
        <v>7.2999999999999995E-2</v>
      </c>
      <c r="G677" s="1">
        <v>9.9000000000000005E-2</v>
      </c>
      <c r="H677" s="1">
        <v>0.746</v>
      </c>
    </row>
    <row r="678" spans="1:8" x14ac:dyDescent="0.3">
      <c r="A678" s="1" t="s">
        <v>1334</v>
      </c>
      <c r="B678" s="1">
        <v>2022</v>
      </c>
      <c r="C678" s="5">
        <v>58</v>
      </c>
      <c r="D678" s="1" t="s">
        <v>1335</v>
      </c>
      <c r="E678" s="1" t="s">
        <v>1336</v>
      </c>
      <c r="F678" s="1">
        <v>0</v>
      </c>
      <c r="G678" s="1">
        <v>2.4E-2</v>
      </c>
      <c r="H678" s="1">
        <v>1</v>
      </c>
    </row>
    <row r="679" spans="1:8" x14ac:dyDescent="0.3">
      <c r="A679" s="1" t="s">
        <v>1337</v>
      </c>
      <c r="B679" s="1">
        <v>2022</v>
      </c>
      <c r="C679" s="5">
        <v>58</v>
      </c>
      <c r="D679" s="1" t="s">
        <v>1338</v>
      </c>
      <c r="E679" s="1" t="s">
        <v>1339</v>
      </c>
      <c r="F679" s="1">
        <v>3.6999999999999998E-2</v>
      </c>
      <c r="G679" s="1">
        <v>7.1999999999999995E-2</v>
      </c>
      <c r="H679" s="1">
        <v>0.92800000000000005</v>
      </c>
    </row>
    <row r="680" spans="1:8" x14ac:dyDescent="0.3">
      <c r="A680" s="1" t="s">
        <v>1340</v>
      </c>
      <c r="B680" s="1">
        <v>2022</v>
      </c>
      <c r="C680" s="5">
        <v>58</v>
      </c>
      <c r="D680" s="1" t="s">
        <v>1341</v>
      </c>
      <c r="E680" s="1" t="s">
        <v>1342</v>
      </c>
      <c r="F680" s="1">
        <v>0</v>
      </c>
      <c r="G680" s="1">
        <v>0.02</v>
      </c>
      <c r="H680" s="1">
        <v>1</v>
      </c>
    </row>
    <row r="681" spans="1:8" x14ac:dyDescent="0.3">
      <c r="A681" s="1" t="s">
        <v>1343</v>
      </c>
      <c r="B681" s="1">
        <v>2022</v>
      </c>
      <c r="C681" s="5">
        <v>58</v>
      </c>
      <c r="D681" s="1" t="s">
        <v>1344</v>
      </c>
      <c r="E681" s="1" t="s">
        <v>1345</v>
      </c>
      <c r="F681" s="1">
        <v>5.1999999999999998E-2</v>
      </c>
      <c r="G681" s="1">
        <v>8.1000000000000003E-2</v>
      </c>
      <c r="H681" s="1">
        <v>0.86099999999999999</v>
      </c>
    </row>
    <row r="682" spans="1:8" x14ac:dyDescent="0.3">
      <c r="A682" s="1" t="s">
        <v>1346</v>
      </c>
      <c r="B682" s="1">
        <v>2022</v>
      </c>
      <c r="C682" s="5">
        <v>58</v>
      </c>
      <c r="D682" s="1" t="s">
        <v>1347</v>
      </c>
      <c r="E682" s="1" t="s">
        <v>1348</v>
      </c>
      <c r="F682" s="1">
        <v>3.5999999999999997E-2</v>
      </c>
      <c r="G682" s="1">
        <v>6.0999999999999999E-2</v>
      </c>
      <c r="H682" s="1">
        <v>0.88900000000000001</v>
      </c>
    </row>
    <row r="683" spans="1:8" x14ac:dyDescent="0.3">
      <c r="A683" s="1" t="s">
        <v>1349</v>
      </c>
      <c r="B683" s="1">
        <v>2022</v>
      </c>
      <c r="C683" s="5">
        <v>58</v>
      </c>
      <c r="D683" s="1" t="s">
        <v>1350</v>
      </c>
      <c r="E683" s="1" t="s">
        <v>1351</v>
      </c>
      <c r="F683" s="1">
        <v>1.0999999999999999E-2</v>
      </c>
      <c r="G683" s="1">
        <v>4.2000000000000003E-2</v>
      </c>
      <c r="H683" s="1">
        <v>0.97099999999999997</v>
      </c>
    </row>
    <row r="684" spans="1:8" x14ac:dyDescent="0.3">
      <c r="A684" s="1" t="s">
        <v>1352</v>
      </c>
      <c r="B684" s="1">
        <v>2022</v>
      </c>
      <c r="C684" s="5">
        <v>58</v>
      </c>
      <c r="D684" s="1" t="s">
        <v>1353</v>
      </c>
      <c r="E684" s="1" t="s">
        <v>1354</v>
      </c>
      <c r="F684" s="1">
        <v>0</v>
      </c>
      <c r="G684" s="1">
        <v>2.3E-2</v>
      </c>
      <c r="H684" s="1">
        <v>1</v>
      </c>
    </row>
    <row r="685" spans="1:8" x14ac:dyDescent="0.3">
      <c r="A685" s="1" t="s">
        <v>1355</v>
      </c>
      <c r="B685" s="1">
        <v>2022</v>
      </c>
      <c r="C685" s="5">
        <v>58</v>
      </c>
      <c r="D685" s="1" t="s">
        <v>1356</v>
      </c>
      <c r="E685" s="1" t="s">
        <v>1357</v>
      </c>
      <c r="F685" s="1">
        <v>2E-3</v>
      </c>
      <c r="G685" s="1">
        <v>3.1E-2</v>
      </c>
      <c r="H685" s="1">
        <v>0.995</v>
      </c>
    </row>
    <row r="686" spans="1:8" x14ac:dyDescent="0.3">
      <c r="A686" s="1" t="s">
        <v>1358</v>
      </c>
      <c r="B686" s="1">
        <v>2022</v>
      </c>
      <c r="C686" s="5">
        <v>58</v>
      </c>
      <c r="D686" s="1" t="s">
        <v>1359</v>
      </c>
      <c r="E686" s="1" t="s">
        <v>1360</v>
      </c>
      <c r="F686" s="1">
        <v>2.9000000000000001E-2</v>
      </c>
      <c r="G686" s="1">
        <v>6.0999999999999999E-2</v>
      </c>
      <c r="H686" s="1">
        <v>0.89600000000000002</v>
      </c>
    </row>
    <row r="687" spans="1:8" x14ac:dyDescent="0.3">
      <c r="A687" s="1" t="s">
        <v>1361</v>
      </c>
      <c r="B687" s="1">
        <v>2022</v>
      </c>
      <c r="C687" s="5">
        <v>58</v>
      </c>
      <c r="D687" s="1" t="s">
        <v>1362</v>
      </c>
      <c r="E687" s="1" t="s">
        <v>1363</v>
      </c>
      <c r="F687" s="1">
        <v>0</v>
      </c>
      <c r="G687" s="1">
        <v>2.1000000000000001E-2</v>
      </c>
      <c r="H687" s="1">
        <v>1</v>
      </c>
    </row>
    <row r="688" spans="1:8" x14ac:dyDescent="0.3">
      <c r="A688" s="1" t="s">
        <v>1364</v>
      </c>
      <c r="B688" s="1">
        <v>2022</v>
      </c>
      <c r="C688" s="5">
        <v>58</v>
      </c>
      <c r="D688" s="1" t="s">
        <v>1365</v>
      </c>
      <c r="E688" s="1" t="s">
        <v>1366</v>
      </c>
      <c r="F688" s="1">
        <v>0</v>
      </c>
      <c r="G688" s="1">
        <v>0.02</v>
      </c>
      <c r="H688" s="1">
        <v>1</v>
      </c>
    </row>
    <row r="689" spans="1:8" x14ac:dyDescent="0.3">
      <c r="A689" s="1" t="s">
        <v>1367</v>
      </c>
      <c r="B689" s="1">
        <v>2022</v>
      </c>
      <c r="C689" s="5">
        <v>58</v>
      </c>
      <c r="D689" s="1" t="s">
        <v>1368</v>
      </c>
      <c r="E689" s="1" t="s">
        <v>1369</v>
      </c>
      <c r="F689" s="1">
        <v>2.1000000000000001E-2</v>
      </c>
      <c r="G689" s="1">
        <v>4.3999999999999997E-2</v>
      </c>
      <c r="H689" s="1">
        <v>0.93700000000000006</v>
      </c>
    </row>
    <row r="690" spans="1:8" x14ac:dyDescent="0.3">
      <c r="A690" s="1" t="s">
        <v>1370</v>
      </c>
      <c r="B690" s="1">
        <v>2022</v>
      </c>
      <c r="C690" s="5">
        <v>58</v>
      </c>
      <c r="D690" s="1" t="s">
        <v>1371</v>
      </c>
      <c r="E690" s="1" t="s">
        <v>1372</v>
      </c>
      <c r="F690" s="1">
        <v>0</v>
      </c>
      <c r="G690" s="1">
        <v>2.1000000000000001E-2</v>
      </c>
      <c r="H690" s="1">
        <v>1</v>
      </c>
    </row>
    <row r="691" spans="1:8" x14ac:dyDescent="0.3">
      <c r="A691" s="1" t="s">
        <v>1373</v>
      </c>
      <c r="B691" s="1">
        <v>2022</v>
      </c>
      <c r="C691" s="5">
        <v>58</v>
      </c>
      <c r="D691" s="1" t="s">
        <v>1374</v>
      </c>
      <c r="E691" s="1" t="s">
        <v>1375</v>
      </c>
      <c r="F691" s="1">
        <v>8.5999999999999993E-2</v>
      </c>
      <c r="G691" s="1">
        <v>0.127</v>
      </c>
      <c r="H691" s="1">
        <v>0.82399999999999995</v>
      </c>
    </row>
    <row r="692" spans="1:8" x14ac:dyDescent="0.3">
      <c r="A692" s="1" t="s">
        <v>1376</v>
      </c>
      <c r="B692" s="1">
        <v>2022</v>
      </c>
      <c r="C692" s="5">
        <v>58</v>
      </c>
      <c r="D692" s="1" t="s">
        <v>1377</v>
      </c>
      <c r="E692" s="1" t="s">
        <v>1378</v>
      </c>
      <c r="F692" s="1">
        <v>0</v>
      </c>
      <c r="G692" s="1">
        <v>2.1000000000000001E-2</v>
      </c>
      <c r="H692" s="1">
        <v>1</v>
      </c>
    </row>
    <row r="693" spans="1:8" x14ac:dyDescent="0.3">
      <c r="A693" s="1" t="s">
        <v>1379</v>
      </c>
      <c r="B693" s="1">
        <v>2022</v>
      </c>
      <c r="C693" s="5">
        <v>58</v>
      </c>
      <c r="D693" s="1" t="s">
        <v>1380</v>
      </c>
      <c r="E693" s="1" t="s">
        <v>1381</v>
      </c>
      <c r="F693" s="1">
        <v>2.1999999999999999E-2</v>
      </c>
      <c r="G693" s="1">
        <v>4.3999999999999997E-2</v>
      </c>
      <c r="H693" s="1">
        <v>0.91400000000000003</v>
      </c>
    </row>
    <row r="694" spans="1:8" x14ac:dyDescent="0.3">
      <c r="A694" s="1" t="s">
        <v>1382</v>
      </c>
      <c r="B694" s="1">
        <v>2022</v>
      </c>
      <c r="C694" s="5">
        <v>58</v>
      </c>
      <c r="D694" s="1" t="s">
        <v>1383</v>
      </c>
      <c r="E694" s="1" t="s">
        <v>1378</v>
      </c>
      <c r="F694" s="1">
        <v>9.5000000000000001E-2</v>
      </c>
      <c r="G694" s="1">
        <v>0.13100000000000001</v>
      </c>
      <c r="H694" s="1">
        <v>0.73299999999999998</v>
      </c>
    </row>
    <row r="695" spans="1:8" x14ac:dyDescent="0.3">
      <c r="A695" s="1" t="s">
        <v>1384</v>
      </c>
      <c r="B695" s="1">
        <v>2022</v>
      </c>
      <c r="C695" s="5">
        <v>58</v>
      </c>
      <c r="D695" s="1" t="s">
        <v>1385</v>
      </c>
      <c r="E695" s="1" t="s">
        <v>1385</v>
      </c>
      <c r="F695" s="1">
        <v>6.8000000000000005E-2</v>
      </c>
      <c r="G695" s="1">
        <v>9.1999999999999998E-2</v>
      </c>
      <c r="H695" s="1">
        <v>0.71899999999999997</v>
      </c>
    </row>
    <row r="696" spans="1:8" x14ac:dyDescent="0.3">
      <c r="A696" s="1" t="s">
        <v>1386</v>
      </c>
      <c r="B696" s="1">
        <v>2022</v>
      </c>
      <c r="C696" s="5">
        <v>58</v>
      </c>
      <c r="D696" s="1" t="s">
        <v>1387</v>
      </c>
      <c r="E696" s="1" t="s">
        <v>1388</v>
      </c>
      <c r="F696" s="1">
        <v>4.2999999999999997E-2</v>
      </c>
      <c r="G696" s="1">
        <v>7.3999999999999996E-2</v>
      </c>
      <c r="H696" s="1">
        <v>0.89400000000000002</v>
      </c>
    </row>
    <row r="697" spans="1:8" x14ac:dyDescent="0.3">
      <c r="A697" s="1" t="s">
        <v>1389</v>
      </c>
      <c r="B697" s="1">
        <v>2022</v>
      </c>
      <c r="C697" s="5">
        <v>58</v>
      </c>
      <c r="D697" s="1" t="s">
        <v>1390</v>
      </c>
      <c r="E697" s="1" t="s">
        <v>1391</v>
      </c>
      <c r="F697" s="1">
        <v>0.03</v>
      </c>
      <c r="G697" s="1">
        <v>5.2999999999999999E-2</v>
      </c>
      <c r="H697" s="1">
        <v>0.88400000000000001</v>
      </c>
    </row>
    <row r="698" spans="1:8" x14ac:dyDescent="0.3">
      <c r="A698" s="1" t="s">
        <v>1392</v>
      </c>
      <c r="B698" s="1">
        <v>2022</v>
      </c>
      <c r="C698" s="5">
        <v>58</v>
      </c>
      <c r="D698" s="1" t="s">
        <v>1393</v>
      </c>
      <c r="E698" s="1" t="s">
        <v>1394</v>
      </c>
      <c r="F698" s="1">
        <v>1.2E-2</v>
      </c>
      <c r="G698" s="1">
        <v>3.5999999999999997E-2</v>
      </c>
      <c r="H698" s="1">
        <v>0.95599999999999996</v>
      </c>
    </row>
    <row r="699" spans="1:8" x14ac:dyDescent="0.3">
      <c r="A699" s="1" t="s">
        <v>1395</v>
      </c>
      <c r="B699" s="1">
        <v>2022</v>
      </c>
      <c r="C699" s="5">
        <v>59</v>
      </c>
      <c r="D699" s="1" t="s">
        <v>1396</v>
      </c>
      <c r="E699" s="1" t="s">
        <v>1397</v>
      </c>
      <c r="F699" s="1">
        <v>5.6000000000000001E-2</v>
      </c>
      <c r="G699" s="1">
        <v>7.9000000000000001E-2</v>
      </c>
      <c r="H699" s="1">
        <v>0.72499999999999998</v>
      </c>
    </row>
    <row r="700" spans="1:8" x14ac:dyDescent="0.3">
      <c r="A700" s="1" t="s">
        <v>1398</v>
      </c>
      <c r="B700" s="1">
        <v>2022</v>
      </c>
      <c r="C700" s="5">
        <v>59</v>
      </c>
      <c r="D700" s="1" t="s">
        <v>1399</v>
      </c>
      <c r="E700" s="1" t="s">
        <v>1400</v>
      </c>
      <c r="F700" s="1">
        <v>0.115</v>
      </c>
      <c r="G700" s="1">
        <v>0.26300000000000001</v>
      </c>
      <c r="H700" s="1">
        <v>0</v>
      </c>
    </row>
    <row r="701" spans="1:8" x14ac:dyDescent="0.3">
      <c r="A701" s="1" t="s">
        <v>1401</v>
      </c>
      <c r="B701" s="1">
        <v>2022</v>
      </c>
      <c r="C701" s="5">
        <v>59</v>
      </c>
      <c r="D701" s="1" t="s">
        <v>1402</v>
      </c>
      <c r="E701" s="1" t="s">
        <v>1403</v>
      </c>
      <c r="F701" s="1">
        <v>0.184</v>
      </c>
      <c r="G701" s="1">
        <v>0.21099999999999999</v>
      </c>
      <c r="H701" s="1">
        <v>0.31</v>
      </c>
    </row>
    <row r="702" spans="1:8" x14ac:dyDescent="0.3">
      <c r="A702" s="1" t="s">
        <v>1404</v>
      </c>
      <c r="B702" s="1">
        <v>2022</v>
      </c>
      <c r="C702" s="5">
        <v>59</v>
      </c>
      <c r="D702" s="1" t="s">
        <v>1405</v>
      </c>
      <c r="E702" s="1" t="s">
        <v>1403</v>
      </c>
      <c r="F702" s="1">
        <v>0.218</v>
      </c>
      <c r="G702" s="1">
        <v>0.254</v>
      </c>
      <c r="H702" s="1">
        <v>0</v>
      </c>
    </row>
    <row r="703" spans="1:8" x14ac:dyDescent="0.3">
      <c r="A703" s="1" t="s">
        <v>1406</v>
      </c>
      <c r="B703" s="1">
        <v>2022</v>
      </c>
      <c r="C703" s="5">
        <v>59</v>
      </c>
      <c r="D703" s="1" t="s">
        <v>1407</v>
      </c>
      <c r="E703" s="1" t="s">
        <v>1408</v>
      </c>
      <c r="F703" s="1">
        <v>0.10100000000000001</v>
      </c>
      <c r="G703" s="1">
        <v>0.16700000000000001</v>
      </c>
      <c r="H703" s="1">
        <v>0.42299999999999999</v>
      </c>
    </row>
    <row r="704" spans="1:8" x14ac:dyDescent="0.3">
      <c r="A704" s="1" t="s">
        <v>1409</v>
      </c>
      <c r="B704" s="1">
        <v>2022</v>
      </c>
      <c r="C704" s="5">
        <v>59</v>
      </c>
      <c r="D704" s="1" t="s">
        <v>1410</v>
      </c>
      <c r="E704" s="1" t="s">
        <v>1411</v>
      </c>
      <c r="F704" s="1">
        <v>0.12</v>
      </c>
      <c r="G704" s="1">
        <v>0.14699999999999999</v>
      </c>
      <c r="H704" s="1">
        <v>0.53400000000000003</v>
      </c>
    </row>
    <row r="705" spans="1:8" x14ac:dyDescent="0.3">
      <c r="A705" s="1" t="s">
        <v>1412</v>
      </c>
      <c r="B705" s="1">
        <v>2022</v>
      </c>
      <c r="C705" s="5">
        <v>59</v>
      </c>
      <c r="D705" s="1" t="s">
        <v>1413</v>
      </c>
      <c r="E705" s="1" t="s">
        <v>1414</v>
      </c>
      <c r="F705" s="1">
        <v>0.09</v>
      </c>
      <c r="G705" s="1">
        <v>0.11</v>
      </c>
      <c r="H705" s="1">
        <v>0.66800000000000004</v>
      </c>
    </row>
    <row r="706" spans="1:8" x14ac:dyDescent="0.3">
      <c r="A706" s="1" t="s">
        <v>1415</v>
      </c>
      <c r="B706" s="1">
        <v>2022</v>
      </c>
      <c r="C706" s="5">
        <v>59</v>
      </c>
      <c r="D706" s="1" t="s">
        <v>1416</v>
      </c>
      <c r="E706" s="1" t="s">
        <v>1417</v>
      </c>
      <c r="F706" s="1">
        <v>9.2999999999999999E-2</v>
      </c>
      <c r="G706" s="1">
        <v>0.128</v>
      </c>
      <c r="H706" s="1">
        <v>0.53700000000000003</v>
      </c>
    </row>
    <row r="707" spans="1:8" x14ac:dyDescent="0.3">
      <c r="A707" s="1" t="s">
        <v>1418</v>
      </c>
      <c r="B707" s="1">
        <v>2022</v>
      </c>
      <c r="C707" s="5">
        <v>59</v>
      </c>
      <c r="D707" s="1" t="s">
        <v>1419</v>
      </c>
      <c r="E707" s="1" t="s">
        <v>1420</v>
      </c>
      <c r="F707" s="1">
        <v>0.13300000000000001</v>
      </c>
      <c r="G707" s="1">
        <v>0.153</v>
      </c>
      <c r="H707" s="1">
        <v>0.49099999999999999</v>
      </c>
    </row>
    <row r="708" spans="1:8" x14ac:dyDescent="0.3">
      <c r="A708" s="1" t="s">
        <v>1421</v>
      </c>
      <c r="B708" s="1">
        <v>2022</v>
      </c>
      <c r="C708" s="5">
        <v>59</v>
      </c>
      <c r="D708" s="1" t="s">
        <v>1422</v>
      </c>
      <c r="E708" s="1" t="s">
        <v>1423</v>
      </c>
      <c r="F708" s="1">
        <v>9.8000000000000004E-2</v>
      </c>
      <c r="G708" s="1">
        <v>0.155</v>
      </c>
      <c r="H708" s="1">
        <v>0.52100000000000002</v>
      </c>
    </row>
    <row r="709" spans="1:8" x14ac:dyDescent="0.3">
      <c r="A709" s="1" t="s">
        <v>1424</v>
      </c>
      <c r="B709" s="1">
        <v>2022</v>
      </c>
      <c r="C709" s="5">
        <v>59</v>
      </c>
      <c r="D709" s="1" t="s">
        <v>1425</v>
      </c>
      <c r="E709" s="1" t="s">
        <v>1426</v>
      </c>
      <c r="F709" s="1">
        <v>0.14899999999999999</v>
      </c>
      <c r="G709" s="1">
        <v>0.17100000000000001</v>
      </c>
      <c r="H709" s="1">
        <v>0.45900000000000002</v>
      </c>
    </row>
    <row r="710" spans="1:8" x14ac:dyDescent="0.3">
      <c r="A710" s="1" t="s">
        <v>1427</v>
      </c>
      <c r="B710" s="1">
        <v>2022</v>
      </c>
      <c r="C710" s="5">
        <v>59</v>
      </c>
      <c r="D710" s="1" t="s">
        <v>1428</v>
      </c>
      <c r="E710" s="1" t="s">
        <v>1429</v>
      </c>
      <c r="F710" s="1">
        <v>0</v>
      </c>
      <c r="G710" s="1">
        <v>1.7999999999999999E-2</v>
      </c>
      <c r="H710" s="1">
        <v>1</v>
      </c>
    </row>
    <row r="711" spans="1:8" x14ac:dyDescent="0.3">
      <c r="A711" s="1" t="s">
        <v>1430</v>
      </c>
      <c r="B711" s="1">
        <v>2022</v>
      </c>
      <c r="C711" s="5">
        <v>59</v>
      </c>
      <c r="D711" s="1" t="s">
        <v>1431</v>
      </c>
      <c r="E711" s="1" t="s">
        <v>1432</v>
      </c>
      <c r="F711" s="1">
        <v>0.13100000000000001</v>
      </c>
      <c r="G711" s="1">
        <v>0.16900000000000001</v>
      </c>
      <c r="H711" s="1">
        <v>0.46800000000000003</v>
      </c>
    </row>
    <row r="712" spans="1:8" x14ac:dyDescent="0.3">
      <c r="A712" s="1" t="s">
        <v>1433</v>
      </c>
      <c r="B712" s="1">
        <v>2022</v>
      </c>
      <c r="C712" s="5">
        <v>59</v>
      </c>
      <c r="D712" s="1" t="s">
        <v>1434</v>
      </c>
      <c r="E712" s="1" t="s">
        <v>1435</v>
      </c>
      <c r="F712" s="1">
        <v>3.4000000000000002E-2</v>
      </c>
      <c r="G712" s="1">
        <v>0.04</v>
      </c>
      <c r="H712" s="1">
        <v>0.80900000000000005</v>
      </c>
    </row>
    <row r="713" spans="1:8" x14ac:dyDescent="0.3">
      <c r="A713" s="1" t="s">
        <v>1436</v>
      </c>
      <c r="B713" s="1">
        <v>2022</v>
      </c>
      <c r="C713" s="5">
        <v>59</v>
      </c>
      <c r="D713" s="1" t="s">
        <v>1437</v>
      </c>
      <c r="E713" s="1" t="s">
        <v>1438</v>
      </c>
      <c r="F713" s="1">
        <v>7.8E-2</v>
      </c>
      <c r="G713" s="1">
        <v>0.109</v>
      </c>
      <c r="H713" s="1">
        <v>0.71899999999999997</v>
      </c>
    </row>
    <row r="714" spans="1:8" x14ac:dyDescent="0.3">
      <c r="A714" s="1" t="s">
        <v>1439</v>
      </c>
      <c r="B714" s="1">
        <v>2022</v>
      </c>
      <c r="C714" s="5">
        <v>59</v>
      </c>
      <c r="D714" s="1" t="s">
        <v>1440</v>
      </c>
      <c r="E714" s="1" t="s">
        <v>1420</v>
      </c>
      <c r="F714" s="1">
        <v>9.1999999999999998E-2</v>
      </c>
      <c r="G714" s="1">
        <v>0.11700000000000001</v>
      </c>
      <c r="H714" s="1">
        <v>0.63800000000000001</v>
      </c>
    </row>
    <row r="715" spans="1:8" x14ac:dyDescent="0.3">
      <c r="A715" s="1" t="s">
        <v>1441</v>
      </c>
      <c r="B715" s="1">
        <v>2022</v>
      </c>
      <c r="C715" s="5">
        <v>59</v>
      </c>
      <c r="D715" s="1" t="s">
        <v>1442</v>
      </c>
      <c r="E715" s="1" t="s">
        <v>1443</v>
      </c>
      <c r="F715" s="1">
        <v>0.223</v>
      </c>
      <c r="G715" s="1">
        <v>0.251</v>
      </c>
      <c r="H715" s="1">
        <v>0.10100000000000001</v>
      </c>
    </row>
    <row r="716" spans="1:8" x14ac:dyDescent="0.3">
      <c r="A716" s="1" t="s">
        <v>1444</v>
      </c>
      <c r="B716" s="1">
        <v>2022</v>
      </c>
      <c r="C716" s="5">
        <v>59</v>
      </c>
      <c r="D716" s="1" t="s">
        <v>1445</v>
      </c>
      <c r="E716" s="1" t="s">
        <v>1420</v>
      </c>
      <c r="F716" s="1">
        <v>0.19800000000000001</v>
      </c>
      <c r="G716" s="1">
        <v>0.23899999999999999</v>
      </c>
      <c r="H716" s="1">
        <v>0</v>
      </c>
    </row>
    <row r="717" spans="1:8" x14ac:dyDescent="0.3">
      <c r="A717" s="1" t="s">
        <v>1446</v>
      </c>
      <c r="B717" s="1">
        <v>2022</v>
      </c>
      <c r="C717" s="5">
        <v>59</v>
      </c>
      <c r="D717" s="1" t="s">
        <v>1447</v>
      </c>
      <c r="E717" s="1" t="s">
        <v>1448</v>
      </c>
      <c r="F717" s="1">
        <v>2.7E-2</v>
      </c>
      <c r="G717" s="1">
        <v>3.7999999999999999E-2</v>
      </c>
      <c r="H717" s="1">
        <v>0.91200000000000003</v>
      </c>
    </row>
    <row r="718" spans="1:8" x14ac:dyDescent="0.3">
      <c r="A718" s="1" t="s">
        <v>1449</v>
      </c>
      <c r="B718" s="1">
        <v>2022</v>
      </c>
      <c r="C718" s="5">
        <v>59</v>
      </c>
      <c r="D718" s="1" t="s">
        <v>1450</v>
      </c>
      <c r="E718" s="1" t="s">
        <v>1451</v>
      </c>
      <c r="F718" s="1">
        <v>0.23400000000000001</v>
      </c>
      <c r="G718" s="1">
        <v>0.26300000000000001</v>
      </c>
      <c r="H718" s="1">
        <v>0</v>
      </c>
    </row>
    <row r="719" spans="1:8" x14ac:dyDescent="0.3">
      <c r="A719" s="1" t="s">
        <v>1452</v>
      </c>
      <c r="B719" s="1">
        <v>2022</v>
      </c>
      <c r="C719" s="5">
        <v>60</v>
      </c>
      <c r="D719" s="1" t="s">
        <v>1453</v>
      </c>
      <c r="E719" s="1" t="s">
        <v>1454</v>
      </c>
      <c r="F719" s="1">
        <v>0.17399999999999999</v>
      </c>
      <c r="G719" s="1">
        <v>0.19900000000000001</v>
      </c>
      <c r="H719" s="1">
        <v>0</v>
      </c>
    </row>
    <row r="720" spans="1:8" x14ac:dyDescent="0.3">
      <c r="A720" s="1" t="s">
        <v>1455</v>
      </c>
      <c r="B720" s="1">
        <v>2022</v>
      </c>
      <c r="C720" s="5">
        <v>60</v>
      </c>
      <c r="D720" s="1" t="s">
        <v>1456</v>
      </c>
      <c r="E720" s="1" t="s">
        <v>1457</v>
      </c>
      <c r="F720" s="1">
        <v>8.8999999999999996E-2</v>
      </c>
      <c r="G720" s="1">
        <v>0.13600000000000001</v>
      </c>
      <c r="H720" s="1">
        <v>0.48899999999999999</v>
      </c>
    </row>
    <row r="721" spans="1:8" x14ac:dyDescent="0.3">
      <c r="A721" s="1" t="s">
        <v>1458</v>
      </c>
      <c r="B721" s="1">
        <v>2022</v>
      </c>
      <c r="C721" s="5">
        <v>60</v>
      </c>
      <c r="D721" s="1" t="s">
        <v>1459</v>
      </c>
      <c r="E721" s="1" t="s">
        <v>1460</v>
      </c>
      <c r="F721" s="1">
        <v>7.8E-2</v>
      </c>
      <c r="G721" s="1">
        <v>0.10100000000000001</v>
      </c>
      <c r="H721" s="1">
        <v>0.61899999999999999</v>
      </c>
    </row>
    <row r="722" spans="1:8" x14ac:dyDescent="0.3">
      <c r="A722" s="1" t="s">
        <v>1461</v>
      </c>
      <c r="B722" s="1">
        <v>2022</v>
      </c>
      <c r="C722" s="5">
        <v>60</v>
      </c>
      <c r="D722" s="1" t="s">
        <v>1462</v>
      </c>
      <c r="E722" s="1" t="s">
        <v>1463</v>
      </c>
      <c r="F722" s="1">
        <v>0.185</v>
      </c>
      <c r="G722" s="1">
        <v>0.246</v>
      </c>
      <c r="H722" s="1">
        <v>0</v>
      </c>
    </row>
    <row r="723" spans="1:8" x14ac:dyDescent="0.3">
      <c r="A723" s="1" t="s">
        <v>1464</v>
      </c>
      <c r="B723" s="1">
        <v>2022</v>
      </c>
      <c r="C723" s="5">
        <v>60</v>
      </c>
      <c r="D723" s="1" t="s">
        <v>1465</v>
      </c>
      <c r="E723" s="1" t="s">
        <v>1466</v>
      </c>
      <c r="F723" s="1">
        <v>3.4000000000000002E-2</v>
      </c>
      <c r="G723" s="1">
        <v>5.6000000000000001E-2</v>
      </c>
      <c r="H723" s="1">
        <v>0.871</v>
      </c>
    </row>
    <row r="724" spans="1:8" x14ac:dyDescent="0.3">
      <c r="A724" s="1" t="s">
        <v>1467</v>
      </c>
      <c r="B724" s="1">
        <v>2022</v>
      </c>
      <c r="C724" s="5">
        <v>60</v>
      </c>
      <c r="D724" s="1" t="s">
        <v>1468</v>
      </c>
      <c r="E724" s="1" t="s">
        <v>1469</v>
      </c>
      <c r="F724" s="1">
        <v>1.7999999999999999E-2</v>
      </c>
      <c r="G724" s="1">
        <v>4.2000000000000003E-2</v>
      </c>
      <c r="H724" s="1">
        <v>0.94099999999999995</v>
      </c>
    </row>
    <row r="725" spans="1:8" x14ac:dyDescent="0.3">
      <c r="A725" s="1" t="s">
        <v>1470</v>
      </c>
      <c r="B725" s="1">
        <v>2022</v>
      </c>
      <c r="C725" s="5">
        <v>60</v>
      </c>
      <c r="D725" s="1" t="s">
        <v>1471</v>
      </c>
      <c r="E725" s="1" t="s">
        <v>1472</v>
      </c>
      <c r="F725" s="1">
        <v>6.3E-2</v>
      </c>
      <c r="G725" s="1">
        <v>7.3999999999999996E-2</v>
      </c>
      <c r="H725" s="1">
        <v>0.78400000000000003</v>
      </c>
    </row>
    <row r="726" spans="1:8" x14ac:dyDescent="0.3">
      <c r="A726" s="1" t="s">
        <v>1473</v>
      </c>
      <c r="B726" s="1">
        <v>2022</v>
      </c>
      <c r="C726" s="5">
        <v>61</v>
      </c>
      <c r="D726" s="1" t="s">
        <v>1474</v>
      </c>
      <c r="E726" s="1" t="s">
        <v>1475</v>
      </c>
      <c r="F726" s="1">
        <v>4.2999999999999997E-2</v>
      </c>
      <c r="G726" s="1">
        <v>6.7000000000000004E-2</v>
      </c>
      <c r="H726" s="1">
        <v>0.82</v>
      </c>
    </row>
    <row r="727" spans="1:8" x14ac:dyDescent="0.3">
      <c r="A727" s="1" t="s">
        <v>1476</v>
      </c>
      <c r="B727" s="1">
        <v>2022</v>
      </c>
      <c r="C727" s="5">
        <v>61</v>
      </c>
      <c r="D727" s="1" t="s">
        <v>1477</v>
      </c>
      <c r="E727" s="1" t="s">
        <v>1478</v>
      </c>
      <c r="F727" s="1">
        <v>4.5999999999999999E-2</v>
      </c>
      <c r="G727" s="1">
        <v>7.0000000000000007E-2</v>
      </c>
      <c r="H727" s="1">
        <v>0.83499999999999996</v>
      </c>
    </row>
    <row r="728" spans="1:8" x14ac:dyDescent="0.3">
      <c r="A728" s="1" t="s">
        <v>1479</v>
      </c>
      <c r="B728" s="1">
        <v>2022</v>
      </c>
      <c r="C728" s="5">
        <v>61</v>
      </c>
      <c r="D728" s="1" t="s">
        <v>1480</v>
      </c>
      <c r="E728" s="1" t="s">
        <v>1481</v>
      </c>
      <c r="F728" s="1">
        <v>9.7000000000000003E-2</v>
      </c>
      <c r="G728" s="1">
        <v>0.122</v>
      </c>
      <c r="H728" s="1">
        <v>0.60299999999999998</v>
      </c>
    </row>
    <row r="729" spans="1:8" x14ac:dyDescent="0.3">
      <c r="A729" s="1" t="s">
        <v>1482</v>
      </c>
      <c r="B729" s="1">
        <v>2022</v>
      </c>
      <c r="C729" s="5">
        <v>61</v>
      </c>
      <c r="D729" s="1" t="s">
        <v>1483</v>
      </c>
      <c r="E729" s="1" t="s">
        <v>1484</v>
      </c>
      <c r="F729" s="1">
        <v>3.5999999999999997E-2</v>
      </c>
      <c r="G729" s="1">
        <v>5.8000000000000003E-2</v>
      </c>
      <c r="H729" s="1">
        <v>0.85899999999999999</v>
      </c>
    </row>
    <row r="730" spans="1:8" x14ac:dyDescent="0.3">
      <c r="A730" s="1" t="s">
        <v>1485</v>
      </c>
      <c r="B730" s="1">
        <v>2022</v>
      </c>
      <c r="C730" s="5">
        <v>61</v>
      </c>
      <c r="D730" s="1" t="s">
        <v>1486</v>
      </c>
      <c r="E730" s="1" t="s">
        <v>1487</v>
      </c>
      <c r="F730" s="1">
        <v>0.03</v>
      </c>
      <c r="G730" s="1">
        <v>5.3999999999999999E-2</v>
      </c>
      <c r="H730" s="1">
        <v>0.86399999999999999</v>
      </c>
    </row>
    <row r="731" spans="1:8" x14ac:dyDescent="0.3">
      <c r="A731" s="1" t="s">
        <v>1488</v>
      </c>
      <c r="B731" s="1">
        <v>2022</v>
      </c>
      <c r="C731" s="5">
        <v>61</v>
      </c>
      <c r="D731" s="1" t="s">
        <v>1489</v>
      </c>
      <c r="E731" s="1" t="s">
        <v>1490</v>
      </c>
      <c r="F731" s="1">
        <v>0</v>
      </c>
      <c r="G731" s="1">
        <v>4.0000000000000001E-3</v>
      </c>
      <c r="H731" s="1">
        <v>1</v>
      </c>
    </row>
    <row r="732" spans="1:8" x14ac:dyDescent="0.3">
      <c r="A732" s="1" t="s">
        <v>1491</v>
      </c>
      <c r="B732" s="1">
        <v>2022</v>
      </c>
      <c r="C732" s="5">
        <v>61</v>
      </c>
      <c r="D732" s="1" t="s">
        <v>1492</v>
      </c>
      <c r="E732" s="1" t="s">
        <v>1475</v>
      </c>
      <c r="F732" s="1">
        <v>0.109</v>
      </c>
      <c r="G732" s="1">
        <v>0.13300000000000001</v>
      </c>
      <c r="H732" s="1">
        <v>0.53200000000000003</v>
      </c>
    </row>
    <row r="733" spans="1:8" x14ac:dyDescent="0.3">
      <c r="A733" s="1" t="s">
        <v>1493</v>
      </c>
      <c r="B733" s="1">
        <v>2022</v>
      </c>
      <c r="C733" s="5">
        <v>62</v>
      </c>
      <c r="D733" s="1" t="s">
        <v>1494</v>
      </c>
      <c r="E733" s="1" t="s">
        <v>1495</v>
      </c>
      <c r="F733" s="1">
        <v>0.19400000000000001</v>
      </c>
      <c r="G733" s="1">
        <v>0.249</v>
      </c>
      <c r="H733" s="1">
        <v>0</v>
      </c>
    </row>
    <row r="734" spans="1:8" x14ac:dyDescent="0.3">
      <c r="A734" s="1" t="s">
        <v>1496</v>
      </c>
      <c r="B734" s="1">
        <v>2022</v>
      </c>
      <c r="C734" s="5">
        <v>62</v>
      </c>
      <c r="D734" s="1" t="s">
        <v>1497</v>
      </c>
      <c r="E734" s="1" t="s">
        <v>1498</v>
      </c>
      <c r="F734" s="1">
        <v>8.3000000000000004E-2</v>
      </c>
      <c r="G734" s="1">
        <v>0.11</v>
      </c>
      <c r="H734" s="1">
        <v>0.73199999999999998</v>
      </c>
    </row>
    <row r="735" spans="1:8" x14ac:dyDescent="0.3">
      <c r="A735" s="1" t="s">
        <v>1499</v>
      </c>
      <c r="B735" s="1">
        <v>2022</v>
      </c>
      <c r="C735" s="5">
        <v>62</v>
      </c>
      <c r="D735" s="1" t="s">
        <v>1500</v>
      </c>
      <c r="E735" s="1" t="s">
        <v>1501</v>
      </c>
      <c r="F735" s="1">
        <v>1.9E-2</v>
      </c>
      <c r="G735" s="1">
        <v>3.9E-2</v>
      </c>
      <c r="H735" s="1">
        <v>0.92900000000000005</v>
      </c>
    </row>
    <row r="736" spans="1:8" x14ac:dyDescent="0.3">
      <c r="A736" s="1" t="s">
        <v>1502</v>
      </c>
      <c r="B736" s="1">
        <v>2022</v>
      </c>
      <c r="C736" s="5">
        <v>62</v>
      </c>
      <c r="D736" s="1" t="s">
        <v>1503</v>
      </c>
      <c r="E736" s="1" t="s">
        <v>1504</v>
      </c>
      <c r="F736" s="1">
        <v>0.14899999999999999</v>
      </c>
      <c r="G736" s="1">
        <v>0.186</v>
      </c>
      <c r="H736" s="1">
        <v>0.438</v>
      </c>
    </row>
    <row r="737" spans="1:8" x14ac:dyDescent="0.3">
      <c r="A737" s="1" t="s">
        <v>1505</v>
      </c>
      <c r="B737" s="1">
        <v>2022</v>
      </c>
      <c r="C737" s="5">
        <v>62</v>
      </c>
      <c r="D737" s="1" t="s">
        <v>1506</v>
      </c>
      <c r="E737" s="1" t="s">
        <v>1507</v>
      </c>
      <c r="F737" s="1">
        <v>0.123</v>
      </c>
      <c r="G737" s="1">
        <v>0.27900000000000003</v>
      </c>
      <c r="H737" s="1">
        <v>0.19500000000000001</v>
      </c>
    </row>
    <row r="738" spans="1:8" x14ac:dyDescent="0.3">
      <c r="A738" s="1" t="s">
        <v>1508</v>
      </c>
      <c r="B738" s="1">
        <v>2022</v>
      </c>
      <c r="C738" s="5">
        <v>62</v>
      </c>
      <c r="D738" s="1" t="s">
        <v>1509</v>
      </c>
      <c r="E738" s="1" t="s">
        <v>1510</v>
      </c>
      <c r="F738" s="1">
        <v>0.24299999999999999</v>
      </c>
      <c r="G738" s="1">
        <v>0.27300000000000002</v>
      </c>
      <c r="H738" s="1">
        <v>0</v>
      </c>
    </row>
    <row r="739" spans="1:8" x14ac:dyDescent="0.3">
      <c r="A739" s="1" t="s">
        <v>1511</v>
      </c>
      <c r="B739" s="1">
        <v>2022</v>
      </c>
      <c r="C739" s="5">
        <v>62</v>
      </c>
      <c r="D739" s="1" t="s">
        <v>1512</v>
      </c>
      <c r="E739" s="1" t="s">
        <v>1513</v>
      </c>
      <c r="F739" s="1">
        <v>0.12</v>
      </c>
      <c r="G739" s="1">
        <v>0.14699999999999999</v>
      </c>
      <c r="H739" s="1">
        <v>0.55900000000000005</v>
      </c>
    </row>
    <row r="740" spans="1:8" x14ac:dyDescent="0.3">
      <c r="A740" s="1" t="s">
        <v>1514</v>
      </c>
      <c r="B740" s="1">
        <v>2022</v>
      </c>
      <c r="C740" s="5">
        <v>62</v>
      </c>
      <c r="D740" s="1" t="s">
        <v>1515</v>
      </c>
      <c r="E740" s="1" t="s">
        <v>1516</v>
      </c>
      <c r="F740" s="1">
        <v>0.10299999999999999</v>
      </c>
      <c r="G740" s="1">
        <v>0.11799999999999999</v>
      </c>
      <c r="H740" s="1">
        <v>0.57099999999999995</v>
      </c>
    </row>
    <row r="741" spans="1:8" x14ac:dyDescent="0.3">
      <c r="A741" s="1" t="s">
        <v>1517</v>
      </c>
      <c r="B741" s="1">
        <v>2022</v>
      </c>
      <c r="C741" s="5">
        <v>62</v>
      </c>
      <c r="D741" s="1" t="s">
        <v>1518</v>
      </c>
      <c r="E741" s="1" t="s">
        <v>1519</v>
      </c>
      <c r="F741" s="1">
        <v>0.11</v>
      </c>
      <c r="G741" s="1">
        <v>0.13600000000000001</v>
      </c>
      <c r="H741" s="1">
        <v>0.54</v>
      </c>
    </row>
    <row r="742" spans="1:8" x14ac:dyDescent="0.3">
      <c r="A742" s="1" t="s">
        <v>1520</v>
      </c>
      <c r="B742" s="1">
        <v>2022</v>
      </c>
      <c r="C742" s="5">
        <v>62</v>
      </c>
      <c r="D742" s="1" t="s">
        <v>1521</v>
      </c>
      <c r="E742" s="1" t="s">
        <v>1522</v>
      </c>
      <c r="F742" s="1">
        <v>8.8999999999999996E-2</v>
      </c>
      <c r="G742" s="1">
        <v>0.14399999999999999</v>
      </c>
      <c r="H742" s="1">
        <v>0.41399999999999998</v>
      </c>
    </row>
    <row r="743" spans="1:8" x14ac:dyDescent="0.3">
      <c r="A743" s="1" t="s">
        <v>1523</v>
      </c>
      <c r="B743" s="1">
        <v>2022</v>
      </c>
      <c r="C743" s="5">
        <v>62</v>
      </c>
      <c r="D743" s="1" t="s">
        <v>1524</v>
      </c>
      <c r="E743" s="1" t="s">
        <v>1507</v>
      </c>
      <c r="F743" s="1">
        <v>0.13400000000000001</v>
      </c>
      <c r="G743" s="1">
        <v>0.30299999999999999</v>
      </c>
      <c r="H743" s="1">
        <v>0.1</v>
      </c>
    </row>
    <row r="744" spans="1:8" x14ac:dyDescent="0.3">
      <c r="A744" s="1" t="s">
        <v>1525</v>
      </c>
      <c r="B744" s="1">
        <v>2022</v>
      </c>
      <c r="C744" s="5">
        <v>63</v>
      </c>
      <c r="D744" s="1" t="s">
        <v>1526</v>
      </c>
      <c r="E744" s="1" t="s">
        <v>1527</v>
      </c>
      <c r="F744" s="1">
        <v>2.8000000000000001E-2</v>
      </c>
      <c r="G744" s="1">
        <v>5.1999999999999998E-2</v>
      </c>
      <c r="H744" s="1">
        <v>0.89600000000000002</v>
      </c>
    </row>
    <row r="745" spans="1:8" x14ac:dyDescent="0.3">
      <c r="A745" s="1" t="s">
        <v>1528</v>
      </c>
      <c r="B745" s="1">
        <v>2022</v>
      </c>
      <c r="C745" s="5">
        <v>63</v>
      </c>
      <c r="D745" s="1" t="s">
        <v>1529</v>
      </c>
      <c r="E745" s="1" t="s">
        <v>1530</v>
      </c>
      <c r="F745" s="1">
        <v>0.20799999999999999</v>
      </c>
      <c r="G745" s="1">
        <v>0.23599999999999999</v>
      </c>
      <c r="H745" s="1">
        <v>0</v>
      </c>
    </row>
    <row r="746" spans="1:8" x14ac:dyDescent="0.3">
      <c r="A746" s="1" t="s">
        <v>1531</v>
      </c>
      <c r="B746" s="1">
        <v>2022</v>
      </c>
      <c r="C746" s="5">
        <v>63</v>
      </c>
      <c r="D746" s="1" t="s">
        <v>1532</v>
      </c>
      <c r="E746" s="1" t="s">
        <v>1533</v>
      </c>
      <c r="F746" s="1">
        <v>0.187</v>
      </c>
      <c r="G746" s="1">
        <v>0.222</v>
      </c>
      <c r="H746" s="1">
        <v>0</v>
      </c>
    </row>
    <row r="747" spans="1:8" x14ac:dyDescent="0.3">
      <c r="A747" s="1" t="s">
        <v>1534</v>
      </c>
      <c r="B747" s="1">
        <v>2022</v>
      </c>
      <c r="C747" s="5">
        <v>63</v>
      </c>
      <c r="D747" s="1" t="s">
        <v>1535</v>
      </c>
      <c r="E747" s="1" t="s">
        <v>1536</v>
      </c>
      <c r="F747" s="1">
        <v>7.0000000000000001E-3</v>
      </c>
      <c r="G747" s="1">
        <v>3.5999999999999997E-2</v>
      </c>
      <c r="H747" s="1">
        <v>0.98499999999999999</v>
      </c>
    </row>
    <row r="748" spans="1:8" x14ac:dyDescent="0.3">
      <c r="A748" s="1" t="s">
        <v>1537</v>
      </c>
      <c r="B748" s="1">
        <v>2022</v>
      </c>
      <c r="C748" s="5">
        <v>63</v>
      </c>
      <c r="D748" s="1" t="s">
        <v>1538</v>
      </c>
      <c r="E748" s="1" t="s">
        <v>1530</v>
      </c>
      <c r="F748" s="1">
        <v>0.10100000000000001</v>
      </c>
      <c r="G748" s="1">
        <v>0.15</v>
      </c>
      <c r="H748" s="1">
        <v>0.498</v>
      </c>
    </row>
    <row r="749" spans="1:8" x14ac:dyDescent="0.3">
      <c r="A749" s="1" t="s">
        <v>1539</v>
      </c>
      <c r="B749" s="1">
        <v>2022</v>
      </c>
      <c r="C749" s="5">
        <v>63</v>
      </c>
      <c r="D749" s="1" t="s">
        <v>1540</v>
      </c>
      <c r="E749" s="1" t="s">
        <v>1541</v>
      </c>
      <c r="F749" s="1">
        <v>0.23799999999999999</v>
      </c>
      <c r="G749" s="1">
        <v>0.26800000000000002</v>
      </c>
      <c r="H749" s="1">
        <v>0</v>
      </c>
    </row>
    <row r="750" spans="1:8" x14ac:dyDescent="0.3">
      <c r="A750" s="1" t="s">
        <v>1542</v>
      </c>
      <c r="B750" s="1">
        <v>2022</v>
      </c>
      <c r="C750" s="5">
        <v>63</v>
      </c>
      <c r="D750" s="1" t="s">
        <v>1543</v>
      </c>
      <c r="E750" s="1" t="s">
        <v>1530</v>
      </c>
      <c r="F750" s="1">
        <v>1.4E-2</v>
      </c>
      <c r="G750" s="1">
        <v>3.5999999999999997E-2</v>
      </c>
      <c r="H750" s="1">
        <v>0.94599999999999995</v>
      </c>
    </row>
    <row r="751" spans="1:8" x14ac:dyDescent="0.3">
      <c r="A751" s="1" t="s">
        <v>1544</v>
      </c>
      <c r="B751" s="1">
        <v>2022</v>
      </c>
      <c r="C751" s="5">
        <v>63</v>
      </c>
      <c r="D751" s="1" t="s">
        <v>1545</v>
      </c>
      <c r="E751" s="1" t="s">
        <v>1546</v>
      </c>
      <c r="F751" s="1">
        <v>7.1999999999999995E-2</v>
      </c>
      <c r="G751" s="1">
        <v>0.111</v>
      </c>
      <c r="H751" s="1">
        <v>0.83199999999999996</v>
      </c>
    </row>
    <row r="752" spans="1:8" x14ac:dyDescent="0.3">
      <c r="A752" s="1" t="s">
        <v>1547</v>
      </c>
      <c r="B752" s="1">
        <v>2022</v>
      </c>
      <c r="C752" s="5">
        <v>63</v>
      </c>
      <c r="D752" s="1" t="s">
        <v>1548</v>
      </c>
      <c r="E752" s="1" t="s">
        <v>1549</v>
      </c>
      <c r="F752" s="1">
        <v>0</v>
      </c>
      <c r="G752" s="1">
        <v>2.1000000000000001E-2</v>
      </c>
      <c r="H752" s="1">
        <v>1</v>
      </c>
    </row>
    <row r="753" spans="1:8" x14ac:dyDescent="0.3">
      <c r="A753" s="1" t="s">
        <v>1550</v>
      </c>
      <c r="B753" s="1">
        <v>2022</v>
      </c>
      <c r="C753" s="5">
        <v>63</v>
      </c>
      <c r="D753" s="1" t="s">
        <v>1551</v>
      </c>
      <c r="E753" s="1" t="s">
        <v>1552</v>
      </c>
      <c r="F753" s="1">
        <v>0</v>
      </c>
      <c r="G753" s="1">
        <v>2.9000000000000001E-2</v>
      </c>
      <c r="H753" s="1">
        <v>1</v>
      </c>
    </row>
    <row r="754" spans="1:8" x14ac:dyDescent="0.3">
      <c r="A754" s="1" t="s">
        <v>1553</v>
      </c>
      <c r="B754" s="1">
        <v>2022</v>
      </c>
      <c r="C754" s="5">
        <v>63</v>
      </c>
      <c r="D754" s="1" t="s">
        <v>1554</v>
      </c>
      <c r="E754" s="1" t="s">
        <v>1555</v>
      </c>
      <c r="F754" s="1">
        <v>0</v>
      </c>
      <c r="G754" s="1">
        <v>2.9000000000000001E-2</v>
      </c>
      <c r="H754" s="1">
        <v>1</v>
      </c>
    </row>
    <row r="755" spans="1:8" x14ac:dyDescent="0.3">
      <c r="A755" s="1" t="s">
        <v>1556</v>
      </c>
      <c r="B755" s="1">
        <v>2022</v>
      </c>
      <c r="C755" s="5">
        <v>63</v>
      </c>
      <c r="D755" s="1" t="s">
        <v>1557</v>
      </c>
      <c r="E755" s="1" t="s">
        <v>1558</v>
      </c>
      <c r="F755" s="1">
        <v>0</v>
      </c>
      <c r="G755" s="1">
        <v>1.9E-2</v>
      </c>
      <c r="H755" s="1">
        <v>1</v>
      </c>
    </row>
    <row r="756" spans="1:8" x14ac:dyDescent="0.3">
      <c r="A756" s="1" t="s">
        <v>1559</v>
      </c>
      <c r="B756" s="1">
        <v>2022</v>
      </c>
      <c r="C756" s="5">
        <v>63</v>
      </c>
      <c r="D756" s="1" t="s">
        <v>1560</v>
      </c>
      <c r="E756" s="1" t="s">
        <v>1561</v>
      </c>
      <c r="F756" s="1">
        <v>0</v>
      </c>
      <c r="G756" s="1">
        <v>2.5999999999999999E-2</v>
      </c>
      <c r="H756" s="1">
        <v>1</v>
      </c>
    </row>
    <row r="757" spans="1:8" x14ac:dyDescent="0.3">
      <c r="A757" s="1" t="s">
        <v>1562</v>
      </c>
      <c r="B757" s="1">
        <v>2022</v>
      </c>
      <c r="C757" s="5">
        <v>64</v>
      </c>
      <c r="D757" s="1" t="s">
        <v>1563</v>
      </c>
      <c r="E757" s="1" t="s">
        <v>1564</v>
      </c>
      <c r="F757" s="1">
        <v>2.7E-2</v>
      </c>
      <c r="G757" s="1">
        <v>4.9000000000000002E-2</v>
      </c>
      <c r="H757" s="1">
        <v>0.89800000000000002</v>
      </c>
    </row>
    <row r="758" spans="1:8" x14ac:dyDescent="0.3">
      <c r="A758" s="1" t="s">
        <v>1565</v>
      </c>
      <c r="B758" s="1">
        <v>2022</v>
      </c>
      <c r="C758" s="5">
        <v>64</v>
      </c>
      <c r="D758" s="1" t="s">
        <v>1566</v>
      </c>
      <c r="E758" s="1" t="s">
        <v>1567</v>
      </c>
      <c r="F758" s="1">
        <v>0.04</v>
      </c>
      <c r="G758" s="1">
        <v>6.5000000000000002E-2</v>
      </c>
      <c r="H758" s="1">
        <v>0.84099999999999997</v>
      </c>
    </row>
    <row r="759" spans="1:8" x14ac:dyDescent="0.3">
      <c r="A759" s="1" t="s">
        <v>1568</v>
      </c>
      <c r="B759" s="1">
        <v>2022</v>
      </c>
      <c r="C759" s="5">
        <v>65</v>
      </c>
      <c r="D759" s="1" t="s">
        <v>1569</v>
      </c>
      <c r="E759" s="1" t="s">
        <v>1570</v>
      </c>
      <c r="F759" s="1">
        <v>7.2999999999999995E-2</v>
      </c>
      <c r="G759" s="1">
        <v>9.9000000000000005E-2</v>
      </c>
      <c r="H759" s="1">
        <v>0.747</v>
      </c>
    </row>
    <row r="760" spans="1:8" x14ac:dyDescent="0.3">
      <c r="A760" s="1" t="s">
        <v>1571</v>
      </c>
      <c r="B760" s="1">
        <v>2022</v>
      </c>
      <c r="C760" s="5">
        <v>66</v>
      </c>
      <c r="D760" s="1" t="s">
        <v>1572</v>
      </c>
      <c r="E760" s="1" t="s">
        <v>1573</v>
      </c>
      <c r="F760" s="1">
        <v>0</v>
      </c>
      <c r="G760" s="1">
        <v>2.1999999999999999E-2</v>
      </c>
      <c r="H760" s="1">
        <v>1</v>
      </c>
    </row>
    <row r="761" spans="1:8" x14ac:dyDescent="0.3">
      <c r="A761" s="1" t="s">
        <v>1574</v>
      </c>
      <c r="B761" s="1">
        <v>2022</v>
      </c>
      <c r="C761" s="5">
        <v>66</v>
      </c>
      <c r="D761" s="1" t="s">
        <v>1575</v>
      </c>
      <c r="E761" s="1" t="s">
        <v>1576</v>
      </c>
      <c r="F761" s="1">
        <v>5.0000000000000001E-3</v>
      </c>
      <c r="G761" s="1">
        <v>0.01</v>
      </c>
      <c r="H761" s="1">
        <v>0.97799999999999998</v>
      </c>
    </row>
    <row r="762" spans="1:8" x14ac:dyDescent="0.3">
      <c r="A762" s="1" t="s">
        <v>1577</v>
      </c>
      <c r="B762" s="1">
        <v>2022</v>
      </c>
      <c r="C762" s="5">
        <v>67</v>
      </c>
      <c r="D762" s="1" t="s">
        <v>1578</v>
      </c>
      <c r="E762" s="1" t="s">
        <v>1579</v>
      </c>
      <c r="F762" s="1">
        <v>0.123</v>
      </c>
      <c r="G762" s="1">
        <v>0.14399999999999999</v>
      </c>
      <c r="H762" s="1">
        <v>0.54100000000000004</v>
      </c>
    </row>
    <row r="763" spans="1:8" x14ac:dyDescent="0.3">
      <c r="A763" s="1" t="s">
        <v>1580</v>
      </c>
      <c r="B763" s="1">
        <v>2022</v>
      </c>
      <c r="C763" s="5">
        <v>67</v>
      </c>
      <c r="D763" s="1" t="s">
        <v>1581</v>
      </c>
      <c r="E763" s="1" t="s">
        <v>1579</v>
      </c>
      <c r="F763" s="1">
        <v>9.5000000000000001E-2</v>
      </c>
      <c r="G763" s="1">
        <v>0.26400000000000001</v>
      </c>
      <c r="H763" s="1">
        <v>0</v>
      </c>
    </row>
    <row r="764" spans="1:8" x14ac:dyDescent="0.3">
      <c r="A764" s="1" t="s">
        <v>1582</v>
      </c>
      <c r="B764" s="1">
        <v>2022</v>
      </c>
      <c r="C764" s="5">
        <v>67</v>
      </c>
      <c r="D764" s="1" t="s">
        <v>1583</v>
      </c>
      <c r="E764" s="1" t="s">
        <v>1579</v>
      </c>
      <c r="F764" s="1">
        <v>7.5999999999999998E-2</v>
      </c>
      <c r="G764" s="1">
        <v>9.8000000000000004E-2</v>
      </c>
      <c r="H764" s="1">
        <v>0.70799999999999996</v>
      </c>
    </row>
    <row r="765" spans="1:8" x14ac:dyDescent="0.3">
      <c r="A765" s="1" t="s">
        <v>1584</v>
      </c>
      <c r="B765" s="1">
        <v>2022</v>
      </c>
      <c r="C765" s="5">
        <v>67</v>
      </c>
      <c r="D765" s="1" t="s">
        <v>1585</v>
      </c>
      <c r="E765" s="1" t="s">
        <v>1579</v>
      </c>
      <c r="F765" s="1">
        <v>5.8999999999999997E-2</v>
      </c>
      <c r="G765" s="1">
        <v>0.03</v>
      </c>
      <c r="H765" s="1">
        <v>0.69399999999999995</v>
      </c>
    </row>
    <row r="766" spans="1:8" x14ac:dyDescent="0.3">
      <c r="A766" s="1" t="s">
        <v>1586</v>
      </c>
      <c r="B766" s="1">
        <v>2022</v>
      </c>
      <c r="C766" s="5">
        <v>67</v>
      </c>
      <c r="D766" s="1" t="s">
        <v>1587</v>
      </c>
      <c r="E766" s="1" t="s">
        <v>1579</v>
      </c>
      <c r="F766" s="1">
        <v>0.09</v>
      </c>
      <c r="G766" s="1">
        <v>6.9000000000000006E-2</v>
      </c>
      <c r="H766" s="1">
        <v>0.61199999999999999</v>
      </c>
    </row>
    <row r="767" spans="1:8" x14ac:dyDescent="0.3">
      <c r="A767" s="1" t="s">
        <v>1588</v>
      </c>
      <c r="B767" s="1">
        <v>2022</v>
      </c>
      <c r="C767" s="5">
        <v>67</v>
      </c>
      <c r="D767" s="1" t="s">
        <v>1589</v>
      </c>
      <c r="E767" s="1" t="s">
        <v>1579</v>
      </c>
      <c r="F767" s="1">
        <v>7.9000000000000001E-2</v>
      </c>
      <c r="G767" s="1">
        <v>0.10100000000000001</v>
      </c>
      <c r="H767" s="1">
        <v>0.64</v>
      </c>
    </row>
    <row r="768" spans="1:8" x14ac:dyDescent="0.3">
      <c r="A768" s="1" t="s">
        <v>1590</v>
      </c>
      <c r="B768" s="1">
        <v>2022</v>
      </c>
      <c r="C768" s="5">
        <v>67</v>
      </c>
      <c r="D768" s="1" t="s">
        <v>1591</v>
      </c>
      <c r="E768" s="1" t="s">
        <v>1592</v>
      </c>
      <c r="F768" s="1">
        <v>0.184</v>
      </c>
      <c r="G768" s="1">
        <v>0.24299999999999999</v>
      </c>
      <c r="H768" s="1">
        <v>0</v>
      </c>
    </row>
    <row r="769" spans="1:8" x14ac:dyDescent="0.3">
      <c r="A769" s="1" t="s">
        <v>1593</v>
      </c>
      <c r="B769" s="1">
        <v>2022</v>
      </c>
      <c r="C769" s="5">
        <v>67</v>
      </c>
      <c r="D769" s="1" t="s">
        <v>1594</v>
      </c>
      <c r="E769" s="1" t="s">
        <v>1595</v>
      </c>
      <c r="F769" s="1">
        <v>4.8000000000000001E-2</v>
      </c>
      <c r="G769" s="1">
        <v>7.0999999999999994E-2</v>
      </c>
      <c r="H769" s="1">
        <v>0.80500000000000005</v>
      </c>
    </row>
    <row r="770" spans="1:8" x14ac:dyDescent="0.3">
      <c r="A770" s="1" t="s">
        <v>1596</v>
      </c>
      <c r="B770" s="1">
        <v>2022</v>
      </c>
      <c r="C770" s="5">
        <v>67</v>
      </c>
      <c r="D770" s="1" t="s">
        <v>1597</v>
      </c>
      <c r="E770" s="1" t="s">
        <v>1598</v>
      </c>
      <c r="F770" s="1">
        <v>5.2999999999999999E-2</v>
      </c>
      <c r="G770" s="1">
        <v>0.08</v>
      </c>
      <c r="H770" s="1">
        <v>0.83399999999999996</v>
      </c>
    </row>
    <row r="771" spans="1:8" x14ac:dyDescent="0.3">
      <c r="A771" s="1" t="s">
        <v>1599</v>
      </c>
      <c r="B771" s="1">
        <v>2022</v>
      </c>
      <c r="C771" s="5">
        <v>67</v>
      </c>
      <c r="D771" s="1" t="s">
        <v>1600</v>
      </c>
      <c r="E771" s="1" t="s">
        <v>1601</v>
      </c>
      <c r="F771" s="1">
        <v>0</v>
      </c>
      <c r="G771" s="1">
        <v>2.3E-2</v>
      </c>
      <c r="H771" s="1">
        <v>1</v>
      </c>
    </row>
    <row r="772" spans="1:8" x14ac:dyDescent="0.3">
      <c r="A772" s="1" t="s">
        <v>1602</v>
      </c>
      <c r="B772" s="1">
        <v>2022</v>
      </c>
      <c r="C772" s="5">
        <v>67</v>
      </c>
      <c r="D772" s="1" t="s">
        <v>1603</v>
      </c>
      <c r="E772" s="1" t="s">
        <v>1604</v>
      </c>
      <c r="F772" s="1">
        <v>4.0000000000000001E-3</v>
      </c>
      <c r="G772" s="1">
        <v>0.1</v>
      </c>
      <c r="H772" s="1">
        <v>0.63200000000000001</v>
      </c>
    </row>
    <row r="773" spans="1:8" x14ac:dyDescent="0.3">
      <c r="A773" s="1" t="s">
        <v>1605</v>
      </c>
      <c r="B773" s="1">
        <v>2022</v>
      </c>
      <c r="C773" s="5">
        <v>67</v>
      </c>
      <c r="D773" s="1" t="s">
        <v>1606</v>
      </c>
      <c r="E773" s="1" t="s">
        <v>1595</v>
      </c>
      <c r="F773" s="1">
        <v>3.6999999999999998E-2</v>
      </c>
      <c r="G773" s="1">
        <v>4.4999999999999998E-2</v>
      </c>
      <c r="H773" s="1">
        <v>0.82699999999999996</v>
      </c>
    </row>
    <row r="774" spans="1:8" x14ac:dyDescent="0.3">
      <c r="A774" s="1" t="s">
        <v>1607</v>
      </c>
      <c r="B774" s="1">
        <v>2022</v>
      </c>
      <c r="C774" s="5">
        <v>67</v>
      </c>
      <c r="D774" s="1" t="s">
        <v>1608</v>
      </c>
      <c r="E774" s="1" t="s">
        <v>1609</v>
      </c>
      <c r="F774" s="1">
        <v>0.09</v>
      </c>
      <c r="G774" s="1">
        <v>0.12</v>
      </c>
      <c r="H774" s="1">
        <v>0.68400000000000005</v>
      </c>
    </row>
    <row r="775" spans="1:8" x14ac:dyDescent="0.3">
      <c r="A775" s="1" t="s">
        <v>1610</v>
      </c>
      <c r="B775" s="1">
        <v>2022</v>
      </c>
      <c r="C775" s="5">
        <v>67</v>
      </c>
      <c r="D775" s="1" t="s">
        <v>1611</v>
      </c>
      <c r="E775" s="1" t="s">
        <v>1612</v>
      </c>
      <c r="F775" s="1">
        <v>0</v>
      </c>
      <c r="G775" s="1">
        <v>0.02</v>
      </c>
      <c r="H775" s="1">
        <v>1</v>
      </c>
    </row>
    <row r="776" spans="1:8" x14ac:dyDescent="0.3">
      <c r="A776" s="1" t="s">
        <v>1613</v>
      </c>
      <c r="B776" s="1">
        <v>2022</v>
      </c>
      <c r="C776" s="5">
        <v>67</v>
      </c>
      <c r="D776" s="1" t="s">
        <v>1614</v>
      </c>
      <c r="E776" s="1" t="s">
        <v>1615</v>
      </c>
      <c r="F776" s="1">
        <v>2.1999999999999999E-2</v>
      </c>
      <c r="G776" s="1">
        <v>4.3999999999999997E-2</v>
      </c>
      <c r="H776" s="1">
        <v>0.92300000000000004</v>
      </c>
    </row>
    <row r="777" spans="1:8" x14ac:dyDescent="0.3">
      <c r="A777" s="1" t="s">
        <v>1616</v>
      </c>
      <c r="B777" s="1">
        <v>2022</v>
      </c>
      <c r="C777" s="5">
        <v>67</v>
      </c>
      <c r="D777" s="1" t="s">
        <v>1617</v>
      </c>
      <c r="E777" s="1" t="s">
        <v>1579</v>
      </c>
      <c r="F777" s="1">
        <v>0.09</v>
      </c>
      <c r="G777" s="1">
        <v>0.113</v>
      </c>
      <c r="H777" s="1">
        <v>0.64700000000000002</v>
      </c>
    </row>
    <row r="778" spans="1:8" x14ac:dyDescent="0.3">
      <c r="A778" s="1" t="s">
        <v>1618</v>
      </c>
      <c r="B778" s="1">
        <v>2022</v>
      </c>
      <c r="C778" s="5">
        <v>67</v>
      </c>
      <c r="D778" s="1" t="s">
        <v>1619</v>
      </c>
      <c r="E778" s="1" t="s">
        <v>1620</v>
      </c>
      <c r="F778" s="1">
        <v>0</v>
      </c>
      <c r="G778" s="1">
        <v>1.4999999999999999E-2</v>
      </c>
      <c r="H778" s="1">
        <v>1</v>
      </c>
    </row>
    <row r="779" spans="1:8" x14ac:dyDescent="0.3">
      <c r="A779" s="1" t="s">
        <v>1621</v>
      </c>
      <c r="B779" s="1">
        <v>2022</v>
      </c>
      <c r="C779" s="5">
        <v>67</v>
      </c>
      <c r="D779" s="1" t="s">
        <v>1622</v>
      </c>
      <c r="E779" s="1" t="s">
        <v>1623</v>
      </c>
      <c r="F779" s="1">
        <v>2.8000000000000001E-2</v>
      </c>
      <c r="G779" s="1">
        <v>4.9000000000000002E-2</v>
      </c>
      <c r="H779" s="1">
        <v>0.88600000000000001</v>
      </c>
    </row>
    <row r="780" spans="1:8" x14ac:dyDescent="0.3">
      <c r="A780" s="1" t="s">
        <v>1624</v>
      </c>
      <c r="B780" s="1">
        <v>2022</v>
      </c>
      <c r="C780" s="5">
        <v>67</v>
      </c>
      <c r="D780" s="1" t="s">
        <v>1625</v>
      </c>
      <c r="E780" s="1" t="s">
        <v>1579</v>
      </c>
      <c r="F780" s="1">
        <v>4.2000000000000003E-2</v>
      </c>
      <c r="G780" s="1">
        <v>6.4000000000000001E-2</v>
      </c>
      <c r="H780" s="1">
        <v>0.83599999999999997</v>
      </c>
    </row>
    <row r="781" spans="1:8" x14ac:dyDescent="0.3">
      <c r="A781" s="1" t="s">
        <v>1626</v>
      </c>
      <c r="B781" s="1">
        <v>2022</v>
      </c>
      <c r="C781" s="5">
        <v>67</v>
      </c>
      <c r="D781" s="1" t="s">
        <v>1627</v>
      </c>
      <c r="E781" s="1" t="s">
        <v>1604</v>
      </c>
      <c r="F781" s="1">
        <v>0</v>
      </c>
      <c r="G781" s="1">
        <v>0.19700000000000001</v>
      </c>
      <c r="H781" s="1">
        <v>0.33700000000000002</v>
      </c>
    </row>
    <row r="782" spans="1:8" x14ac:dyDescent="0.3">
      <c r="A782" s="1" t="s">
        <v>1628</v>
      </c>
      <c r="B782" s="1">
        <v>2022</v>
      </c>
      <c r="C782" s="5">
        <v>67</v>
      </c>
      <c r="D782" s="1" t="s">
        <v>1629</v>
      </c>
      <c r="E782" s="1" t="s">
        <v>1630</v>
      </c>
      <c r="F782" s="1">
        <v>2.9000000000000001E-2</v>
      </c>
      <c r="G782" s="1">
        <v>0.151</v>
      </c>
      <c r="H782" s="1">
        <v>0.185</v>
      </c>
    </row>
    <row r="783" spans="1:8" x14ac:dyDescent="0.3">
      <c r="A783" s="1" t="s">
        <v>1631</v>
      </c>
      <c r="B783" s="1">
        <v>2022</v>
      </c>
      <c r="C783" s="5">
        <v>67</v>
      </c>
      <c r="D783" s="1" t="s">
        <v>1632</v>
      </c>
      <c r="E783" s="1" t="s">
        <v>1592</v>
      </c>
      <c r="F783" s="1">
        <v>8.3000000000000004E-2</v>
      </c>
      <c r="G783" s="1">
        <v>6.5000000000000002E-2</v>
      </c>
      <c r="H783" s="1">
        <v>0.61499999999999999</v>
      </c>
    </row>
    <row r="784" spans="1:8" x14ac:dyDescent="0.3">
      <c r="A784" s="1" t="s">
        <v>1633</v>
      </c>
      <c r="B784" s="1">
        <v>2022</v>
      </c>
      <c r="C784" s="5">
        <v>67</v>
      </c>
      <c r="D784" s="1" t="s">
        <v>1634</v>
      </c>
      <c r="E784" s="1" t="s">
        <v>1579</v>
      </c>
      <c r="F784" s="1">
        <v>7.9000000000000001E-2</v>
      </c>
      <c r="G784" s="1">
        <v>7.0999999999999994E-2</v>
      </c>
      <c r="H784" s="1">
        <v>0.61799999999999999</v>
      </c>
    </row>
    <row r="785" spans="1:8" x14ac:dyDescent="0.3">
      <c r="A785" s="1" t="s">
        <v>1635</v>
      </c>
      <c r="B785" s="1">
        <v>2022</v>
      </c>
      <c r="C785" s="5">
        <v>67</v>
      </c>
      <c r="D785" s="1" t="s">
        <v>1636</v>
      </c>
      <c r="E785" s="1" t="s">
        <v>1592</v>
      </c>
      <c r="F785" s="1">
        <v>0.10100000000000001</v>
      </c>
      <c r="G785" s="1">
        <v>0.108</v>
      </c>
      <c r="H785" s="1">
        <v>0.50700000000000001</v>
      </c>
    </row>
    <row r="786" spans="1:8" x14ac:dyDescent="0.3">
      <c r="A786" s="1" t="s">
        <v>1637</v>
      </c>
      <c r="B786" s="1">
        <v>2022</v>
      </c>
      <c r="C786" s="5">
        <v>67</v>
      </c>
      <c r="D786" s="1" t="s">
        <v>1638</v>
      </c>
      <c r="E786" s="1" t="s">
        <v>1639</v>
      </c>
      <c r="F786" s="1">
        <v>0.13400000000000001</v>
      </c>
      <c r="G786" s="1">
        <v>0.20200000000000001</v>
      </c>
      <c r="H786" s="1">
        <v>0</v>
      </c>
    </row>
    <row r="787" spans="1:8" x14ac:dyDescent="0.3">
      <c r="A787" s="1" t="s">
        <v>1640</v>
      </c>
      <c r="B787" s="1">
        <v>2022</v>
      </c>
      <c r="C787" s="5">
        <v>67</v>
      </c>
      <c r="D787" s="1" t="s">
        <v>1641</v>
      </c>
      <c r="E787" s="1" t="s">
        <v>1579</v>
      </c>
      <c r="F787" s="1">
        <v>0</v>
      </c>
      <c r="G787" s="1">
        <v>0.19700000000000001</v>
      </c>
      <c r="H787" s="1">
        <v>0.437</v>
      </c>
    </row>
    <row r="788" spans="1:8" x14ac:dyDescent="0.3">
      <c r="A788" s="1" t="s">
        <v>1642</v>
      </c>
      <c r="B788" s="1">
        <v>2022</v>
      </c>
      <c r="C788" s="5">
        <v>67</v>
      </c>
      <c r="D788" s="1" t="s">
        <v>1643</v>
      </c>
      <c r="E788" s="1" t="s">
        <v>1579</v>
      </c>
      <c r="F788" s="1">
        <v>4.0000000000000001E-3</v>
      </c>
      <c r="G788" s="1">
        <v>2.3E-2</v>
      </c>
      <c r="H788" s="1">
        <v>0.98299999999999998</v>
      </c>
    </row>
    <row r="789" spans="1:8" x14ac:dyDescent="0.3">
      <c r="A789" s="1" t="s">
        <v>1644</v>
      </c>
      <c r="B789" s="1">
        <v>2022</v>
      </c>
      <c r="C789" s="5">
        <v>67</v>
      </c>
      <c r="D789" s="1" t="s">
        <v>1645</v>
      </c>
      <c r="E789" s="1" t="s">
        <v>1646</v>
      </c>
      <c r="F789" s="1">
        <v>0</v>
      </c>
      <c r="G789" s="1">
        <v>4.0000000000000001E-3</v>
      </c>
      <c r="H789" s="1">
        <v>1</v>
      </c>
    </row>
    <row r="790" spans="1:8" x14ac:dyDescent="0.3">
      <c r="A790" s="1" t="s">
        <v>1647</v>
      </c>
      <c r="B790" s="1">
        <v>2022</v>
      </c>
      <c r="C790" s="5">
        <v>67</v>
      </c>
      <c r="D790" s="1" t="s">
        <v>1648</v>
      </c>
      <c r="E790" s="1" t="s">
        <v>1646</v>
      </c>
      <c r="F790" s="1">
        <v>0</v>
      </c>
      <c r="G790" s="1">
        <v>4.0000000000000001E-3</v>
      </c>
      <c r="H790" s="1">
        <v>1</v>
      </c>
    </row>
    <row r="791" spans="1:8" x14ac:dyDescent="0.3">
      <c r="A791" s="1" t="s">
        <v>1649</v>
      </c>
      <c r="B791" s="1">
        <v>2022</v>
      </c>
      <c r="C791" s="5">
        <v>67</v>
      </c>
      <c r="D791" s="1" t="s">
        <v>1650</v>
      </c>
      <c r="E791" s="1" t="s">
        <v>1579</v>
      </c>
      <c r="F791" s="1">
        <v>0</v>
      </c>
      <c r="G791" s="1">
        <v>1.7999999999999999E-2</v>
      </c>
      <c r="H791" s="1">
        <v>1</v>
      </c>
    </row>
    <row r="792" spans="1:8" x14ac:dyDescent="0.3">
      <c r="A792" s="1" t="s">
        <v>1651</v>
      </c>
      <c r="B792" s="1">
        <v>2022</v>
      </c>
      <c r="C792" s="5">
        <v>67</v>
      </c>
      <c r="D792" s="1" t="s">
        <v>1652</v>
      </c>
      <c r="E792" s="1" t="s">
        <v>1653</v>
      </c>
      <c r="F792" s="1">
        <v>0</v>
      </c>
      <c r="G792" s="1">
        <v>0.26</v>
      </c>
      <c r="H792" s="1">
        <v>0</v>
      </c>
    </row>
    <row r="793" spans="1:8" x14ac:dyDescent="0.3">
      <c r="A793" s="1" t="s">
        <v>1654</v>
      </c>
      <c r="B793" s="1">
        <v>2022</v>
      </c>
      <c r="C793" s="5">
        <v>68</v>
      </c>
      <c r="D793" s="1" t="s">
        <v>1655</v>
      </c>
      <c r="E793" s="1" t="s">
        <v>1656</v>
      </c>
      <c r="F793" s="1">
        <v>5.1999999999999998E-2</v>
      </c>
      <c r="G793" s="1">
        <v>6.6000000000000003E-2</v>
      </c>
      <c r="H793" s="1">
        <v>0.83899999999999997</v>
      </c>
    </row>
    <row r="794" spans="1:8" x14ac:dyDescent="0.3">
      <c r="A794" s="1" t="s">
        <v>1657</v>
      </c>
      <c r="B794" s="1">
        <v>2022</v>
      </c>
      <c r="C794" s="5">
        <v>68</v>
      </c>
      <c r="D794" s="1" t="s">
        <v>1658</v>
      </c>
      <c r="E794" s="1" t="s">
        <v>1659</v>
      </c>
      <c r="F794" s="1">
        <v>8.3000000000000004E-2</v>
      </c>
      <c r="G794" s="1">
        <v>0.114</v>
      </c>
      <c r="H794" s="1">
        <v>0.57099999999999995</v>
      </c>
    </row>
    <row r="795" spans="1:8" x14ac:dyDescent="0.3">
      <c r="A795" s="1" t="s">
        <v>1660</v>
      </c>
      <c r="B795" s="1">
        <v>2022</v>
      </c>
      <c r="C795" s="5">
        <v>68</v>
      </c>
      <c r="D795" s="1" t="s">
        <v>1661</v>
      </c>
      <c r="E795" s="1" t="s">
        <v>1662</v>
      </c>
      <c r="F795" s="1">
        <v>0.185</v>
      </c>
      <c r="G795" s="1">
        <v>0.20799999999999999</v>
      </c>
      <c r="H795" s="1">
        <v>0</v>
      </c>
    </row>
    <row r="796" spans="1:8" x14ac:dyDescent="0.3">
      <c r="A796" s="1" t="s">
        <v>1663</v>
      </c>
      <c r="B796" s="1">
        <v>2022</v>
      </c>
      <c r="C796" s="5">
        <v>68</v>
      </c>
      <c r="D796" s="1" t="s">
        <v>1664</v>
      </c>
      <c r="E796" s="1" t="s">
        <v>1665</v>
      </c>
      <c r="F796" s="1">
        <v>0</v>
      </c>
      <c r="G796" s="1">
        <v>4.9000000000000002E-2</v>
      </c>
      <c r="H796" s="1">
        <v>0.90400000000000003</v>
      </c>
    </row>
    <row r="797" spans="1:8" x14ac:dyDescent="0.3">
      <c r="A797" s="1" t="s">
        <v>1666</v>
      </c>
      <c r="B797" s="1">
        <v>2022</v>
      </c>
      <c r="C797" s="5">
        <v>68</v>
      </c>
      <c r="D797" s="1" t="s">
        <v>1667</v>
      </c>
      <c r="E797" s="1" t="s">
        <v>1668</v>
      </c>
      <c r="F797" s="1">
        <v>6.0999999999999999E-2</v>
      </c>
      <c r="G797" s="1">
        <v>8.5999999999999993E-2</v>
      </c>
      <c r="H797" s="1">
        <v>0.76900000000000002</v>
      </c>
    </row>
    <row r="798" spans="1:8" x14ac:dyDescent="0.3">
      <c r="A798" s="1" t="s">
        <v>1669</v>
      </c>
      <c r="B798" s="1">
        <v>2022</v>
      </c>
      <c r="C798" s="5">
        <v>68</v>
      </c>
      <c r="D798" s="1" t="s">
        <v>1670</v>
      </c>
      <c r="E798" s="1" t="s">
        <v>1671</v>
      </c>
      <c r="F798" s="1">
        <v>0</v>
      </c>
      <c r="G798" s="1">
        <v>2.4E-2</v>
      </c>
      <c r="H798" s="1">
        <v>1</v>
      </c>
    </row>
    <row r="799" spans="1:8" x14ac:dyDescent="0.3">
      <c r="A799" s="1" t="s">
        <v>1672</v>
      </c>
      <c r="B799" s="1">
        <v>2022</v>
      </c>
      <c r="C799" s="5">
        <v>68</v>
      </c>
      <c r="D799" s="1" t="s">
        <v>1673</v>
      </c>
      <c r="E799" s="1" t="s">
        <v>1674</v>
      </c>
      <c r="F799" s="1">
        <v>5.8999999999999997E-2</v>
      </c>
      <c r="G799" s="1">
        <v>8.5999999999999993E-2</v>
      </c>
      <c r="H799" s="1">
        <v>0.81299999999999994</v>
      </c>
    </row>
    <row r="800" spans="1:8" x14ac:dyDescent="0.3">
      <c r="A800" s="1" t="s">
        <v>1675</v>
      </c>
      <c r="B800" s="1">
        <v>2022</v>
      </c>
      <c r="C800" s="5">
        <v>68</v>
      </c>
      <c r="D800" s="1" t="s">
        <v>1676</v>
      </c>
      <c r="E800" s="1" t="s">
        <v>1677</v>
      </c>
      <c r="F800" s="1">
        <v>0</v>
      </c>
      <c r="G800" s="1">
        <v>4.0000000000000001E-3</v>
      </c>
      <c r="H800" s="1">
        <v>1</v>
      </c>
    </row>
    <row r="801" spans="1:8" x14ac:dyDescent="0.3">
      <c r="A801" s="1" t="s">
        <v>1678</v>
      </c>
      <c r="B801" s="1">
        <v>2022</v>
      </c>
      <c r="C801" s="5">
        <v>68</v>
      </c>
      <c r="D801" s="1" t="s">
        <v>1679</v>
      </c>
      <c r="E801" s="1" t="s">
        <v>1680</v>
      </c>
      <c r="F801" s="1">
        <v>0.10100000000000001</v>
      </c>
      <c r="G801" s="1">
        <v>0.13400000000000001</v>
      </c>
      <c r="H801" s="1">
        <v>0.61699999999999999</v>
      </c>
    </row>
    <row r="802" spans="1:8" x14ac:dyDescent="0.3">
      <c r="A802" s="1" t="s">
        <v>1681</v>
      </c>
      <c r="B802" s="1">
        <v>2022</v>
      </c>
      <c r="C802" s="5">
        <v>68</v>
      </c>
      <c r="D802" s="1" t="s">
        <v>1682</v>
      </c>
      <c r="E802" s="1" t="s">
        <v>1683</v>
      </c>
      <c r="F802" s="1">
        <v>0.107</v>
      </c>
      <c r="G802" s="1">
        <v>0.13200000000000001</v>
      </c>
      <c r="H802" s="1">
        <v>0.58899999999999997</v>
      </c>
    </row>
    <row r="803" spans="1:8" x14ac:dyDescent="0.3">
      <c r="A803" s="1" t="s">
        <v>1684</v>
      </c>
      <c r="B803" s="1">
        <v>2022</v>
      </c>
      <c r="C803" s="5">
        <v>68</v>
      </c>
      <c r="D803" s="1" t="s">
        <v>1685</v>
      </c>
      <c r="E803" s="1" t="s">
        <v>1686</v>
      </c>
      <c r="F803" s="1">
        <v>0</v>
      </c>
      <c r="G803" s="1">
        <v>2.1000000000000001E-2</v>
      </c>
      <c r="H803" s="1">
        <v>1</v>
      </c>
    </row>
    <row r="804" spans="1:8" x14ac:dyDescent="0.3">
      <c r="A804" s="1" t="s">
        <v>1687</v>
      </c>
      <c r="B804" s="1">
        <v>2022</v>
      </c>
      <c r="C804" s="5">
        <v>68</v>
      </c>
      <c r="D804" s="1" t="s">
        <v>1688</v>
      </c>
      <c r="E804" s="1" t="s">
        <v>1689</v>
      </c>
      <c r="F804" s="1">
        <v>0</v>
      </c>
      <c r="G804" s="1">
        <v>1.7000000000000001E-2</v>
      </c>
      <c r="H804" s="1">
        <v>1</v>
      </c>
    </row>
    <row r="805" spans="1:8" x14ac:dyDescent="0.3">
      <c r="A805" s="1" t="s">
        <v>1690</v>
      </c>
      <c r="B805" s="1">
        <v>2022</v>
      </c>
      <c r="C805" s="5">
        <v>68</v>
      </c>
      <c r="D805" s="1" t="s">
        <v>1691</v>
      </c>
      <c r="E805" s="1" t="s">
        <v>1692</v>
      </c>
      <c r="F805" s="1">
        <v>0</v>
      </c>
      <c r="G805" s="1">
        <v>1.7000000000000001E-2</v>
      </c>
      <c r="H805" s="1">
        <v>1</v>
      </c>
    </row>
    <row r="806" spans="1:8" x14ac:dyDescent="0.3">
      <c r="A806" s="1" t="s">
        <v>1693</v>
      </c>
      <c r="B806" s="1">
        <v>2022</v>
      </c>
      <c r="C806" s="5">
        <v>68</v>
      </c>
      <c r="D806" s="1" t="s">
        <v>1694</v>
      </c>
      <c r="E806" s="1" t="s">
        <v>1695</v>
      </c>
      <c r="F806" s="1">
        <v>0</v>
      </c>
      <c r="G806" s="1">
        <v>2.8000000000000001E-2</v>
      </c>
      <c r="H806" s="1">
        <v>1</v>
      </c>
    </row>
    <row r="807" spans="1:8" x14ac:dyDescent="0.3">
      <c r="A807" s="1" t="s">
        <v>1696</v>
      </c>
      <c r="B807" s="1">
        <v>2022</v>
      </c>
      <c r="C807" s="5">
        <v>68</v>
      </c>
      <c r="D807" s="1" t="s">
        <v>1697</v>
      </c>
      <c r="E807" s="1" t="s">
        <v>1698</v>
      </c>
      <c r="F807" s="1">
        <v>6.7000000000000004E-2</v>
      </c>
      <c r="G807" s="1">
        <v>0.09</v>
      </c>
      <c r="H807" s="1">
        <v>0.71299999999999997</v>
      </c>
    </row>
    <row r="808" spans="1:8" x14ac:dyDescent="0.3">
      <c r="A808" s="1" t="s">
        <v>1699</v>
      </c>
      <c r="B808" s="1">
        <v>2022</v>
      </c>
      <c r="C808" s="5">
        <v>68</v>
      </c>
      <c r="D808" s="1" t="s">
        <v>1700</v>
      </c>
      <c r="E808" s="1" t="s">
        <v>1701</v>
      </c>
      <c r="F808" s="1">
        <v>0</v>
      </c>
      <c r="G808" s="1">
        <v>2.1999999999999999E-2</v>
      </c>
      <c r="H808" s="1">
        <v>1</v>
      </c>
    </row>
    <row r="809" spans="1:8" x14ac:dyDescent="0.3">
      <c r="A809" s="1" t="s">
        <v>1702</v>
      </c>
      <c r="B809" s="1">
        <v>2022</v>
      </c>
      <c r="C809" s="5">
        <v>69</v>
      </c>
      <c r="D809" s="1" t="s">
        <v>1703</v>
      </c>
      <c r="E809" s="1" t="s">
        <v>1704</v>
      </c>
      <c r="F809" s="1">
        <v>0.11600000000000001</v>
      </c>
      <c r="G809" s="1">
        <v>0.14599999999999999</v>
      </c>
      <c r="H809" s="1">
        <v>0.5</v>
      </c>
    </row>
    <row r="810" spans="1:8" x14ac:dyDescent="0.3">
      <c r="A810" s="1" t="s">
        <v>1705</v>
      </c>
      <c r="B810" s="1">
        <v>2022</v>
      </c>
      <c r="C810" s="5">
        <v>69</v>
      </c>
      <c r="D810" s="1" t="s">
        <v>1706</v>
      </c>
      <c r="E810" s="1" t="s">
        <v>1707</v>
      </c>
      <c r="F810" s="1">
        <v>0.20399999999999999</v>
      </c>
      <c r="G810" s="1">
        <v>0.22700000000000001</v>
      </c>
      <c r="H810" s="1">
        <v>0</v>
      </c>
    </row>
    <row r="811" spans="1:8" x14ac:dyDescent="0.3">
      <c r="A811" s="1" t="s">
        <v>1708</v>
      </c>
      <c r="B811" s="1">
        <v>2022</v>
      </c>
      <c r="C811" s="5">
        <v>69</v>
      </c>
      <c r="D811" s="1" t="s">
        <v>1709</v>
      </c>
      <c r="E811" s="1" t="s">
        <v>1710</v>
      </c>
      <c r="F811" s="1">
        <v>9.2999999999999999E-2</v>
      </c>
      <c r="G811" s="1">
        <v>0.12</v>
      </c>
      <c r="H811" s="1">
        <v>0.61799999999999999</v>
      </c>
    </row>
    <row r="812" spans="1:8" x14ac:dyDescent="0.3">
      <c r="A812" s="1" t="s">
        <v>1711</v>
      </c>
      <c r="B812" s="1">
        <v>2022</v>
      </c>
      <c r="C812" s="5">
        <v>69</v>
      </c>
      <c r="D812" s="1" t="s">
        <v>1712</v>
      </c>
      <c r="E812" s="1" t="s">
        <v>1713</v>
      </c>
      <c r="F812" s="1">
        <v>0.113</v>
      </c>
      <c r="G812" s="1">
        <v>0.13100000000000001</v>
      </c>
      <c r="H812" s="1">
        <v>0.55500000000000005</v>
      </c>
    </row>
    <row r="813" spans="1:8" x14ac:dyDescent="0.3">
      <c r="A813" s="1" t="s">
        <v>1714</v>
      </c>
      <c r="B813" s="1">
        <v>2022</v>
      </c>
      <c r="C813" s="5">
        <v>69</v>
      </c>
      <c r="D813" s="1" t="s">
        <v>1712</v>
      </c>
      <c r="E813" s="1" t="s">
        <v>1713</v>
      </c>
      <c r="F813" s="1">
        <v>0.01</v>
      </c>
      <c r="G813" s="1">
        <v>0.02</v>
      </c>
    </row>
    <row r="814" spans="1:8" x14ac:dyDescent="0.3">
      <c r="A814" s="1" t="s">
        <v>1715</v>
      </c>
      <c r="B814" s="1">
        <v>2022</v>
      </c>
      <c r="C814" s="5">
        <v>69</v>
      </c>
      <c r="D814" s="1" t="s">
        <v>1716</v>
      </c>
      <c r="E814" s="1" t="s">
        <v>1717</v>
      </c>
      <c r="F814" s="1">
        <v>9.0999999999999998E-2</v>
      </c>
      <c r="G814" s="1">
        <v>0.11899999999999999</v>
      </c>
      <c r="H814" s="1">
        <v>0.59499999999999997</v>
      </c>
    </row>
    <row r="815" spans="1:8" x14ac:dyDescent="0.3">
      <c r="A815" s="1" t="s">
        <v>1718</v>
      </c>
      <c r="B815" s="1">
        <v>2022</v>
      </c>
      <c r="C815" s="5">
        <v>69</v>
      </c>
      <c r="D815" s="1" t="s">
        <v>1719</v>
      </c>
      <c r="E815" s="1" t="s">
        <v>1720</v>
      </c>
      <c r="F815" s="1">
        <v>0.214</v>
      </c>
      <c r="G815" s="1">
        <v>0.24099999999999999</v>
      </c>
      <c r="H815" s="1">
        <v>0</v>
      </c>
    </row>
    <row r="816" spans="1:8" x14ac:dyDescent="0.3">
      <c r="A816" s="1" t="s">
        <v>1721</v>
      </c>
      <c r="B816" s="1">
        <v>2022</v>
      </c>
      <c r="C816" s="5">
        <v>69</v>
      </c>
      <c r="D816" s="1" t="s">
        <v>1722</v>
      </c>
      <c r="E816" s="1" t="s">
        <v>1723</v>
      </c>
      <c r="F816" s="1">
        <v>6.7000000000000004E-2</v>
      </c>
      <c r="G816" s="1">
        <v>8.8999999999999996E-2</v>
      </c>
      <c r="H816" s="1">
        <v>0.72599999999999998</v>
      </c>
    </row>
    <row r="817" spans="1:8" x14ac:dyDescent="0.3">
      <c r="A817" s="1" t="s">
        <v>1724</v>
      </c>
      <c r="B817" s="1">
        <v>2022</v>
      </c>
      <c r="C817" s="5">
        <v>69</v>
      </c>
      <c r="D817" s="1" t="s">
        <v>1725</v>
      </c>
      <c r="E817" s="1" t="s">
        <v>1726</v>
      </c>
      <c r="F817" s="1">
        <v>8.0000000000000002E-3</v>
      </c>
      <c r="G817" s="1">
        <v>1.6E-2</v>
      </c>
      <c r="H817" s="1">
        <v>0.97099999999999997</v>
      </c>
    </row>
    <row r="818" spans="1:8" x14ac:dyDescent="0.3">
      <c r="A818" s="1" t="s">
        <v>1727</v>
      </c>
      <c r="B818" s="1">
        <v>2022</v>
      </c>
      <c r="C818" s="5">
        <v>69</v>
      </c>
      <c r="D818" s="1" t="s">
        <v>1728</v>
      </c>
      <c r="E818" s="1" t="s">
        <v>1729</v>
      </c>
      <c r="F818" s="1">
        <v>0.20499999999999999</v>
      </c>
      <c r="G818" s="1">
        <v>0.23699999999999999</v>
      </c>
      <c r="H818" s="1">
        <v>0</v>
      </c>
    </row>
    <row r="819" spans="1:8" x14ac:dyDescent="0.3">
      <c r="A819" s="1" t="s">
        <v>1730</v>
      </c>
      <c r="B819" s="1">
        <v>2022</v>
      </c>
      <c r="C819" s="5">
        <v>69</v>
      </c>
      <c r="D819" s="1" t="s">
        <v>1731</v>
      </c>
      <c r="E819" s="1" t="s">
        <v>1713</v>
      </c>
      <c r="F819" s="1">
        <v>0.19900000000000001</v>
      </c>
      <c r="G819" s="1">
        <v>0.224</v>
      </c>
      <c r="H819" s="1">
        <v>0</v>
      </c>
    </row>
    <row r="820" spans="1:8" x14ac:dyDescent="0.3">
      <c r="A820" s="1" t="s">
        <v>1732</v>
      </c>
      <c r="B820" s="1">
        <v>2022</v>
      </c>
      <c r="C820" s="5">
        <v>69</v>
      </c>
      <c r="D820" s="1" t="s">
        <v>1733</v>
      </c>
      <c r="E820" s="1" t="s">
        <v>1734</v>
      </c>
      <c r="F820" s="1">
        <v>6.8000000000000005E-2</v>
      </c>
      <c r="G820" s="1">
        <v>8.4000000000000005E-2</v>
      </c>
      <c r="H820" s="1">
        <v>0.751</v>
      </c>
    </row>
    <row r="821" spans="1:8" x14ac:dyDescent="0.3">
      <c r="A821" s="1" t="s">
        <v>1735</v>
      </c>
      <c r="B821" s="1">
        <v>2022</v>
      </c>
      <c r="C821" s="5">
        <v>69</v>
      </c>
      <c r="D821" s="1" t="s">
        <v>1736</v>
      </c>
      <c r="E821" s="1" t="s">
        <v>1737</v>
      </c>
      <c r="F821" s="1">
        <v>0.19900000000000001</v>
      </c>
      <c r="G821" s="1">
        <v>0.21099999999999999</v>
      </c>
      <c r="H821" s="1">
        <v>0</v>
      </c>
    </row>
    <row r="822" spans="1:8" x14ac:dyDescent="0.3">
      <c r="A822" s="1" t="s">
        <v>1738</v>
      </c>
      <c r="B822" s="1">
        <v>2022</v>
      </c>
      <c r="C822" s="5">
        <v>69</v>
      </c>
      <c r="D822" s="1" t="s">
        <v>1739</v>
      </c>
      <c r="E822" s="1" t="s">
        <v>1740</v>
      </c>
      <c r="F822" s="1">
        <v>0.13400000000000001</v>
      </c>
      <c r="G822" s="1">
        <v>0.159</v>
      </c>
      <c r="H822" s="1">
        <v>0.45300000000000001</v>
      </c>
    </row>
    <row r="823" spans="1:8" x14ac:dyDescent="0.3">
      <c r="A823" s="1" t="s">
        <v>1741</v>
      </c>
      <c r="B823" s="1">
        <v>2022</v>
      </c>
      <c r="C823" s="5">
        <v>69</v>
      </c>
      <c r="D823" s="1" t="s">
        <v>1742</v>
      </c>
      <c r="E823" s="1" t="s">
        <v>1743</v>
      </c>
      <c r="F823" s="1">
        <v>2.1999999999999999E-2</v>
      </c>
      <c r="G823" s="1">
        <v>4.9000000000000002E-2</v>
      </c>
      <c r="H823" s="1">
        <v>0.94199999999999995</v>
      </c>
    </row>
    <row r="824" spans="1:8" x14ac:dyDescent="0.3">
      <c r="A824" s="1" t="s">
        <v>1744</v>
      </c>
      <c r="B824" s="1">
        <v>2022</v>
      </c>
      <c r="C824" s="5">
        <v>69</v>
      </c>
      <c r="D824" s="1" t="s">
        <v>1745</v>
      </c>
      <c r="E824" s="1" t="s">
        <v>1743</v>
      </c>
      <c r="F824" s="1">
        <v>0.1</v>
      </c>
      <c r="G824" s="1">
        <v>0.14699999999999999</v>
      </c>
      <c r="H824" s="1">
        <v>0.86199999999999999</v>
      </c>
    </row>
    <row r="825" spans="1:8" x14ac:dyDescent="0.3">
      <c r="A825" s="1" t="s">
        <v>1746</v>
      </c>
      <c r="B825" s="1">
        <v>2022</v>
      </c>
      <c r="C825" s="5">
        <v>69</v>
      </c>
      <c r="D825" s="1" t="s">
        <v>1747</v>
      </c>
      <c r="E825" s="1" t="s">
        <v>1734</v>
      </c>
      <c r="F825" s="1">
        <v>5.3999999999999999E-2</v>
      </c>
      <c r="G825" s="1">
        <v>7.5999999999999998E-2</v>
      </c>
      <c r="H825" s="1">
        <v>0.81399999999999995</v>
      </c>
    </row>
    <row r="826" spans="1:8" x14ac:dyDescent="0.3">
      <c r="A826" s="1" t="s">
        <v>1748</v>
      </c>
      <c r="B826" s="1">
        <v>2022</v>
      </c>
      <c r="C826" s="5">
        <v>69</v>
      </c>
      <c r="D826" s="1" t="s">
        <v>1749</v>
      </c>
      <c r="E826" s="1" t="s">
        <v>1750</v>
      </c>
      <c r="F826" s="1">
        <v>0.11600000000000001</v>
      </c>
      <c r="G826" s="1">
        <v>0.26600000000000001</v>
      </c>
      <c r="H826" s="1">
        <v>0</v>
      </c>
    </row>
    <row r="827" spans="1:8" x14ac:dyDescent="0.3">
      <c r="A827" s="1" t="s">
        <v>1751</v>
      </c>
      <c r="B827" s="1">
        <v>2022</v>
      </c>
      <c r="C827" s="5">
        <v>69</v>
      </c>
      <c r="D827" s="1" t="s">
        <v>1752</v>
      </c>
      <c r="E827" s="1" t="s">
        <v>1753</v>
      </c>
      <c r="F827" s="1">
        <v>3.1E-2</v>
      </c>
      <c r="G827" s="1">
        <v>0.04</v>
      </c>
      <c r="H827" s="1">
        <v>0.88200000000000001</v>
      </c>
    </row>
    <row r="828" spans="1:8" x14ac:dyDescent="0.3">
      <c r="A828" s="1" t="s">
        <v>1754</v>
      </c>
      <c r="B828" s="1">
        <v>2022</v>
      </c>
      <c r="C828" s="5">
        <v>69</v>
      </c>
      <c r="D828" s="1" t="s">
        <v>1755</v>
      </c>
      <c r="E828" s="1" t="s">
        <v>1756</v>
      </c>
      <c r="F828" s="1">
        <v>8.9999999999999993E-3</v>
      </c>
      <c r="G828" s="1">
        <v>1.7000000000000001E-2</v>
      </c>
      <c r="H828" s="1">
        <v>0.96699999999999997</v>
      </c>
    </row>
    <row r="829" spans="1:8" x14ac:dyDescent="0.3">
      <c r="A829" s="1" t="s">
        <v>1757</v>
      </c>
      <c r="B829" s="1">
        <v>2022</v>
      </c>
      <c r="C829" s="5">
        <v>69</v>
      </c>
      <c r="D829" s="1" t="s">
        <v>1758</v>
      </c>
      <c r="E829" s="1" t="s">
        <v>1759</v>
      </c>
      <c r="F829" s="1">
        <v>6.7000000000000004E-2</v>
      </c>
      <c r="G829" s="1">
        <v>9.0999999999999998E-2</v>
      </c>
      <c r="H829" s="1">
        <v>0.74299999999999999</v>
      </c>
    </row>
    <row r="830" spans="1:8" x14ac:dyDescent="0.3">
      <c r="A830" s="1" t="s">
        <v>1760</v>
      </c>
      <c r="B830" s="1">
        <v>2022</v>
      </c>
      <c r="C830" s="5">
        <v>69</v>
      </c>
      <c r="D830" s="1" t="s">
        <v>1761</v>
      </c>
      <c r="E830" s="1" t="s">
        <v>1762</v>
      </c>
      <c r="F830" s="1">
        <v>2.9000000000000001E-2</v>
      </c>
      <c r="G830" s="1">
        <v>5.0999999999999997E-2</v>
      </c>
      <c r="H830" s="1">
        <v>0.88600000000000001</v>
      </c>
    </row>
    <row r="831" spans="1:8" x14ac:dyDescent="0.3">
      <c r="A831" s="1" t="s">
        <v>1763</v>
      </c>
      <c r="B831" s="1">
        <v>2022</v>
      </c>
      <c r="C831" s="5">
        <v>70</v>
      </c>
      <c r="D831" s="1" t="s">
        <v>1764</v>
      </c>
      <c r="E831" s="1" t="s">
        <v>1765</v>
      </c>
      <c r="F831" s="1">
        <v>0.1</v>
      </c>
      <c r="G831" s="1">
        <v>0.127</v>
      </c>
      <c r="H831" s="1">
        <v>0.66500000000000004</v>
      </c>
    </row>
    <row r="832" spans="1:8" x14ac:dyDescent="0.3">
      <c r="A832" s="1" t="s">
        <v>1766</v>
      </c>
      <c r="B832" s="1">
        <v>2022</v>
      </c>
      <c r="C832" s="5">
        <v>70</v>
      </c>
      <c r="D832" s="1" t="s">
        <v>1767</v>
      </c>
      <c r="E832" s="1" t="s">
        <v>1768</v>
      </c>
      <c r="F832" s="1">
        <v>0</v>
      </c>
      <c r="G832" s="1">
        <v>1.7000000000000001E-2</v>
      </c>
      <c r="H832" s="1">
        <v>1</v>
      </c>
    </row>
    <row r="833" spans="1:8" x14ac:dyDescent="0.3">
      <c r="A833" s="1" t="s">
        <v>1769</v>
      </c>
      <c r="B833" s="1">
        <v>2022</v>
      </c>
      <c r="C833" s="5">
        <v>70</v>
      </c>
      <c r="D833" s="1" t="s">
        <v>1770</v>
      </c>
      <c r="E833" s="1" t="s">
        <v>1771</v>
      </c>
      <c r="F833" s="1">
        <v>2.9000000000000001E-2</v>
      </c>
      <c r="G833" s="1">
        <v>5.8000000000000003E-2</v>
      </c>
      <c r="H833" s="1">
        <v>0.92800000000000005</v>
      </c>
    </row>
    <row r="834" spans="1:8" x14ac:dyDescent="0.3">
      <c r="A834" s="1" t="s">
        <v>1772</v>
      </c>
      <c r="B834" s="1">
        <v>2022</v>
      </c>
      <c r="C834" s="5">
        <v>70</v>
      </c>
      <c r="D834" s="1" t="s">
        <v>1773</v>
      </c>
      <c r="E834" s="1" t="s">
        <v>1774</v>
      </c>
      <c r="F834" s="1">
        <v>0</v>
      </c>
      <c r="G834" s="1">
        <v>2.8000000000000001E-2</v>
      </c>
      <c r="H834" s="1">
        <v>1</v>
      </c>
    </row>
    <row r="835" spans="1:8" x14ac:dyDescent="0.3">
      <c r="A835" s="1" t="s">
        <v>1775</v>
      </c>
      <c r="B835" s="1">
        <v>2022</v>
      </c>
      <c r="C835" s="5">
        <v>70</v>
      </c>
      <c r="D835" s="1" t="s">
        <v>1776</v>
      </c>
      <c r="E835" s="1" t="s">
        <v>1777</v>
      </c>
      <c r="F835" s="1">
        <v>0.13</v>
      </c>
      <c r="G835" s="1">
        <v>0.17499999999999999</v>
      </c>
      <c r="H835" s="1">
        <v>0.67</v>
      </c>
    </row>
    <row r="836" spans="1:8" x14ac:dyDescent="0.3">
      <c r="A836" s="1" t="s">
        <v>1778</v>
      </c>
      <c r="B836" s="1">
        <v>2022</v>
      </c>
      <c r="C836" s="5">
        <v>70</v>
      </c>
      <c r="D836" s="1" t="s">
        <v>1779</v>
      </c>
      <c r="E836" s="1" t="s">
        <v>1780</v>
      </c>
      <c r="F836" s="1">
        <v>7.6999999999999999E-2</v>
      </c>
      <c r="G836" s="1">
        <v>0.114</v>
      </c>
      <c r="H836" s="1">
        <v>0.85199999999999998</v>
      </c>
    </row>
    <row r="837" spans="1:8" x14ac:dyDescent="0.3">
      <c r="A837" s="1" t="s">
        <v>1781</v>
      </c>
      <c r="B837" s="1">
        <v>2022</v>
      </c>
      <c r="C837" s="5">
        <v>70</v>
      </c>
      <c r="D837" s="1" t="s">
        <v>1782</v>
      </c>
      <c r="E837" s="1" t="s">
        <v>1783</v>
      </c>
      <c r="F837" s="1">
        <v>0</v>
      </c>
      <c r="G837" s="1">
        <v>2.3E-2</v>
      </c>
      <c r="H837" s="1">
        <v>1</v>
      </c>
    </row>
    <row r="838" spans="1:8" x14ac:dyDescent="0.3">
      <c r="A838" s="1" t="s">
        <v>1784</v>
      </c>
      <c r="B838" s="1">
        <v>2022</v>
      </c>
      <c r="C838" s="5">
        <v>70</v>
      </c>
      <c r="D838" s="1" t="s">
        <v>1785</v>
      </c>
      <c r="E838" s="1" t="s">
        <v>1786</v>
      </c>
      <c r="F838" s="1">
        <v>7.4999999999999997E-2</v>
      </c>
      <c r="G838" s="1">
        <v>0.1</v>
      </c>
      <c r="H838" s="1">
        <v>0.72299999999999998</v>
      </c>
    </row>
    <row r="839" spans="1:8" x14ac:dyDescent="0.3">
      <c r="A839" s="1" t="s">
        <v>1787</v>
      </c>
      <c r="B839" s="1">
        <v>2022</v>
      </c>
      <c r="C839" s="5">
        <v>71</v>
      </c>
      <c r="D839" s="1" t="s">
        <v>1788</v>
      </c>
      <c r="E839" s="1" t="s">
        <v>1789</v>
      </c>
      <c r="F839" s="1">
        <v>9.7000000000000003E-2</v>
      </c>
      <c r="G839" s="1">
        <v>0.127</v>
      </c>
      <c r="H839" s="1">
        <v>0.55600000000000005</v>
      </c>
    </row>
    <row r="840" spans="1:8" x14ac:dyDescent="0.3">
      <c r="A840" s="1" t="s">
        <v>1790</v>
      </c>
      <c r="B840" s="1">
        <v>2022</v>
      </c>
      <c r="C840" s="5">
        <v>71</v>
      </c>
      <c r="D840" s="1" t="s">
        <v>1791</v>
      </c>
      <c r="E840" s="1" t="s">
        <v>1792</v>
      </c>
      <c r="F840" s="1">
        <v>0.11799999999999999</v>
      </c>
      <c r="G840" s="1">
        <v>0.14899999999999999</v>
      </c>
      <c r="H840" s="1">
        <v>0.55600000000000005</v>
      </c>
    </row>
    <row r="841" spans="1:8" x14ac:dyDescent="0.3">
      <c r="A841" s="1" t="s">
        <v>1793</v>
      </c>
      <c r="B841" s="1">
        <v>2022</v>
      </c>
      <c r="C841" s="5">
        <v>71</v>
      </c>
      <c r="D841" s="1" t="s">
        <v>1794</v>
      </c>
      <c r="E841" s="1" t="s">
        <v>1795</v>
      </c>
      <c r="F841" s="1">
        <v>0.09</v>
      </c>
      <c r="G841" s="1">
        <v>0.127</v>
      </c>
      <c r="H841" s="1">
        <v>0.57499999999999996</v>
      </c>
    </row>
    <row r="842" spans="1:8" x14ac:dyDescent="0.3">
      <c r="A842" s="1" t="s">
        <v>1796</v>
      </c>
      <c r="B842" s="1">
        <v>2022</v>
      </c>
      <c r="C842" s="5">
        <v>71</v>
      </c>
      <c r="D842" s="1" t="s">
        <v>1797</v>
      </c>
      <c r="E842" s="1" t="s">
        <v>1798</v>
      </c>
      <c r="F842" s="1">
        <v>1.4999999999999999E-2</v>
      </c>
      <c r="G842" s="1">
        <v>4.1000000000000002E-2</v>
      </c>
      <c r="H842" s="1">
        <v>0.96399999999999997</v>
      </c>
    </row>
    <row r="843" spans="1:8" x14ac:dyDescent="0.3">
      <c r="A843" s="1" t="s">
        <v>1799</v>
      </c>
      <c r="B843" s="1">
        <v>2022</v>
      </c>
      <c r="C843" s="5">
        <v>71</v>
      </c>
      <c r="D843" s="1" t="s">
        <v>1800</v>
      </c>
      <c r="E843" s="1" t="s">
        <v>1801</v>
      </c>
      <c r="F843" s="1">
        <v>8.5000000000000006E-2</v>
      </c>
      <c r="G843" s="1">
        <v>0.122</v>
      </c>
      <c r="H843" s="1">
        <v>0.57199999999999995</v>
      </c>
    </row>
    <row r="844" spans="1:8" x14ac:dyDescent="0.3">
      <c r="A844" s="1" t="s">
        <v>1802</v>
      </c>
      <c r="B844" s="1">
        <v>2022</v>
      </c>
      <c r="C844" s="5">
        <v>71</v>
      </c>
      <c r="D844" s="1" t="s">
        <v>1803</v>
      </c>
      <c r="E844" s="1" t="s">
        <v>1804</v>
      </c>
      <c r="F844" s="1">
        <v>2.8000000000000001E-2</v>
      </c>
      <c r="G844" s="1">
        <v>5.3999999999999999E-2</v>
      </c>
      <c r="H844" s="1">
        <v>0.92</v>
      </c>
    </row>
    <row r="845" spans="1:8" x14ac:dyDescent="0.3">
      <c r="A845" s="1" t="s">
        <v>1805</v>
      </c>
      <c r="B845" s="1">
        <v>2022</v>
      </c>
      <c r="C845" s="5">
        <v>72</v>
      </c>
      <c r="D845" s="1" t="s">
        <v>1806</v>
      </c>
      <c r="E845" s="1" t="s">
        <v>1807</v>
      </c>
      <c r="F845" s="1">
        <v>0.23200000000000001</v>
      </c>
      <c r="G845" s="1">
        <v>0.26400000000000001</v>
      </c>
      <c r="H845" s="1">
        <v>0</v>
      </c>
    </row>
    <row r="846" spans="1:8" x14ac:dyDescent="0.3">
      <c r="A846" s="1" t="s">
        <v>1808</v>
      </c>
      <c r="B846" s="1">
        <v>2022</v>
      </c>
      <c r="C846" s="5">
        <v>72</v>
      </c>
      <c r="D846" s="1" t="s">
        <v>1809</v>
      </c>
      <c r="E846" s="1" t="s">
        <v>1810</v>
      </c>
      <c r="F846" s="1">
        <v>2.1000000000000001E-2</v>
      </c>
      <c r="G846" s="1">
        <v>2.7E-2</v>
      </c>
      <c r="H846" s="1">
        <v>0.92</v>
      </c>
    </row>
    <row r="847" spans="1:8" x14ac:dyDescent="0.3">
      <c r="A847" s="1" t="s">
        <v>1811</v>
      </c>
      <c r="B847" s="1">
        <v>2022</v>
      </c>
      <c r="C847" s="5">
        <v>72</v>
      </c>
      <c r="D847" s="1" t="s">
        <v>1812</v>
      </c>
      <c r="E847" s="1" t="s">
        <v>1813</v>
      </c>
      <c r="F847" s="1">
        <v>0.17899999999999999</v>
      </c>
      <c r="G847" s="1">
        <v>0.26200000000000001</v>
      </c>
      <c r="H847" s="1">
        <v>0</v>
      </c>
    </row>
    <row r="848" spans="1:8" x14ac:dyDescent="0.3">
      <c r="A848" s="1" t="s">
        <v>1814</v>
      </c>
      <c r="B848" s="1">
        <v>2022</v>
      </c>
      <c r="C848" s="5">
        <v>72</v>
      </c>
      <c r="D848" s="1" t="s">
        <v>1815</v>
      </c>
      <c r="E848" s="1" t="s">
        <v>1816</v>
      </c>
      <c r="F848" s="1">
        <v>0</v>
      </c>
      <c r="G848" s="1">
        <v>1.7000000000000001E-2</v>
      </c>
      <c r="H848" s="1">
        <v>1</v>
      </c>
    </row>
    <row r="849" spans="1:8" x14ac:dyDescent="0.3">
      <c r="A849" s="1" t="s">
        <v>1817</v>
      </c>
      <c r="B849" s="1">
        <v>2022</v>
      </c>
      <c r="C849" s="5">
        <v>72</v>
      </c>
      <c r="D849" s="1" t="s">
        <v>1818</v>
      </c>
      <c r="E849" s="1" t="s">
        <v>1819</v>
      </c>
      <c r="F849" s="1">
        <v>1.7999999999999999E-2</v>
      </c>
      <c r="G849" s="1">
        <v>4.2999999999999997E-2</v>
      </c>
      <c r="H849" s="1">
        <v>0.94199999999999995</v>
      </c>
    </row>
    <row r="850" spans="1:8" x14ac:dyDescent="0.3">
      <c r="A850" s="1" t="s">
        <v>1820</v>
      </c>
      <c r="B850" s="1">
        <v>2022</v>
      </c>
      <c r="C850" s="5">
        <v>73</v>
      </c>
      <c r="D850" s="1" t="s">
        <v>1821</v>
      </c>
      <c r="E850" s="1" t="s">
        <v>1822</v>
      </c>
      <c r="F850" s="1">
        <v>8.4000000000000005E-2</v>
      </c>
      <c r="G850" s="1">
        <v>0.105</v>
      </c>
      <c r="H850" s="1">
        <v>0.67600000000000005</v>
      </c>
    </row>
    <row r="851" spans="1:8" x14ac:dyDescent="0.3">
      <c r="A851" s="1" t="s">
        <v>1823</v>
      </c>
      <c r="B851" s="1">
        <v>2022</v>
      </c>
      <c r="C851" s="5">
        <v>73</v>
      </c>
      <c r="D851" s="1" t="s">
        <v>1824</v>
      </c>
      <c r="E851" s="1" t="s">
        <v>1825</v>
      </c>
      <c r="F851" s="1">
        <v>5.2999999999999999E-2</v>
      </c>
      <c r="G851" s="1">
        <v>8.3000000000000004E-2</v>
      </c>
      <c r="H851" s="1">
        <v>0.84699999999999998</v>
      </c>
    </row>
    <row r="852" spans="1:8" x14ac:dyDescent="0.3">
      <c r="A852" s="1" t="s">
        <v>1826</v>
      </c>
      <c r="B852" s="1">
        <v>2022</v>
      </c>
      <c r="C852" s="5">
        <v>73</v>
      </c>
      <c r="D852" s="1" t="s">
        <v>1827</v>
      </c>
      <c r="E852" s="1" t="s">
        <v>1828</v>
      </c>
      <c r="F852" s="1">
        <v>2.8000000000000001E-2</v>
      </c>
      <c r="G852" s="1">
        <v>5.3999999999999999E-2</v>
      </c>
      <c r="H852" s="1">
        <v>0.92100000000000004</v>
      </c>
    </row>
    <row r="853" spans="1:8" x14ac:dyDescent="0.3">
      <c r="A853" s="1" t="s">
        <v>1829</v>
      </c>
      <c r="B853" s="1">
        <v>2022</v>
      </c>
      <c r="C853" s="5">
        <v>73</v>
      </c>
      <c r="D853" s="1" t="s">
        <v>1830</v>
      </c>
      <c r="E853" s="1" t="s">
        <v>1831</v>
      </c>
      <c r="F853" s="1">
        <v>7.0000000000000001E-3</v>
      </c>
      <c r="G853" s="1">
        <v>3.1E-2</v>
      </c>
      <c r="H853" s="1">
        <v>0.98299999999999998</v>
      </c>
    </row>
    <row r="854" spans="1:8" x14ac:dyDescent="0.3">
      <c r="A854" s="1" t="s">
        <v>1832</v>
      </c>
      <c r="B854" s="1">
        <v>2022</v>
      </c>
      <c r="C854" s="5">
        <v>73</v>
      </c>
      <c r="D854" s="1" t="s">
        <v>1833</v>
      </c>
      <c r="E854" s="1" t="s">
        <v>1834</v>
      </c>
      <c r="F854" s="1">
        <v>3.6999999999999998E-2</v>
      </c>
      <c r="G854" s="1">
        <v>0.06</v>
      </c>
      <c r="H854" s="1">
        <v>0.86699999999999999</v>
      </c>
    </row>
    <row r="855" spans="1:8" x14ac:dyDescent="0.3">
      <c r="A855" s="1" t="s">
        <v>1835</v>
      </c>
      <c r="B855" s="1">
        <v>2022</v>
      </c>
      <c r="C855" s="5">
        <v>73</v>
      </c>
      <c r="D855" s="1" t="s">
        <v>1836</v>
      </c>
      <c r="E855" s="1" t="s">
        <v>1837</v>
      </c>
      <c r="F855" s="1">
        <v>1.7000000000000001E-2</v>
      </c>
      <c r="G855" s="1">
        <v>4.1000000000000002E-2</v>
      </c>
      <c r="H855" s="1">
        <v>0.94899999999999995</v>
      </c>
    </row>
    <row r="856" spans="1:8" x14ac:dyDescent="0.3">
      <c r="A856" s="1" t="s">
        <v>1838</v>
      </c>
      <c r="B856" s="1">
        <v>2022</v>
      </c>
      <c r="C856" s="5">
        <v>73</v>
      </c>
      <c r="D856" s="1" t="s">
        <v>1839</v>
      </c>
      <c r="E856" s="1" t="s">
        <v>1840</v>
      </c>
      <c r="F856" s="1">
        <v>0</v>
      </c>
      <c r="G856" s="1">
        <v>2.1999999999999999E-2</v>
      </c>
      <c r="H856" s="1">
        <v>1</v>
      </c>
    </row>
    <row r="857" spans="1:8" x14ac:dyDescent="0.3">
      <c r="A857" s="1" t="s">
        <v>1841</v>
      </c>
      <c r="B857" s="1">
        <v>2022</v>
      </c>
      <c r="C857" s="5">
        <v>73</v>
      </c>
      <c r="D857" s="1" t="s">
        <v>1842</v>
      </c>
      <c r="E857" s="1" t="s">
        <v>1843</v>
      </c>
      <c r="F857" s="1">
        <v>5.5E-2</v>
      </c>
      <c r="G857" s="1">
        <v>0.08</v>
      </c>
      <c r="H857" s="1">
        <v>0.80800000000000005</v>
      </c>
    </row>
    <row r="858" spans="1:8" x14ac:dyDescent="0.3">
      <c r="A858" s="1" t="s">
        <v>1844</v>
      </c>
      <c r="B858" s="1">
        <v>2022</v>
      </c>
      <c r="C858" s="5">
        <v>73</v>
      </c>
      <c r="D858" s="1" t="s">
        <v>1845</v>
      </c>
      <c r="E858" s="1" t="s">
        <v>1846</v>
      </c>
      <c r="F858" s="1">
        <v>1.9E-2</v>
      </c>
      <c r="G858" s="1">
        <v>4.8000000000000001E-2</v>
      </c>
      <c r="H858" s="1">
        <v>0.95599999999999996</v>
      </c>
    </row>
    <row r="859" spans="1:8" x14ac:dyDescent="0.3">
      <c r="A859" s="1" t="s">
        <v>1847</v>
      </c>
      <c r="B859" s="1">
        <v>2022</v>
      </c>
      <c r="C859" s="5">
        <v>73</v>
      </c>
      <c r="D859" s="1" t="s">
        <v>1848</v>
      </c>
      <c r="E859" s="1" t="s">
        <v>1840</v>
      </c>
      <c r="F859" s="1">
        <v>0</v>
      </c>
      <c r="G859" s="1">
        <v>2.1999999999999999E-2</v>
      </c>
      <c r="H859" s="1">
        <v>1</v>
      </c>
    </row>
    <row r="860" spans="1:8" x14ac:dyDescent="0.3">
      <c r="A860" s="1" t="s">
        <v>1849</v>
      </c>
      <c r="B860" s="1">
        <v>2022</v>
      </c>
      <c r="C860" s="5">
        <v>73</v>
      </c>
      <c r="D860" s="1" t="s">
        <v>1850</v>
      </c>
      <c r="E860" s="1" t="s">
        <v>1851</v>
      </c>
      <c r="F860" s="1">
        <v>0</v>
      </c>
      <c r="G860" s="1">
        <v>3.5999999999999997E-2</v>
      </c>
      <c r="H860" s="1">
        <v>1</v>
      </c>
    </row>
    <row r="861" spans="1:8" x14ac:dyDescent="0.3">
      <c r="A861" s="1" t="s">
        <v>1852</v>
      </c>
      <c r="B861" s="1">
        <v>2022</v>
      </c>
      <c r="C861" s="5">
        <v>73</v>
      </c>
      <c r="D861" s="1" t="s">
        <v>1853</v>
      </c>
      <c r="E861" s="1" t="s">
        <v>1854</v>
      </c>
      <c r="F861" s="1">
        <v>4.7E-2</v>
      </c>
      <c r="G861" s="1">
        <v>7.0999999999999994E-2</v>
      </c>
      <c r="H861" s="1">
        <v>0.81299999999999994</v>
      </c>
    </row>
    <row r="862" spans="1:8" x14ac:dyDescent="0.3">
      <c r="A862" s="1" t="s">
        <v>1855</v>
      </c>
      <c r="B862" s="1">
        <v>2022</v>
      </c>
      <c r="C862" s="5">
        <v>73</v>
      </c>
      <c r="D862" s="1" t="s">
        <v>1856</v>
      </c>
      <c r="E862" s="1" t="s">
        <v>1857</v>
      </c>
      <c r="F862" s="1">
        <v>0.01</v>
      </c>
      <c r="G862" s="1">
        <v>4.1000000000000002E-2</v>
      </c>
      <c r="H862" s="1">
        <v>0.98</v>
      </c>
    </row>
    <row r="863" spans="1:8" x14ac:dyDescent="0.3">
      <c r="A863" s="1" t="s">
        <v>1858</v>
      </c>
      <c r="B863" s="1">
        <v>2022</v>
      </c>
      <c r="C863" s="5">
        <v>73</v>
      </c>
      <c r="D863" s="1" t="s">
        <v>1859</v>
      </c>
      <c r="E863" s="1" t="s">
        <v>1860</v>
      </c>
      <c r="F863" s="1">
        <v>0.11799999999999999</v>
      </c>
      <c r="G863" s="1">
        <v>0.14799999999999999</v>
      </c>
      <c r="H863" s="1">
        <v>0.56100000000000005</v>
      </c>
    </row>
    <row r="864" spans="1:8" x14ac:dyDescent="0.3">
      <c r="A864" s="1" t="s">
        <v>1861</v>
      </c>
      <c r="B864" s="1">
        <v>2022</v>
      </c>
      <c r="C864" s="5">
        <v>73</v>
      </c>
      <c r="D864" s="1" t="s">
        <v>1862</v>
      </c>
      <c r="E864" s="1" t="s">
        <v>1863</v>
      </c>
      <c r="F864" s="1">
        <v>2.5000000000000001E-2</v>
      </c>
      <c r="G864" s="1">
        <v>4.9000000000000002E-2</v>
      </c>
      <c r="H864" s="1">
        <v>0.90700000000000003</v>
      </c>
    </row>
    <row r="865" spans="1:8" x14ac:dyDescent="0.3">
      <c r="A865" s="1" t="s">
        <v>1864</v>
      </c>
      <c r="B865" s="1">
        <v>2022</v>
      </c>
      <c r="C865" s="5">
        <v>73</v>
      </c>
      <c r="D865" s="1" t="s">
        <v>1865</v>
      </c>
      <c r="E865" s="1" t="s">
        <v>1866</v>
      </c>
      <c r="F865" s="1">
        <v>2.9000000000000001E-2</v>
      </c>
      <c r="G865" s="1">
        <v>5.1999999999999998E-2</v>
      </c>
      <c r="H865" s="1">
        <v>0.89</v>
      </c>
    </row>
    <row r="866" spans="1:8" x14ac:dyDescent="0.3">
      <c r="A866" s="1" t="s">
        <v>1867</v>
      </c>
      <c r="B866" s="1">
        <v>2022</v>
      </c>
      <c r="C866" s="5">
        <v>73</v>
      </c>
      <c r="D866" s="1" t="s">
        <v>1868</v>
      </c>
      <c r="E866" s="1" t="s">
        <v>1869</v>
      </c>
      <c r="F866" s="1">
        <v>5.5E-2</v>
      </c>
      <c r="G866" s="1">
        <v>8.5999999999999993E-2</v>
      </c>
      <c r="H866" s="1">
        <v>0.85</v>
      </c>
    </row>
    <row r="867" spans="1:8" x14ac:dyDescent="0.3">
      <c r="A867" s="1" t="s">
        <v>1870</v>
      </c>
      <c r="B867" s="1">
        <v>2022</v>
      </c>
      <c r="C867" s="5">
        <v>74</v>
      </c>
      <c r="D867" s="1" t="s">
        <v>1871</v>
      </c>
      <c r="E867" s="1" t="s">
        <v>1872</v>
      </c>
      <c r="F867" s="1">
        <v>0.09</v>
      </c>
      <c r="G867" s="1">
        <v>0.104</v>
      </c>
      <c r="H867" s="1">
        <v>0.63300000000000001</v>
      </c>
    </row>
    <row r="868" spans="1:8" x14ac:dyDescent="0.3">
      <c r="A868" s="1" t="s">
        <v>1873</v>
      </c>
      <c r="B868" s="1">
        <v>2022</v>
      </c>
      <c r="C868" s="5">
        <v>74</v>
      </c>
      <c r="D868" s="1" t="s">
        <v>1874</v>
      </c>
      <c r="E868" s="1" t="s">
        <v>1875</v>
      </c>
      <c r="F868" s="1">
        <v>5.1999999999999998E-2</v>
      </c>
      <c r="G868" s="1">
        <v>7.3999999999999996E-2</v>
      </c>
      <c r="H868" s="1">
        <v>0.79500000000000004</v>
      </c>
    </row>
    <row r="869" spans="1:8" x14ac:dyDescent="0.3">
      <c r="A869" s="1" t="s">
        <v>1876</v>
      </c>
      <c r="B869" s="1">
        <v>2022</v>
      </c>
      <c r="C869" s="5">
        <v>74</v>
      </c>
      <c r="D869" s="1" t="s">
        <v>1877</v>
      </c>
      <c r="E869" s="1" t="s">
        <v>1878</v>
      </c>
      <c r="F869" s="1">
        <v>0.23</v>
      </c>
      <c r="G869" s="1">
        <v>0.25800000000000001</v>
      </c>
      <c r="H869" s="1">
        <v>0</v>
      </c>
    </row>
    <row r="870" spans="1:8" x14ac:dyDescent="0.3">
      <c r="A870" s="1" t="s">
        <v>1879</v>
      </c>
      <c r="B870" s="1">
        <v>2022</v>
      </c>
      <c r="C870" s="5">
        <v>74</v>
      </c>
      <c r="D870" s="1" t="s">
        <v>1880</v>
      </c>
      <c r="E870" s="1" t="s">
        <v>1881</v>
      </c>
      <c r="F870" s="1">
        <v>0.122</v>
      </c>
      <c r="G870" s="1">
        <v>0.26900000000000002</v>
      </c>
      <c r="H870" s="1">
        <v>0</v>
      </c>
    </row>
    <row r="871" spans="1:8" x14ac:dyDescent="0.3">
      <c r="A871" s="1" t="s">
        <v>1882</v>
      </c>
      <c r="B871" s="1">
        <v>2022</v>
      </c>
      <c r="C871" s="5">
        <v>74</v>
      </c>
      <c r="D871" s="1" t="s">
        <v>1883</v>
      </c>
      <c r="E871" s="1" t="s">
        <v>1884</v>
      </c>
      <c r="F871" s="1">
        <v>0.22800000000000001</v>
      </c>
      <c r="G871" s="1">
        <v>0.28000000000000003</v>
      </c>
      <c r="H871" s="1">
        <v>0</v>
      </c>
    </row>
    <row r="872" spans="1:8" x14ac:dyDescent="0.3">
      <c r="A872" s="1" t="s">
        <v>1885</v>
      </c>
      <c r="B872" s="1">
        <v>2022</v>
      </c>
      <c r="C872" s="5">
        <v>74</v>
      </c>
      <c r="D872" s="1" t="s">
        <v>1886</v>
      </c>
      <c r="E872" s="1" t="s">
        <v>1887</v>
      </c>
      <c r="F872" s="1">
        <v>5.8999999999999997E-2</v>
      </c>
      <c r="G872" s="1">
        <v>8.8999999999999996E-2</v>
      </c>
      <c r="H872" s="1">
        <v>0.78700000000000003</v>
      </c>
    </row>
    <row r="873" spans="1:8" x14ac:dyDescent="0.3">
      <c r="A873" s="1" t="s">
        <v>1888</v>
      </c>
      <c r="B873" s="1">
        <v>2022</v>
      </c>
      <c r="C873" s="5">
        <v>74</v>
      </c>
      <c r="D873" s="1" t="s">
        <v>1889</v>
      </c>
      <c r="E873" s="1" t="s">
        <v>1890</v>
      </c>
      <c r="F873" s="1">
        <v>0.246</v>
      </c>
      <c r="G873" s="1">
        <v>0.251</v>
      </c>
      <c r="H873" s="1">
        <v>0</v>
      </c>
    </row>
    <row r="874" spans="1:8" x14ac:dyDescent="0.3">
      <c r="A874" s="1" t="s">
        <v>1891</v>
      </c>
      <c r="B874" s="1">
        <v>2022</v>
      </c>
      <c r="C874" s="5">
        <v>74</v>
      </c>
      <c r="D874" s="1" t="s">
        <v>1892</v>
      </c>
      <c r="E874" s="1" t="s">
        <v>1893</v>
      </c>
      <c r="F874" s="1">
        <v>0.108</v>
      </c>
      <c r="G874" s="1">
        <v>6.3E-2</v>
      </c>
      <c r="H874" s="1">
        <v>0.497</v>
      </c>
    </row>
    <row r="875" spans="1:8" x14ac:dyDescent="0.3">
      <c r="A875" s="1" t="s">
        <v>1894</v>
      </c>
      <c r="B875" s="1">
        <v>2022</v>
      </c>
      <c r="C875" s="5">
        <v>74</v>
      </c>
      <c r="D875" s="1" t="s">
        <v>1895</v>
      </c>
      <c r="E875" s="1" t="s">
        <v>1896</v>
      </c>
      <c r="F875" s="1">
        <v>3.0000000000000001E-3</v>
      </c>
      <c r="G875" s="1">
        <v>0.03</v>
      </c>
      <c r="H875" s="1">
        <v>0.99299999999999999</v>
      </c>
    </row>
    <row r="876" spans="1:8" x14ac:dyDescent="0.3">
      <c r="A876" s="1" t="s">
        <v>1897</v>
      </c>
      <c r="B876" s="1">
        <v>2022</v>
      </c>
      <c r="C876" s="5">
        <v>74</v>
      </c>
      <c r="D876" s="1" t="s">
        <v>1898</v>
      </c>
      <c r="E876" s="1" t="s">
        <v>1899</v>
      </c>
      <c r="F876" s="1">
        <v>7.3999999999999996E-2</v>
      </c>
      <c r="G876" s="1">
        <v>0.105</v>
      </c>
      <c r="H876" s="1">
        <v>0.78</v>
      </c>
    </row>
    <row r="877" spans="1:8" x14ac:dyDescent="0.3">
      <c r="A877" s="1" t="s">
        <v>1900</v>
      </c>
      <c r="B877" s="1">
        <v>2022</v>
      </c>
      <c r="C877" s="5">
        <v>74</v>
      </c>
      <c r="D877" s="1" t="s">
        <v>1901</v>
      </c>
      <c r="E877" s="1" t="s">
        <v>1878</v>
      </c>
      <c r="F877" s="1">
        <v>0</v>
      </c>
      <c r="G877" s="1">
        <v>4.0000000000000001E-3</v>
      </c>
      <c r="H877" s="1">
        <v>1</v>
      </c>
    </row>
    <row r="878" spans="1:8" x14ac:dyDescent="0.3">
      <c r="A878" s="1" t="s">
        <v>1902</v>
      </c>
      <c r="B878" s="1">
        <v>2022</v>
      </c>
      <c r="C878" s="5">
        <v>74</v>
      </c>
      <c r="D878" s="1" t="s">
        <v>1903</v>
      </c>
      <c r="E878" s="1" t="s">
        <v>1878</v>
      </c>
      <c r="F878" s="1">
        <v>0</v>
      </c>
      <c r="G878" s="1">
        <v>4.0000000000000001E-3</v>
      </c>
      <c r="H878" s="1">
        <v>1</v>
      </c>
    </row>
    <row r="879" spans="1:8" x14ac:dyDescent="0.3">
      <c r="A879" s="1" t="s">
        <v>1904</v>
      </c>
      <c r="B879" s="1">
        <v>2022</v>
      </c>
      <c r="C879" s="5">
        <v>74</v>
      </c>
      <c r="D879" s="1" t="s">
        <v>1905</v>
      </c>
      <c r="E879" s="1" t="s">
        <v>1906</v>
      </c>
      <c r="F879" s="1">
        <v>4.3999999999999997E-2</v>
      </c>
      <c r="G879" s="1">
        <v>6.6000000000000003E-2</v>
      </c>
      <c r="H879" s="1">
        <v>0.80800000000000005</v>
      </c>
    </row>
    <row r="880" spans="1:8" x14ac:dyDescent="0.3">
      <c r="A880" s="1" t="s">
        <v>1907</v>
      </c>
      <c r="B880" s="1">
        <v>2022</v>
      </c>
      <c r="C880" s="5">
        <v>74</v>
      </c>
      <c r="D880" s="1" t="s">
        <v>1908</v>
      </c>
      <c r="E880" s="1" t="s">
        <v>1909</v>
      </c>
      <c r="F880" s="1">
        <v>4.7E-2</v>
      </c>
      <c r="G880" s="1">
        <v>7.9000000000000001E-2</v>
      </c>
      <c r="H880" s="1">
        <v>0.879</v>
      </c>
    </row>
    <row r="881" spans="1:8" x14ac:dyDescent="0.3">
      <c r="A881" s="1" t="s">
        <v>1910</v>
      </c>
      <c r="B881" s="1">
        <v>2022</v>
      </c>
      <c r="C881" s="5">
        <v>74</v>
      </c>
      <c r="D881" s="1" t="s">
        <v>1911</v>
      </c>
      <c r="E881" s="1" t="s">
        <v>1912</v>
      </c>
      <c r="F881" s="1">
        <v>1.6E-2</v>
      </c>
      <c r="G881" s="1">
        <v>3.9E-2</v>
      </c>
      <c r="H881" s="1">
        <v>0.93899999999999995</v>
      </c>
    </row>
    <row r="882" spans="1:8" x14ac:dyDescent="0.3">
      <c r="A882" s="1" t="s">
        <v>1913</v>
      </c>
      <c r="B882" s="1">
        <v>2022</v>
      </c>
      <c r="C882" s="5">
        <v>74</v>
      </c>
      <c r="D882" s="1" t="s">
        <v>1914</v>
      </c>
      <c r="E882" s="1" t="s">
        <v>1915</v>
      </c>
      <c r="F882" s="1">
        <v>8.2000000000000003E-2</v>
      </c>
      <c r="G882" s="1">
        <v>0.109</v>
      </c>
      <c r="H882" s="1">
        <v>0.71699999999999997</v>
      </c>
    </row>
    <row r="883" spans="1:8" x14ac:dyDescent="0.3">
      <c r="A883" s="1" t="s">
        <v>1916</v>
      </c>
      <c r="B883" s="1">
        <v>2022</v>
      </c>
      <c r="C883" s="5">
        <v>74</v>
      </c>
      <c r="D883" s="1" t="s">
        <v>1917</v>
      </c>
      <c r="E883" s="1" t="s">
        <v>1918</v>
      </c>
      <c r="F883" s="1">
        <v>1.2999999999999999E-2</v>
      </c>
      <c r="G883" s="1">
        <v>3.9E-2</v>
      </c>
      <c r="H883" s="1">
        <v>0.96699999999999997</v>
      </c>
    </row>
    <row r="884" spans="1:8" x14ac:dyDescent="0.3">
      <c r="A884" s="1" t="s">
        <v>1919</v>
      </c>
      <c r="B884" s="1">
        <v>2022</v>
      </c>
      <c r="C884" s="5">
        <v>74</v>
      </c>
      <c r="D884" s="1" t="s">
        <v>1920</v>
      </c>
      <c r="E884" s="1" t="s">
        <v>1921</v>
      </c>
      <c r="F884" s="1">
        <v>0</v>
      </c>
      <c r="G884" s="1">
        <v>2.8000000000000001E-2</v>
      </c>
      <c r="H884" s="1">
        <v>0.999</v>
      </c>
    </row>
    <row r="885" spans="1:8" x14ac:dyDescent="0.3">
      <c r="A885" s="1" t="s">
        <v>1922</v>
      </c>
      <c r="B885" s="1">
        <v>2022</v>
      </c>
      <c r="C885" s="5">
        <v>74</v>
      </c>
      <c r="D885" s="1" t="s">
        <v>1923</v>
      </c>
      <c r="E885" s="1" t="s">
        <v>1924</v>
      </c>
      <c r="F885" s="1">
        <v>0.09</v>
      </c>
      <c r="G885" s="1">
        <v>0.125</v>
      </c>
      <c r="H885" s="1">
        <v>0.77700000000000002</v>
      </c>
    </row>
    <row r="886" spans="1:8" x14ac:dyDescent="0.3">
      <c r="A886" s="1" t="s">
        <v>1925</v>
      </c>
      <c r="B886" s="1">
        <v>2022</v>
      </c>
      <c r="C886" s="5">
        <v>74</v>
      </c>
      <c r="D886" s="1" t="s">
        <v>1926</v>
      </c>
      <c r="E886" s="1" t="s">
        <v>1875</v>
      </c>
      <c r="F886" s="1">
        <v>0.215</v>
      </c>
      <c r="G886" s="1">
        <v>0.25600000000000001</v>
      </c>
      <c r="H886" s="1">
        <v>0</v>
      </c>
    </row>
    <row r="887" spans="1:8" x14ac:dyDescent="0.3">
      <c r="A887" s="1" t="s">
        <v>1927</v>
      </c>
      <c r="B887" s="1">
        <v>2022</v>
      </c>
      <c r="C887" s="5">
        <v>74</v>
      </c>
      <c r="D887" s="1" t="s">
        <v>1928</v>
      </c>
      <c r="E887" s="1" t="s">
        <v>1875</v>
      </c>
      <c r="F887" s="1">
        <v>0.19</v>
      </c>
      <c r="G887" s="1">
        <v>0.23599999999999999</v>
      </c>
      <c r="H887" s="1">
        <v>0</v>
      </c>
    </row>
    <row r="888" spans="1:8" x14ac:dyDescent="0.3">
      <c r="A888" s="1" t="s">
        <v>1929</v>
      </c>
      <c r="B888" s="1">
        <v>2022</v>
      </c>
      <c r="C888" s="5">
        <v>75</v>
      </c>
      <c r="D888" s="1" t="s">
        <v>1930</v>
      </c>
      <c r="E888" s="1" t="s">
        <v>1931</v>
      </c>
      <c r="F888" s="1">
        <v>0.154</v>
      </c>
      <c r="G888" s="1">
        <v>0.188</v>
      </c>
      <c r="H888" s="1">
        <v>0.501</v>
      </c>
    </row>
    <row r="889" spans="1:8" x14ac:dyDescent="0.3">
      <c r="A889" s="1" t="s">
        <v>1932</v>
      </c>
      <c r="B889" s="1">
        <v>2022</v>
      </c>
      <c r="C889" s="5">
        <v>75</v>
      </c>
      <c r="D889" s="1" t="s">
        <v>1933</v>
      </c>
      <c r="E889" s="1" t="s">
        <v>1931</v>
      </c>
      <c r="F889" s="1">
        <v>8.0000000000000002E-3</v>
      </c>
      <c r="G889" s="1">
        <v>1.6E-2</v>
      </c>
    </row>
    <row r="890" spans="1:8" x14ac:dyDescent="0.3">
      <c r="A890" s="1" t="s">
        <v>1934</v>
      </c>
      <c r="B890" s="1">
        <v>2022</v>
      </c>
      <c r="C890" s="5">
        <v>75</v>
      </c>
      <c r="D890" s="1" t="s">
        <v>1935</v>
      </c>
      <c r="E890" s="1" t="s">
        <v>1931</v>
      </c>
      <c r="F890" s="1">
        <v>0.21099999999999999</v>
      </c>
      <c r="G890" s="1">
        <v>0.254</v>
      </c>
      <c r="H890" s="1">
        <v>0.505</v>
      </c>
    </row>
    <row r="891" spans="1:8" x14ac:dyDescent="0.3">
      <c r="A891" s="1" t="s">
        <v>1936</v>
      </c>
      <c r="B891" s="1">
        <v>2022</v>
      </c>
      <c r="C891" s="5">
        <v>75</v>
      </c>
      <c r="D891" s="1" t="s">
        <v>1937</v>
      </c>
      <c r="E891" s="1" t="s">
        <v>1931</v>
      </c>
      <c r="F891" s="1">
        <v>0.11799999999999999</v>
      </c>
      <c r="G891" s="1">
        <v>0.26500000000000001</v>
      </c>
      <c r="H891" s="1">
        <v>2.9000000000000001E-2</v>
      </c>
    </row>
    <row r="892" spans="1:8" x14ac:dyDescent="0.3">
      <c r="A892" s="1" t="s">
        <v>1938</v>
      </c>
      <c r="B892" s="1">
        <v>2022</v>
      </c>
      <c r="C892" s="5">
        <v>76</v>
      </c>
      <c r="D892" s="1" t="s">
        <v>1939</v>
      </c>
      <c r="E892" s="1" t="s">
        <v>1940</v>
      </c>
      <c r="F892" s="1">
        <v>8.7999999999999995E-2</v>
      </c>
      <c r="G892" s="1">
        <v>0.156</v>
      </c>
      <c r="H892" s="1">
        <v>0.42699999999999999</v>
      </c>
    </row>
    <row r="893" spans="1:8" x14ac:dyDescent="0.3">
      <c r="A893" s="1" t="s">
        <v>1941</v>
      </c>
      <c r="B893" s="1">
        <v>2022</v>
      </c>
      <c r="C893" s="5">
        <v>76</v>
      </c>
      <c r="D893" s="1" t="s">
        <v>1942</v>
      </c>
      <c r="E893" s="1" t="s">
        <v>1943</v>
      </c>
      <c r="F893" s="1">
        <v>7.3999999999999996E-2</v>
      </c>
      <c r="G893" s="1">
        <v>0.112</v>
      </c>
      <c r="H893" s="1">
        <v>0.57999999999999996</v>
      </c>
    </row>
    <row r="894" spans="1:8" x14ac:dyDescent="0.3">
      <c r="A894" s="1" t="s">
        <v>1944</v>
      </c>
      <c r="B894" s="1">
        <v>2022</v>
      </c>
      <c r="C894" s="5">
        <v>76</v>
      </c>
      <c r="D894" s="1" t="s">
        <v>1945</v>
      </c>
      <c r="E894" s="1" t="s">
        <v>1943</v>
      </c>
      <c r="F894" s="1">
        <v>0.246</v>
      </c>
      <c r="G894" s="1">
        <v>0.26100000000000001</v>
      </c>
      <c r="H894" s="1">
        <v>0</v>
      </c>
    </row>
    <row r="895" spans="1:8" x14ac:dyDescent="0.3">
      <c r="A895" s="1" t="s">
        <v>1946</v>
      </c>
      <c r="B895" s="1">
        <v>2022</v>
      </c>
      <c r="C895" s="5">
        <v>76</v>
      </c>
      <c r="D895" s="1" t="s">
        <v>1947</v>
      </c>
      <c r="E895" s="1" t="s">
        <v>1948</v>
      </c>
      <c r="F895" s="1">
        <v>0.10299999999999999</v>
      </c>
      <c r="G895" s="1">
        <v>0.14299999999999999</v>
      </c>
      <c r="H895" s="1">
        <v>0.47899999999999998</v>
      </c>
    </row>
    <row r="896" spans="1:8" x14ac:dyDescent="0.3">
      <c r="A896" s="1" t="s">
        <v>1949</v>
      </c>
      <c r="B896" s="1">
        <v>2022</v>
      </c>
      <c r="C896" s="5">
        <v>76</v>
      </c>
      <c r="D896" s="1" t="s">
        <v>1950</v>
      </c>
      <c r="E896" s="1" t="s">
        <v>1951</v>
      </c>
      <c r="F896" s="1">
        <v>6.8000000000000005E-2</v>
      </c>
      <c r="G896" s="1">
        <v>9.1999999999999998E-2</v>
      </c>
      <c r="H896" s="1">
        <v>0.71899999999999997</v>
      </c>
    </row>
    <row r="897" spans="1:8" x14ac:dyDescent="0.3">
      <c r="A897" s="1" t="s">
        <v>1952</v>
      </c>
      <c r="B897" s="1">
        <v>2022</v>
      </c>
      <c r="C897" s="5">
        <v>76</v>
      </c>
      <c r="D897" s="1" t="s">
        <v>1953</v>
      </c>
      <c r="E897" s="1" t="s">
        <v>1954</v>
      </c>
      <c r="F897" s="1">
        <v>6.7000000000000004E-2</v>
      </c>
      <c r="G897" s="1">
        <v>8.6999999999999994E-2</v>
      </c>
      <c r="H897" s="1">
        <v>0.68799999999999994</v>
      </c>
    </row>
    <row r="898" spans="1:8" x14ac:dyDescent="0.3">
      <c r="A898" s="1" t="s">
        <v>1955</v>
      </c>
      <c r="B898" s="1">
        <v>2022</v>
      </c>
      <c r="C898" s="5">
        <v>76</v>
      </c>
      <c r="D898" s="1" t="s">
        <v>1956</v>
      </c>
      <c r="E898" s="1" t="s">
        <v>1957</v>
      </c>
      <c r="F898" s="1">
        <v>2.7E-2</v>
      </c>
      <c r="G898" s="1">
        <v>5.0999999999999997E-2</v>
      </c>
      <c r="H898" s="1">
        <v>0.91200000000000003</v>
      </c>
    </row>
    <row r="899" spans="1:8" x14ac:dyDescent="0.3">
      <c r="A899" s="1" t="s">
        <v>1958</v>
      </c>
      <c r="B899" s="1">
        <v>2022</v>
      </c>
      <c r="C899" s="5">
        <v>76</v>
      </c>
      <c r="D899" s="1" t="s">
        <v>1959</v>
      </c>
      <c r="E899" s="1" t="s">
        <v>1960</v>
      </c>
      <c r="F899" s="1">
        <v>0.21199999999999999</v>
      </c>
      <c r="G899" s="1">
        <v>0.245</v>
      </c>
      <c r="H899" s="1">
        <v>0</v>
      </c>
    </row>
    <row r="900" spans="1:8" x14ac:dyDescent="0.3">
      <c r="A900" s="1" t="s">
        <v>1961</v>
      </c>
      <c r="B900" s="1">
        <v>2022</v>
      </c>
      <c r="C900" s="5">
        <v>76</v>
      </c>
      <c r="D900" s="1" t="s">
        <v>1962</v>
      </c>
      <c r="E900" s="1" t="s">
        <v>1963</v>
      </c>
      <c r="F900" s="1">
        <v>3.3000000000000002E-2</v>
      </c>
      <c r="G900" s="1">
        <v>5.7000000000000002E-2</v>
      </c>
      <c r="H900" s="1">
        <v>0.89</v>
      </c>
    </row>
    <row r="901" spans="1:8" x14ac:dyDescent="0.3">
      <c r="A901" s="1" t="s">
        <v>1964</v>
      </c>
      <c r="B901" s="1">
        <v>2022</v>
      </c>
      <c r="C901" s="5">
        <v>76</v>
      </c>
      <c r="D901" s="1" t="s">
        <v>1965</v>
      </c>
      <c r="E901" s="1" t="s">
        <v>1940</v>
      </c>
      <c r="F901" s="1">
        <v>0.189</v>
      </c>
      <c r="G901" s="1">
        <v>0.22800000000000001</v>
      </c>
      <c r="H901" s="1">
        <v>0</v>
      </c>
    </row>
    <row r="902" spans="1:8" x14ac:dyDescent="0.3">
      <c r="A902" s="1" t="s">
        <v>1966</v>
      </c>
      <c r="B902" s="1">
        <v>2022</v>
      </c>
      <c r="C902" s="5">
        <v>76</v>
      </c>
      <c r="D902" s="1" t="s">
        <v>1967</v>
      </c>
      <c r="E902" s="1" t="s">
        <v>1943</v>
      </c>
      <c r="F902" s="1">
        <v>0.218</v>
      </c>
      <c r="G902" s="1">
        <v>0.24099999999999999</v>
      </c>
      <c r="H902" s="1">
        <v>0</v>
      </c>
    </row>
    <row r="903" spans="1:8" x14ac:dyDescent="0.3">
      <c r="A903" s="1" t="s">
        <v>1968</v>
      </c>
      <c r="B903" s="1">
        <v>2022</v>
      </c>
      <c r="C903" s="5">
        <v>76</v>
      </c>
      <c r="D903" s="1" t="s">
        <v>1969</v>
      </c>
      <c r="E903" s="1" t="s">
        <v>1940</v>
      </c>
      <c r="F903" s="1">
        <v>2.5000000000000001E-2</v>
      </c>
      <c r="G903" s="1">
        <v>4.7E-2</v>
      </c>
      <c r="H903" s="1">
        <v>0.89900000000000002</v>
      </c>
    </row>
    <row r="904" spans="1:8" x14ac:dyDescent="0.3">
      <c r="A904" s="1" t="s">
        <v>1970</v>
      </c>
      <c r="B904" s="1">
        <v>2022</v>
      </c>
      <c r="C904" s="5">
        <v>76</v>
      </c>
      <c r="D904" s="1" t="s">
        <v>1971</v>
      </c>
      <c r="E904" s="1" t="s">
        <v>1972</v>
      </c>
      <c r="F904" s="1">
        <v>1.4E-2</v>
      </c>
      <c r="G904" s="1">
        <v>3.5999999999999997E-2</v>
      </c>
      <c r="H904" s="1">
        <v>0.95</v>
      </c>
    </row>
    <row r="905" spans="1:8" x14ac:dyDescent="0.3">
      <c r="A905" s="1" t="s">
        <v>1973</v>
      </c>
      <c r="B905" s="1">
        <v>2022</v>
      </c>
      <c r="C905" s="5">
        <v>76</v>
      </c>
      <c r="D905" s="1" t="s">
        <v>1974</v>
      </c>
      <c r="E905" s="1" t="s">
        <v>1975</v>
      </c>
      <c r="F905" s="1">
        <v>2.1999999999999999E-2</v>
      </c>
      <c r="G905" s="1">
        <v>4.4999999999999998E-2</v>
      </c>
      <c r="H905" s="1">
        <v>0.92</v>
      </c>
    </row>
    <row r="906" spans="1:8" x14ac:dyDescent="0.3">
      <c r="A906" s="1" t="s">
        <v>1976</v>
      </c>
      <c r="B906" s="1">
        <v>2022</v>
      </c>
      <c r="C906" s="5">
        <v>76</v>
      </c>
      <c r="D906" s="1" t="s">
        <v>1977</v>
      </c>
      <c r="E906" s="1" t="s">
        <v>1978</v>
      </c>
      <c r="F906" s="1">
        <v>5.7000000000000002E-2</v>
      </c>
      <c r="G906" s="1">
        <v>8.4000000000000005E-2</v>
      </c>
      <c r="H906" s="1">
        <v>0.77200000000000002</v>
      </c>
    </row>
    <row r="907" spans="1:8" x14ac:dyDescent="0.3">
      <c r="A907" s="1" t="s">
        <v>1979</v>
      </c>
      <c r="B907" s="1">
        <v>2022</v>
      </c>
      <c r="C907" s="5">
        <v>76</v>
      </c>
      <c r="D907" s="1" t="s">
        <v>1980</v>
      </c>
      <c r="E907" s="1" t="s">
        <v>1981</v>
      </c>
      <c r="F907" s="1">
        <v>0</v>
      </c>
      <c r="G907" s="1">
        <v>4.0000000000000001E-3</v>
      </c>
      <c r="H907" s="1">
        <v>1</v>
      </c>
    </row>
    <row r="908" spans="1:8" x14ac:dyDescent="0.3">
      <c r="A908" s="1" t="s">
        <v>1982</v>
      </c>
      <c r="B908" s="1">
        <v>2022</v>
      </c>
      <c r="C908" s="5">
        <v>76</v>
      </c>
      <c r="D908" s="1" t="s">
        <v>1983</v>
      </c>
      <c r="E908" s="1" t="s">
        <v>1940</v>
      </c>
      <c r="F908" s="1">
        <v>0.14199999999999999</v>
      </c>
      <c r="G908" s="1">
        <v>0.14899999999999999</v>
      </c>
      <c r="H908" s="1">
        <v>0.35599999999999998</v>
      </c>
    </row>
    <row r="909" spans="1:8" x14ac:dyDescent="0.3">
      <c r="A909" s="1" t="s">
        <v>1984</v>
      </c>
      <c r="B909" s="1">
        <v>2022</v>
      </c>
      <c r="C909" s="5">
        <v>76</v>
      </c>
      <c r="D909" s="1" t="s">
        <v>1985</v>
      </c>
      <c r="E909" s="1" t="s">
        <v>1940</v>
      </c>
      <c r="F909" s="1">
        <v>7.8E-2</v>
      </c>
      <c r="G909" s="1">
        <v>0.104</v>
      </c>
    </row>
    <row r="910" spans="1:8" x14ac:dyDescent="0.3">
      <c r="A910" s="1" t="s">
        <v>1986</v>
      </c>
      <c r="B910" s="1">
        <v>2022</v>
      </c>
      <c r="C910" s="5">
        <v>76</v>
      </c>
      <c r="D910" s="1" t="s">
        <v>1987</v>
      </c>
      <c r="E910" s="1" t="s">
        <v>1988</v>
      </c>
      <c r="F910" s="1">
        <v>0</v>
      </c>
      <c r="G910" s="1">
        <v>4.0000000000000001E-3</v>
      </c>
      <c r="H910" s="1">
        <v>1</v>
      </c>
    </row>
    <row r="911" spans="1:8" x14ac:dyDescent="0.3">
      <c r="A911" s="1" t="s">
        <v>1989</v>
      </c>
      <c r="B911" s="1">
        <v>2022</v>
      </c>
      <c r="C911" s="5">
        <v>76</v>
      </c>
      <c r="D911" s="1" t="s">
        <v>1990</v>
      </c>
      <c r="E911" s="1" t="s">
        <v>1991</v>
      </c>
      <c r="F911" s="1">
        <v>0</v>
      </c>
      <c r="G911" s="1">
        <v>4.0000000000000001E-3</v>
      </c>
      <c r="H911" s="1">
        <v>1</v>
      </c>
    </row>
    <row r="912" spans="1:8" x14ac:dyDescent="0.3">
      <c r="A912" s="1" t="s">
        <v>1992</v>
      </c>
      <c r="B912" s="1">
        <v>2022</v>
      </c>
      <c r="C912" s="5">
        <v>77</v>
      </c>
      <c r="D912" s="1" t="s">
        <v>1993</v>
      </c>
      <c r="E912" s="1" t="s">
        <v>1994</v>
      </c>
      <c r="F912" s="1">
        <v>9.7000000000000003E-2</v>
      </c>
      <c r="G912" s="1">
        <v>0.12</v>
      </c>
      <c r="H912" s="1">
        <v>0.61799999999999999</v>
      </c>
    </row>
    <row r="913" spans="1:8" x14ac:dyDescent="0.3">
      <c r="A913" s="1" t="s">
        <v>1995</v>
      </c>
      <c r="B913" s="1">
        <v>2022</v>
      </c>
      <c r="C913" s="5">
        <v>77</v>
      </c>
      <c r="D913" s="1" t="s">
        <v>1996</v>
      </c>
      <c r="E913" s="1" t="s">
        <v>1997</v>
      </c>
      <c r="F913" s="1">
        <v>7.5999999999999998E-2</v>
      </c>
      <c r="G913" s="1">
        <v>9.4E-2</v>
      </c>
      <c r="H913" s="1">
        <v>0.67800000000000005</v>
      </c>
    </row>
    <row r="914" spans="1:8" x14ac:dyDescent="0.3">
      <c r="A914" s="1" t="s">
        <v>1998</v>
      </c>
      <c r="B914" s="1">
        <v>2022</v>
      </c>
      <c r="C914" s="5">
        <v>77</v>
      </c>
      <c r="D914" s="1" t="s">
        <v>1999</v>
      </c>
      <c r="E914" s="1" t="s">
        <v>2000</v>
      </c>
      <c r="F914" s="1">
        <v>0.161</v>
      </c>
      <c r="G914" s="1">
        <v>0.185</v>
      </c>
      <c r="H914" s="1">
        <v>0.19</v>
      </c>
    </row>
    <row r="915" spans="1:8" x14ac:dyDescent="0.3">
      <c r="A915" s="1" t="s">
        <v>2001</v>
      </c>
      <c r="B915" s="1">
        <v>2022</v>
      </c>
      <c r="C915" s="5">
        <v>77</v>
      </c>
      <c r="D915" s="1" t="s">
        <v>2002</v>
      </c>
      <c r="E915" s="1" t="s">
        <v>2003</v>
      </c>
      <c r="F915" s="1">
        <v>9.2999999999999999E-2</v>
      </c>
      <c r="G915" s="1">
        <v>0.11899999999999999</v>
      </c>
      <c r="H915" s="1">
        <v>0.65400000000000003</v>
      </c>
    </row>
    <row r="916" spans="1:8" x14ac:dyDescent="0.3">
      <c r="A916" s="1" t="s">
        <v>2004</v>
      </c>
      <c r="B916" s="1">
        <v>2022</v>
      </c>
      <c r="C916" s="5">
        <v>77</v>
      </c>
      <c r="D916" s="1" t="s">
        <v>2005</v>
      </c>
      <c r="E916" s="1" t="s">
        <v>2006</v>
      </c>
      <c r="F916" s="1">
        <v>0.02</v>
      </c>
      <c r="G916" s="1">
        <v>3.5999999999999997E-2</v>
      </c>
      <c r="H916" s="1">
        <v>0.91400000000000003</v>
      </c>
    </row>
    <row r="917" spans="1:8" x14ac:dyDescent="0.3">
      <c r="A917" s="1" t="s">
        <v>2007</v>
      </c>
      <c r="B917" s="1">
        <v>2022</v>
      </c>
      <c r="C917" s="5">
        <v>77</v>
      </c>
      <c r="D917" s="1" t="s">
        <v>2008</v>
      </c>
      <c r="E917" s="1" t="s">
        <v>2009</v>
      </c>
      <c r="F917" s="1">
        <v>0.23200000000000001</v>
      </c>
      <c r="G917" s="1">
        <v>0.26100000000000001</v>
      </c>
      <c r="H917" s="1">
        <v>0</v>
      </c>
    </row>
    <row r="918" spans="1:8" x14ac:dyDescent="0.3">
      <c r="A918" s="1" t="s">
        <v>2010</v>
      </c>
      <c r="B918" s="1">
        <v>2022</v>
      </c>
      <c r="C918" s="5">
        <v>77</v>
      </c>
      <c r="D918" s="1" t="s">
        <v>2011</v>
      </c>
      <c r="E918" s="1" t="s">
        <v>2012</v>
      </c>
      <c r="F918" s="1">
        <v>7.0999999999999994E-2</v>
      </c>
      <c r="G918" s="1">
        <v>0.09</v>
      </c>
      <c r="H918" s="1">
        <v>0.70399999999999996</v>
      </c>
    </row>
    <row r="919" spans="1:8" x14ac:dyDescent="0.3">
      <c r="A919" s="1" t="s">
        <v>2013</v>
      </c>
      <c r="B919" s="1">
        <v>2022</v>
      </c>
      <c r="C919" s="5">
        <v>77</v>
      </c>
      <c r="D919" s="1" t="s">
        <v>2014</v>
      </c>
      <c r="E919" s="1" t="s">
        <v>2015</v>
      </c>
      <c r="F919" s="1">
        <v>0.11700000000000001</v>
      </c>
      <c r="G919" s="1">
        <v>0.14499999999999999</v>
      </c>
      <c r="H919" s="1">
        <v>0.65600000000000003</v>
      </c>
    </row>
    <row r="920" spans="1:8" x14ac:dyDescent="0.3">
      <c r="A920" s="1" t="s">
        <v>2016</v>
      </c>
      <c r="B920" s="1">
        <v>2022</v>
      </c>
      <c r="C920" s="5">
        <v>77</v>
      </c>
      <c r="D920" s="1" t="s">
        <v>2017</v>
      </c>
      <c r="E920" s="1" t="s">
        <v>2018</v>
      </c>
      <c r="F920" s="1">
        <v>1.4E-2</v>
      </c>
      <c r="G920" s="1">
        <v>3.1E-2</v>
      </c>
      <c r="H920" s="1">
        <v>0.94199999999999995</v>
      </c>
    </row>
    <row r="921" spans="1:8" x14ac:dyDescent="0.3">
      <c r="A921" s="1" t="s">
        <v>2019</v>
      </c>
      <c r="B921" s="1">
        <v>2022</v>
      </c>
      <c r="C921" s="5">
        <v>77</v>
      </c>
      <c r="D921" s="1" t="s">
        <v>2020</v>
      </c>
      <c r="E921" s="1" t="s">
        <v>2021</v>
      </c>
      <c r="F921" s="1">
        <v>1.7999999999999999E-2</v>
      </c>
      <c r="G921" s="1">
        <v>3.2000000000000001E-2</v>
      </c>
      <c r="H921" s="1">
        <v>0.93100000000000005</v>
      </c>
    </row>
    <row r="922" spans="1:8" x14ac:dyDescent="0.3">
      <c r="A922" s="1" t="s">
        <v>2022</v>
      </c>
      <c r="B922" s="1">
        <v>2022</v>
      </c>
      <c r="C922" s="5">
        <v>77</v>
      </c>
      <c r="D922" s="1" t="s">
        <v>2023</v>
      </c>
      <c r="E922" s="1" t="s">
        <v>2024</v>
      </c>
      <c r="F922" s="1">
        <v>3.7999999999999999E-2</v>
      </c>
      <c r="G922" s="1">
        <v>5.6000000000000001E-2</v>
      </c>
      <c r="H922" s="1">
        <v>0.84599999999999997</v>
      </c>
    </row>
    <row r="923" spans="1:8" x14ac:dyDescent="0.3">
      <c r="A923" s="1" t="s">
        <v>2025</v>
      </c>
      <c r="B923" s="1">
        <v>2022</v>
      </c>
      <c r="C923" s="5">
        <v>77</v>
      </c>
      <c r="D923" s="1" t="s">
        <v>2026</v>
      </c>
      <c r="E923" s="1" t="s">
        <v>2027</v>
      </c>
      <c r="F923" s="1">
        <v>9.7000000000000003E-2</v>
      </c>
      <c r="G923" s="1">
        <v>0.13</v>
      </c>
      <c r="H923" s="1">
        <v>0.53400000000000003</v>
      </c>
    </row>
    <row r="924" spans="1:8" x14ac:dyDescent="0.3">
      <c r="A924" s="1" t="s">
        <v>2028</v>
      </c>
      <c r="B924" s="1">
        <v>2022</v>
      </c>
      <c r="C924" s="5">
        <v>77</v>
      </c>
      <c r="D924" s="1" t="s">
        <v>2029</v>
      </c>
      <c r="E924" s="1" t="s">
        <v>2030</v>
      </c>
      <c r="F924" s="1">
        <v>7.1999999999999995E-2</v>
      </c>
      <c r="G924" s="1">
        <v>9.7000000000000003E-2</v>
      </c>
      <c r="H924" s="1">
        <v>0.73099999999999998</v>
      </c>
    </row>
    <row r="925" spans="1:8" x14ac:dyDescent="0.3">
      <c r="A925" s="1" t="s">
        <v>2031</v>
      </c>
      <c r="B925" s="1">
        <v>2022</v>
      </c>
      <c r="C925" s="5">
        <v>77</v>
      </c>
      <c r="D925" s="1" t="s">
        <v>2032</v>
      </c>
      <c r="E925" s="1" t="s">
        <v>2033</v>
      </c>
      <c r="F925" s="1">
        <v>0.03</v>
      </c>
      <c r="G925" s="1">
        <v>3.6999999999999998E-2</v>
      </c>
      <c r="H925" s="1">
        <v>0.90400000000000003</v>
      </c>
    </row>
    <row r="926" spans="1:8" x14ac:dyDescent="0.3">
      <c r="A926" s="1" t="s">
        <v>2034</v>
      </c>
      <c r="B926" s="1">
        <v>2022</v>
      </c>
      <c r="C926" s="5">
        <v>77</v>
      </c>
      <c r="D926" s="1" t="s">
        <v>2035</v>
      </c>
      <c r="E926" s="1" t="s">
        <v>2036</v>
      </c>
      <c r="F926" s="1">
        <v>2E-3</v>
      </c>
      <c r="G926" s="1">
        <v>1.7999999999999999E-2</v>
      </c>
      <c r="H926" s="1">
        <v>0.99299999999999999</v>
      </c>
    </row>
    <row r="927" spans="1:8" x14ac:dyDescent="0.3">
      <c r="A927" s="1" t="s">
        <v>2037</v>
      </c>
      <c r="B927" s="1">
        <v>2022</v>
      </c>
      <c r="C927" s="5">
        <v>77</v>
      </c>
      <c r="D927" s="1" t="s">
        <v>2038</v>
      </c>
      <c r="E927" s="1" t="s">
        <v>2039</v>
      </c>
      <c r="F927" s="1">
        <v>0.21099999999999999</v>
      </c>
      <c r="G927" s="1">
        <v>0.253</v>
      </c>
      <c r="H927" s="1">
        <v>0.34</v>
      </c>
    </row>
    <row r="928" spans="1:8" x14ac:dyDescent="0.3">
      <c r="A928" s="1" t="s">
        <v>2040</v>
      </c>
      <c r="B928" s="1">
        <v>2022</v>
      </c>
      <c r="C928" s="5">
        <v>77</v>
      </c>
      <c r="D928" s="1" t="s">
        <v>2041</v>
      </c>
      <c r="E928" s="1" t="s">
        <v>2042</v>
      </c>
      <c r="F928" s="1">
        <v>0.14299999999999999</v>
      </c>
      <c r="G928" s="1">
        <v>0.32</v>
      </c>
      <c r="H928" s="1">
        <v>0.39400000000000002</v>
      </c>
    </row>
    <row r="929" spans="1:8" x14ac:dyDescent="0.3">
      <c r="A929" s="1" t="s">
        <v>2043</v>
      </c>
      <c r="B929" s="1">
        <v>2022</v>
      </c>
      <c r="C929" s="5">
        <v>78</v>
      </c>
      <c r="D929" s="1" t="s">
        <v>2044</v>
      </c>
      <c r="E929" s="1" t="s">
        <v>2045</v>
      </c>
      <c r="F929" s="1">
        <v>0.1</v>
      </c>
      <c r="G929" s="1">
        <v>0.13200000000000001</v>
      </c>
      <c r="H929" s="1">
        <v>0.54700000000000004</v>
      </c>
    </row>
    <row r="930" spans="1:8" x14ac:dyDescent="0.3">
      <c r="A930" s="1" t="s">
        <v>2046</v>
      </c>
      <c r="B930" s="1">
        <v>2022</v>
      </c>
      <c r="C930" s="5">
        <v>78</v>
      </c>
      <c r="D930" s="1" t="s">
        <v>2047</v>
      </c>
      <c r="E930" s="1" t="s">
        <v>2048</v>
      </c>
      <c r="F930" s="1">
        <v>0.23699999999999999</v>
      </c>
      <c r="G930" s="1">
        <v>0.28000000000000003</v>
      </c>
      <c r="H930" s="1">
        <v>0</v>
      </c>
    </row>
    <row r="931" spans="1:8" x14ac:dyDescent="0.3">
      <c r="A931" s="1" t="s">
        <v>2049</v>
      </c>
      <c r="B931" s="1">
        <v>2022</v>
      </c>
      <c r="C931" s="5">
        <v>78</v>
      </c>
      <c r="D931" s="1" t="s">
        <v>2050</v>
      </c>
      <c r="E931" s="1" t="s">
        <v>2051</v>
      </c>
      <c r="F931" s="1">
        <v>0.17899999999999999</v>
      </c>
      <c r="G931" s="1">
        <v>0.224</v>
      </c>
      <c r="H931" s="1">
        <v>0</v>
      </c>
    </row>
    <row r="932" spans="1:8" x14ac:dyDescent="0.3">
      <c r="A932" s="1" t="s">
        <v>2052</v>
      </c>
      <c r="B932" s="1">
        <v>2022</v>
      </c>
      <c r="C932" s="5">
        <v>78</v>
      </c>
      <c r="D932" s="1" t="s">
        <v>2053</v>
      </c>
      <c r="E932" s="1" t="s">
        <v>2054</v>
      </c>
      <c r="F932" s="1">
        <v>0.114</v>
      </c>
      <c r="G932" s="1">
        <v>0.14899999999999999</v>
      </c>
      <c r="H932" s="1">
        <v>0.52300000000000002</v>
      </c>
    </row>
    <row r="933" spans="1:8" x14ac:dyDescent="0.3">
      <c r="A933" s="1" t="s">
        <v>2055</v>
      </c>
      <c r="B933" s="1">
        <v>2022</v>
      </c>
      <c r="C933" s="5">
        <v>78</v>
      </c>
      <c r="D933" s="1" t="s">
        <v>2056</v>
      </c>
      <c r="E933" s="1" t="s">
        <v>2057</v>
      </c>
      <c r="F933" s="1">
        <v>0.121</v>
      </c>
      <c r="G933" s="1">
        <v>0.14699999999999999</v>
      </c>
      <c r="H933" s="1">
        <v>0.53400000000000003</v>
      </c>
    </row>
    <row r="934" spans="1:8" x14ac:dyDescent="0.3">
      <c r="A934" s="1" t="s">
        <v>2058</v>
      </c>
      <c r="B934" s="1">
        <v>2022</v>
      </c>
      <c r="C934" s="5">
        <v>78</v>
      </c>
      <c r="D934" s="1" t="s">
        <v>2059</v>
      </c>
      <c r="E934" s="1" t="s">
        <v>2060</v>
      </c>
      <c r="F934" s="1">
        <v>0.104</v>
      </c>
      <c r="G934" s="1">
        <v>0.13</v>
      </c>
      <c r="H934" s="1">
        <v>0.57099999999999995</v>
      </c>
    </row>
    <row r="935" spans="1:8" x14ac:dyDescent="0.3">
      <c r="A935" s="1" t="s">
        <v>2061</v>
      </c>
      <c r="B935" s="1">
        <v>2022</v>
      </c>
      <c r="C935" s="5">
        <v>78</v>
      </c>
      <c r="D935" s="1" t="s">
        <v>2062</v>
      </c>
      <c r="E935" s="1" t="s">
        <v>2063</v>
      </c>
      <c r="F935" s="1">
        <v>0.23100000000000001</v>
      </c>
      <c r="G935" s="1">
        <v>0.26400000000000001</v>
      </c>
      <c r="H935" s="1">
        <v>0</v>
      </c>
    </row>
    <row r="936" spans="1:8" x14ac:dyDescent="0.3">
      <c r="A936" s="1" t="s">
        <v>2064</v>
      </c>
      <c r="B936" s="1">
        <v>2022</v>
      </c>
      <c r="C936" s="5">
        <v>78</v>
      </c>
      <c r="D936" s="1" t="s">
        <v>2065</v>
      </c>
      <c r="E936" s="1" t="s">
        <v>2066</v>
      </c>
      <c r="F936" s="1">
        <v>1.0999999999999999E-2</v>
      </c>
      <c r="G936" s="1">
        <v>1.6E-2</v>
      </c>
      <c r="H936" s="1">
        <v>0.95799999999999996</v>
      </c>
    </row>
    <row r="937" spans="1:8" x14ac:dyDescent="0.3">
      <c r="A937" s="1" t="s">
        <v>2067</v>
      </c>
      <c r="B937" s="1">
        <v>2022</v>
      </c>
      <c r="C937" s="5">
        <v>78</v>
      </c>
      <c r="D937" s="1" t="s">
        <v>2068</v>
      </c>
      <c r="E937" s="1" t="s">
        <v>2069</v>
      </c>
      <c r="F937" s="1">
        <v>5.8999999999999997E-2</v>
      </c>
      <c r="G937" s="1">
        <v>6.9000000000000006E-2</v>
      </c>
      <c r="H937" s="1">
        <v>0.76300000000000001</v>
      </c>
    </row>
    <row r="938" spans="1:8" x14ac:dyDescent="0.3">
      <c r="A938" s="1" t="s">
        <v>2070</v>
      </c>
      <c r="B938" s="1">
        <v>2022</v>
      </c>
      <c r="C938" s="5">
        <v>78</v>
      </c>
      <c r="D938" s="1" t="s">
        <v>2071</v>
      </c>
      <c r="E938" s="1" t="s">
        <v>2072</v>
      </c>
      <c r="F938" s="1">
        <v>6.7000000000000004E-2</v>
      </c>
      <c r="G938" s="1">
        <v>0.16400000000000001</v>
      </c>
      <c r="H938" s="1">
        <v>0.42399999999999999</v>
      </c>
    </row>
    <row r="939" spans="1:8" x14ac:dyDescent="0.3">
      <c r="A939" s="1" t="s">
        <v>2073</v>
      </c>
      <c r="B939" s="1">
        <v>2022</v>
      </c>
      <c r="C939" s="5">
        <v>79</v>
      </c>
      <c r="D939" s="1" t="s">
        <v>2074</v>
      </c>
      <c r="E939" s="1" t="s">
        <v>2075</v>
      </c>
      <c r="F939" s="1">
        <v>0.25</v>
      </c>
      <c r="G939" s="1">
        <v>0.27700000000000002</v>
      </c>
      <c r="H939" s="1">
        <v>0</v>
      </c>
    </row>
    <row r="940" spans="1:8" x14ac:dyDescent="0.3">
      <c r="A940" s="1" t="s">
        <v>2076</v>
      </c>
      <c r="B940" s="1">
        <v>2022</v>
      </c>
      <c r="C940" s="5">
        <v>79</v>
      </c>
      <c r="D940" s="1" t="s">
        <v>2077</v>
      </c>
      <c r="E940" s="1" t="s">
        <v>2078</v>
      </c>
      <c r="F940" s="1">
        <v>0.11600000000000001</v>
      </c>
      <c r="G940" s="1">
        <v>0.157</v>
      </c>
      <c r="H940" s="1">
        <v>0.69599999999999995</v>
      </c>
    </row>
    <row r="941" spans="1:8" x14ac:dyDescent="0.3">
      <c r="A941" s="1" t="s">
        <v>2079</v>
      </c>
      <c r="B941" s="1">
        <v>2022</v>
      </c>
      <c r="C941" s="5">
        <v>79</v>
      </c>
      <c r="D941" s="1" t="s">
        <v>2080</v>
      </c>
      <c r="E941" s="1" t="s">
        <v>2081</v>
      </c>
      <c r="F941" s="1">
        <v>0</v>
      </c>
      <c r="G941" s="1">
        <v>1.7000000000000001E-2</v>
      </c>
      <c r="H941" s="1">
        <v>1</v>
      </c>
    </row>
    <row r="942" spans="1:8" x14ac:dyDescent="0.3">
      <c r="A942" s="1" t="s">
        <v>2082</v>
      </c>
      <c r="B942" s="1">
        <v>2022</v>
      </c>
      <c r="C942" s="5">
        <v>79</v>
      </c>
      <c r="D942" s="1" t="s">
        <v>2083</v>
      </c>
      <c r="E942" s="1" t="s">
        <v>2084</v>
      </c>
      <c r="F942" s="1">
        <v>0</v>
      </c>
      <c r="G942" s="1">
        <v>3.5000000000000003E-2</v>
      </c>
      <c r="H942" s="1">
        <v>1</v>
      </c>
    </row>
    <row r="943" spans="1:8" x14ac:dyDescent="0.3">
      <c r="A943" s="1" t="s">
        <v>2085</v>
      </c>
      <c r="B943" s="1">
        <v>2022</v>
      </c>
      <c r="C943" s="5">
        <v>80</v>
      </c>
      <c r="D943" s="1" t="s">
        <v>2086</v>
      </c>
      <c r="E943" s="1" t="s">
        <v>2087</v>
      </c>
      <c r="F943" s="1">
        <v>7.1999999999999995E-2</v>
      </c>
      <c r="G943" s="1">
        <v>0.19400000000000001</v>
      </c>
      <c r="H943" s="1">
        <v>0.36199999999999999</v>
      </c>
    </row>
    <row r="944" spans="1:8" x14ac:dyDescent="0.3">
      <c r="A944" s="1" t="s">
        <v>2088</v>
      </c>
      <c r="B944" s="1">
        <v>2022</v>
      </c>
      <c r="C944" s="5">
        <v>80</v>
      </c>
      <c r="D944" s="1" t="s">
        <v>2089</v>
      </c>
      <c r="E944" s="1" t="s">
        <v>2087</v>
      </c>
      <c r="F944" s="1">
        <v>8.2000000000000003E-2</v>
      </c>
      <c r="G944" s="1">
        <v>0.153</v>
      </c>
      <c r="H944" s="1">
        <v>0.39100000000000001</v>
      </c>
    </row>
    <row r="945" spans="1:8" x14ac:dyDescent="0.3">
      <c r="A945" s="1" t="s">
        <v>2090</v>
      </c>
      <c r="B945" s="1">
        <v>2022</v>
      </c>
      <c r="C945" s="5">
        <v>80</v>
      </c>
      <c r="D945" s="1" t="s">
        <v>2091</v>
      </c>
      <c r="E945" s="1" t="s">
        <v>2092</v>
      </c>
      <c r="F945" s="1">
        <v>0</v>
      </c>
      <c r="G945" s="1">
        <v>2.5000000000000001E-2</v>
      </c>
      <c r="H945" s="1">
        <v>1</v>
      </c>
    </row>
    <row r="946" spans="1:8" x14ac:dyDescent="0.3">
      <c r="A946" s="1" t="s">
        <v>2093</v>
      </c>
      <c r="B946" s="1">
        <v>2022</v>
      </c>
      <c r="C946" s="5">
        <v>80</v>
      </c>
      <c r="D946" s="1" t="s">
        <v>2094</v>
      </c>
      <c r="E946" s="1" t="s">
        <v>2095</v>
      </c>
      <c r="F946" s="1">
        <v>0.1</v>
      </c>
      <c r="G946" s="1">
        <v>0.129</v>
      </c>
      <c r="H946" s="1">
        <v>0.59499999999999997</v>
      </c>
    </row>
    <row r="947" spans="1:8" x14ac:dyDescent="0.3">
      <c r="A947" s="1" t="s">
        <v>2096</v>
      </c>
      <c r="B947" s="1">
        <v>2022</v>
      </c>
      <c r="C947" s="5">
        <v>80</v>
      </c>
      <c r="D947" s="1" t="s">
        <v>2097</v>
      </c>
      <c r="E947" s="1" t="s">
        <v>2098</v>
      </c>
      <c r="F947" s="1">
        <v>8.0000000000000002E-3</v>
      </c>
      <c r="G947" s="1">
        <v>3.1E-2</v>
      </c>
      <c r="H947" s="1">
        <v>0.97</v>
      </c>
    </row>
    <row r="948" spans="1:8" x14ac:dyDescent="0.3">
      <c r="A948" s="1" t="s">
        <v>2099</v>
      </c>
      <c r="B948" s="1">
        <v>2022</v>
      </c>
      <c r="C948" s="5">
        <v>81</v>
      </c>
      <c r="D948" s="1" t="s">
        <v>2100</v>
      </c>
      <c r="E948" s="1" t="s">
        <v>2101</v>
      </c>
      <c r="F948" s="1">
        <v>0.23599999999999999</v>
      </c>
      <c r="G948" s="1">
        <v>0.27800000000000002</v>
      </c>
      <c r="H948" s="1">
        <v>0</v>
      </c>
    </row>
    <row r="949" spans="1:8" x14ac:dyDescent="0.3">
      <c r="A949" s="1" t="s">
        <v>2102</v>
      </c>
      <c r="B949" s="1">
        <v>2022</v>
      </c>
      <c r="C949" s="5">
        <v>81</v>
      </c>
      <c r="D949" s="1" t="s">
        <v>2103</v>
      </c>
      <c r="E949" s="1" t="s">
        <v>2104</v>
      </c>
      <c r="F949" s="1">
        <v>3.2000000000000001E-2</v>
      </c>
      <c r="G949" s="1">
        <v>5.6000000000000001E-2</v>
      </c>
      <c r="H949" s="1">
        <v>0.88500000000000001</v>
      </c>
    </row>
    <row r="950" spans="1:8" x14ac:dyDescent="0.3">
      <c r="A950" s="1" t="s">
        <v>2105</v>
      </c>
      <c r="B950" s="1">
        <v>2022</v>
      </c>
      <c r="C950" s="5">
        <v>81</v>
      </c>
      <c r="D950" s="1" t="s">
        <v>2106</v>
      </c>
      <c r="E950" s="1" t="s">
        <v>2107</v>
      </c>
      <c r="F950" s="1">
        <v>8.9999999999999993E-3</v>
      </c>
      <c r="G950" s="1">
        <v>3.1E-2</v>
      </c>
      <c r="H950" s="1">
        <v>0.96899999999999997</v>
      </c>
    </row>
    <row r="951" spans="1:8" x14ac:dyDescent="0.3">
      <c r="A951" s="1" t="s">
        <v>2108</v>
      </c>
      <c r="B951" s="1">
        <v>2022</v>
      </c>
      <c r="C951" s="5">
        <v>81</v>
      </c>
      <c r="D951" s="1" t="s">
        <v>2109</v>
      </c>
      <c r="E951" s="1" t="s">
        <v>2110</v>
      </c>
      <c r="F951" s="1">
        <v>0.06</v>
      </c>
      <c r="G951" s="1">
        <v>8.3000000000000004E-2</v>
      </c>
      <c r="H951" s="1">
        <v>0.76700000000000002</v>
      </c>
    </row>
    <row r="952" spans="1:8" x14ac:dyDescent="0.3">
      <c r="A952" s="1" t="s">
        <v>2111</v>
      </c>
      <c r="B952" s="1">
        <v>2022</v>
      </c>
      <c r="C952" s="5">
        <v>81</v>
      </c>
      <c r="D952" s="1" t="s">
        <v>2112</v>
      </c>
      <c r="E952" s="1" t="s">
        <v>2113</v>
      </c>
      <c r="F952" s="1">
        <v>3.4000000000000002E-2</v>
      </c>
      <c r="G952" s="1">
        <v>5.7000000000000002E-2</v>
      </c>
      <c r="H952" s="1">
        <v>0.879</v>
      </c>
    </row>
    <row r="953" spans="1:8" x14ac:dyDescent="0.3">
      <c r="A953" s="1" t="s">
        <v>2114</v>
      </c>
      <c r="B953" s="1">
        <v>2022</v>
      </c>
      <c r="C953" s="5">
        <v>81</v>
      </c>
      <c r="D953" s="1" t="s">
        <v>2115</v>
      </c>
      <c r="E953" s="1" t="s">
        <v>2116</v>
      </c>
      <c r="F953" s="1">
        <v>3.2000000000000001E-2</v>
      </c>
      <c r="G953" s="1">
        <v>5.8000000000000003E-2</v>
      </c>
      <c r="H953" s="1">
        <v>0.91700000000000004</v>
      </c>
    </row>
    <row r="954" spans="1:8" x14ac:dyDescent="0.3">
      <c r="A954" s="1" t="s">
        <v>2117</v>
      </c>
      <c r="B954" s="1">
        <v>2022</v>
      </c>
      <c r="C954" s="5">
        <v>81</v>
      </c>
      <c r="D954" s="1" t="s">
        <v>2118</v>
      </c>
      <c r="E954" s="1" t="s">
        <v>2119</v>
      </c>
      <c r="F954" s="1">
        <v>4.0000000000000001E-3</v>
      </c>
      <c r="G954" s="1">
        <v>2.5000000000000001E-2</v>
      </c>
      <c r="H954" s="1">
        <v>0.99099999999999999</v>
      </c>
    </row>
    <row r="955" spans="1:8" x14ac:dyDescent="0.3">
      <c r="A955" s="1" t="s">
        <v>2120</v>
      </c>
      <c r="B955" s="1">
        <v>2022</v>
      </c>
      <c r="C955" s="5">
        <v>82</v>
      </c>
      <c r="D955" s="1" t="s">
        <v>2121</v>
      </c>
      <c r="E955" s="1" t="s">
        <v>2122</v>
      </c>
      <c r="F955" s="1">
        <v>5.0000000000000001E-3</v>
      </c>
      <c r="G955" s="1">
        <v>0.01</v>
      </c>
      <c r="H955" s="1">
        <v>0.98</v>
      </c>
    </row>
    <row r="956" spans="1:8" x14ac:dyDescent="0.3">
      <c r="A956" s="1" t="s">
        <v>2123</v>
      </c>
      <c r="B956" s="1">
        <v>2022</v>
      </c>
      <c r="C956" s="5">
        <v>82</v>
      </c>
      <c r="D956" s="1" t="s">
        <v>2124</v>
      </c>
      <c r="E956" s="1" t="s">
        <v>2125</v>
      </c>
      <c r="F956" s="1">
        <v>0</v>
      </c>
      <c r="G956" s="1">
        <v>2.4E-2</v>
      </c>
      <c r="H956" s="1">
        <v>1</v>
      </c>
    </row>
    <row r="957" spans="1:8" x14ac:dyDescent="0.3">
      <c r="A957" s="1" t="s">
        <v>2126</v>
      </c>
      <c r="B957" s="1">
        <v>2022</v>
      </c>
      <c r="C957" s="5">
        <v>82</v>
      </c>
      <c r="D957" s="1" t="s">
        <v>2127</v>
      </c>
      <c r="E957" s="1" t="s">
        <v>2128</v>
      </c>
      <c r="F957" s="1">
        <v>0</v>
      </c>
      <c r="G957" s="1">
        <v>0.02</v>
      </c>
      <c r="H957" s="1">
        <v>1</v>
      </c>
    </row>
    <row r="958" spans="1:8" x14ac:dyDescent="0.3">
      <c r="A958" s="1" t="s">
        <v>2129</v>
      </c>
      <c r="B958" s="1">
        <v>2022</v>
      </c>
      <c r="C958" s="5">
        <v>83</v>
      </c>
      <c r="D958" s="1" t="s">
        <v>2130</v>
      </c>
      <c r="E958" s="1" t="s">
        <v>2131</v>
      </c>
      <c r="F958" s="1">
        <v>0</v>
      </c>
      <c r="G958" s="1">
        <v>4.0000000000000001E-3</v>
      </c>
      <c r="H958" s="1">
        <v>1</v>
      </c>
    </row>
    <row r="959" spans="1:8" x14ac:dyDescent="0.3">
      <c r="A959" s="1" t="s">
        <v>2132</v>
      </c>
      <c r="B959" s="1">
        <v>2022</v>
      </c>
      <c r="C959" s="5">
        <v>83</v>
      </c>
      <c r="D959" s="1" t="s">
        <v>2133</v>
      </c>
      <c r="E959" s="1" t="s">
        <v>2134</v>
      </c>
      <c r="F959" s="1">
        <v>0</v>
      </c>
      <c r="G959" s="1">
        <v>4.0000000000000001E-3</v>
      </c>
      <c r="H959" s="1">
        <v>1</v>
      </c>
    </row>
    <row r="960" spans="1:8" x14ac:dyDescent="0.3">
      <c r="A960" s="1" t="s">
        <v>2135</v>
      </c>
      <c r="B960" s="1">
        <v>2022</v>
      </c>
      <c r="C960" s="5">
        <v>83</v>
      </c>
      <c r="D960" s="1" t="s">
        <v>2136</v>
      </c>
      <c r="E960" s="1" t="s">
        <v>2137</v>
      </c>
      <c r="F960" s="1">
        <v>0</v>
      </c>
      <c r="G960" s="1">
        <v>1.7000000000000001E-2</v>
      </c>
      <c r="H960" s="1">
        <v>1</v>
      </c>
    </row>
    <row r="961" spans="1:8" x14ac:dyDescent="0.3">
      <c r="A961" s="1" t="s">
        <v>2138</v>
      </c>
      <c r="B961" s="1">
        <v>2022</v>
      </c>
      <c r="C961" s="5">
        <v>83</v>
      </c>
      <c r="D961" s="1" t="s">
        <v>2139</v>
      </c>
      <c r="E961" s="1" t="s">
        <v>2140</v>
      </c>
      <c r="F961" s="1">
        <v>0.27</v>
      </c>
      <c r="G961" s="1">
        <v>0.32800000000000001</v>
      </c>
      <c r="H961" s="1">
        <v>0</v>
      </c>
    </row>
    <row r="962" spans="1:8" x14ac:dyDescent="0.3">
      <c r="A962" s="1" t="s">
        <v>2141</v>
      </c>
      <c r="B962" s="1">
        <v>2022</v>
      </c>
      <c r="C962" s="5">
        <v>83</v>
      </c>
      <c r="D962" s="1" t="s">
        <v>2142</v>
      </c>
      <c r="E962" s="1" t="s">
        <v>2143</v>
      </c>
      <c r="F962" s="1">
        <v>6.2E-2</v>
      </c>
      <c r="G962" s="1">
        <v>0.17</v>
      </c>
      <c r="H962" s="1">
        <v>0.50800000000000001</v>
      </c>
    </row>
    <row r="963" spans="1:8" x14ac:dyDescent="0.3">
      <c r="A963" s="1" t="s">
        <v>2144</v>
      </c>
      <c r="B963" s="1">
        <v>2022</v>
      </c>
      <c r="C963" s="5">
        <v>83</v>
      </c>
      <c r="D963" s="1" t="s">
        <v>2142</v>
      </c>
      <c r="E963" s="1" t="s">
        <v>2143</v>
      </c>
      <c r="F963" s="1">
        <v>8.0000000000000002E-3</v>
      </c>
      <c r="G963" s="1">
        <v>1.6E-2</v>
      </c>
    </row>
    <row r="964" spans="1:8" x14ac:dyDescent="0.3">
      <c r="A964" s="1" t="s">
        <v>2145</v>
      </c>
      <c r="B964" s="1">
        <v>2022</v>
      </c>
      <c r="C964" s="5">
        <v>84</v>
      </c>
      <c r="D964" s="1" t="s">
        <v>2146</v>
      </c>
      <c r="E964" s="1" t="s">
        <v>2147</v>
      </c>
      <c r="F964" s="1">
        <v>0.155</v>
      </c>
      <c r="G964" s="1">
        <v>0.26200000000000001</v>
      </c>
      <c r="H964" s="1">
        <v>0</v>
      </c>
    </row>
    <row r="965" spans="1:8" x14ac:dyDescent="0.3">
      <c r="A965" s="1" t="s">
        <v>2148</v>
      </c>
      <c r="B965" s="1">
        <v>2022</v>
      </c>
      <c r="C965" s="5">
        <v>84</v>
      </c>
      <c r="D965" s="1" t="s">
        <v>2149</v>
      </c>
      <c r="E965" s="1" t="s">
        <v>2150</v>
      </c>
      <c r="F965" s="1">
        <v>0</v>
      </c>
      <c r="G965" s="1">
        <v>4.0000000000000001E-3</v>
      </c>
      <c r="H965" s="1">
        <v>1</v>
      </c>
    </row>
    <row r="966" spans="1:8" x14ac:dyDescent="0.3">
      <c r="A966" s="1" t="s">
        <v>2151</v>
      </c>
      <c r="B966" s="1">
        <v>2022</v>
      </c>
      <c r="C966" s="5">
        <v>84</v>
      </c>
      <c r="D966" s="1" t="s">
        <v>2152</v>
      </c>
      <c r="E966" s="1" t="s">
        <v>2153</v>
      </c>
      <c r="F966" s="1">
        <v>0</v>
      </c>
      <c r="G966" s="1">
        <v>4.0000000000000001E-3</v>
      </c>
      <c r="H966" s="1">
        <v>1</v>
      </c>
    </row>
    <row r="967" spans="1:8" x14ac:dyDescent="0.3">
      <c r="A967" s="1" t="s">
        <v>2154</v>
      </c>
      <c r="B967" s="1">
        <v>2022</v>
      </c>
      <c r="C967" s="5">
        <v>85</v>
      </c>
      <c r="D967" s="1" t="s">
        <v>2155</v>
      </c>
      <c r="E967" s="1" t="s">
        <v>2156</v>
      </c>
      <c r="F967" s="1">
        <v>0.223</v>
      </c>
      <c r="G967" s="1">
        <v>0.251</v>
      </c>
      <c r="H967" s="1">
        <v>0</v>
      </c>
    </row>
    <row r="968" spans="1:8" x14ac:dyDescent="0.3">
      <c r="A968" s="1" t="s">
        <v>2157</v>
      </c>
      <c r="B968" s="1">
        <v>2022</v>
      </c>
      <c r="C968" s="5">
        <v>85</v>
      </c>
      <c r="D968" s="1" t="s">
        <v>2158</v>
      </c>
      <c r="E968" s="1" t="s">
        <v>2159</v>
      </c>
      <c r="F968" s="1">
        <v>0.06</v>
      </c>
      <c r="G968" s="1">
        <v>9.0999999999999998E-2</v>
      </c>
      <c r="H968" s="1">
        <v>0.82399999999999995</v>
      </c>
    </row>
    <row r="969" spans="1:8" x14ac:dyDescent="0.3">
      <c r="A969" s="1" t="s">
        <v>2160</v>
      </c>
      <c r="B969" s="1">
        <v>2022</v>
      </c>
      <c r="C969" s="5">
        <v>85</v>
      </c>
      <c r="D969" s="1" t="s">
        <v>2161</v>
      </c>
      <c r="E969" s="1" t="s">
        <v>2162</v>
      </c>
      <c r="F969" s="1">
        <v>0</v>
      </c>
      <c r="G969" s="1">
        <v>2.4E-2</v>
      </c>
      <c r="H969" s="1">
        <v>1</v>
      </c>
    </row>
    <row r="970" spans="1:8" x14ac:dyDescent="0.3">
      <c r="A970" s="1" t="s">
        <v>2163</v>
      </c>
      <c r="B970" s="1">
        <v>2022</v>
      </c>
      <c r="C970" s="5">
        <v>86</v>
      </c>
      <c r="D970" s="1" t="s">
        <v>2164</v>
      </c>
      <c r="E970" s="1" t="s">
        <v>2165</v>
      </c>
      <c r="F970" s="1">
        <v>8.3000000000000004E-2</v>
      </c>
      <c r="G970" s="1">
        <v>0.109</v>
      </c>
      <c r="H970" s="1">
        <v>0.67</v>
      </c>
    </row>
    <row r="971" spans="1:8" x14ac:dyDescent="0.3">
      <c r="A971" s="1" t="s">
        <v>2166</v>
      </c>
      <c r="B971" s="1">
        <v>2022</v>
      </c>
      <c r="C971" s="5">
        <v>86</v>
      </c>
      <c r="D971" s="1" t="s">
        <v>2167</v>
      </c>
      <c r="E971" s="1" t="s">
        <v>2168</v>
      </c>
      <c r="F971" s="1">
        <v>3.5999999999999997E-2</v>
      </c>
      <c r="G971" s="1">
        <v>6.6000000000000003E-2</v>
      </c>
      <c r="H971" s="1">
        <v>0.91</v>
      </c>
    </row>
    <row r="972" spans="1:8" x14ac:dyDescent="0.3">
      <c r="A972" s="1" t="s">
        <v>2169</v>
      </c>
      <c r="B972" s="1">
        <v>2022</v>
      </c>
      <c r="C972" s="5">
        <v>86</v>
      </c>
      <c r="D972" s="1" t="s">
        <v>2170</v>
      </c>
      <c r="E972" s="1" t="s">
        <v>2171</v>
      </c>
      <c r="F972" s="1">
        <v>0.1</v>
      </c>
      <c r="G972" s="1">
        <v>0.222</v>
      </c>
      <c r="H972" s="1">
        <v>0.16700000000000001</v>
      </c>
    </row>
    <row r="973" spans="1:8" x14ac:dyDescent="0.3">
      <c r="A973" s="1" t="s">
        <v>2172</v>
      </c>
      <c r="B973" s="1">
        <v>2022</v>
      </c>
      <c r="C973" s="5">
        <v>86</v>
      </c>
      <c r="D973" s="1" t="s">
        <v>2173</v>
      </c>
      <c r="E973" s="1" t="s">
        <v>2174</v>
      </c>
      <c r="F973" s="1">
        <v>0.111</v>
      </c>
      <c r="G973" s="1">
        <v>9.4E-2</v>
      </c>
      <c r="H973" s="1">
        <v>0.56899999999999995</v>
      </c>
    </row>
    <row r="974" spans="1:8" x14ac:dyDescent="0.3">
      <c r="A974" s="1" t="s">
        <v>2175</v>
      </c>
      <c r="B974" s="1">
        <v>2022</v>
      </c>
      <c r="C974" s="5">
        <v>86</v>
      </c>
      <c r="D974" s="1" t="s">
        <v>2176</v>
      </c>
      <c r="E974" s="1" t="s">
        <v>2165</v>
      </c>
      <c r="F974" s="1">
        <v>0.154</v>
      </c>
      <c r="G974" s="1">
        <v>0.20200000000000001</v>
      </c>
      <c r="H974" s="1">
        <v>0</v>
      </c>
    </row>
    <row r="975" spans="1:8" x14ac:dyDescent="0.3">
      <c r="A975" s="1" t="s">
        <v>2177</v>
      </c>
      <c r="B975" s="1">
        <v>2022</v>
      </c>
      <c r="C975" s="5">
        <v>86</v>
      </c>
      <c r="D975" s="1" t="s">
        <v>2178</v>
      </c>
      <c r="E975" s="1" t="s">
        <v>2165</v>
      </c>
      <c r="F975" s="1">
        <v>0.14699999999999999</v>
      </c>
      <c r="G975" s="1">
        <v>0.19600000000000001</v>
      </c>
      <c r="H975" s="1">
        <v>0.29799999999999999</v>
      </c>
    </row>
    <row r="976" spans="1:8" x14ac:dyDescent="0.3">
      <c r="A976" s="1" t="s">
        <v>2179</v>
      </c>
      <c r="B976" s="1">
        <v>2022</v>
      </c>
      <c r="C976" s="5">
        <v>86</v>
      </c>
      <c r="D976" s="1" t="s">
        <v>2180</v>
      </c>
      <c r="E976" s="1" t="s">
        <v>2165</v>
      </c>
      <c r="F976" s="1">
        <v>3.6999999999999998E-2</v>
      </c>
      <c r="G976" s="1">
        <v>6.0999999999999999E-2</v>
      </c>
      <c r="H976" s="1">
        <v>0.879</v>
      </c>
    </row>
    <row r="977" spans="1:8" x14ac:dyDescent="0.3">
      <c r="A977" s="1" t="s">
        <v>2181</v>
      </c>
      <c r="B977" s="1">
        <v>2022</v>
      </c>
      <c r="C977" s="5">
        <v>87</v>
      </c>
      <c r="D977" s="1" t="s">
        <v>2182</v>
      </c>
      <c r="E977" s="1" t="s">
        <v>2183</v>
      </c>
      <c r="F977" s="1">
        <v>0</v>
      </c>
      <c r="G977" s="1">
        <v>9.6000000000000002E-2</v>
      </c>
      <c r="H977" s="1">
        <v>0.70899999999999996</v>
      </c>
    </row>
    <row r="978" spans="1:8" x14ac:dyDescent="0.3">
      <c r="A978" s="1" t="s">
        <v>2184</v>
      </c>
      <c r="B978" s="1">
        <v>2022</v>
      </c>
      <c r="C978" s="5">
        <v>87</v>
      </c>
      <c r="D978" s="1" t="s">
        <v>2185</v>
      </c>
      <c r="E978" s="1" t="s">
        <v>2183</v>
      </c>
      <c r="F978" s="1">
        <v>0</v>
      </c>
      <c r="G978" s="1">
        <v>4.0000000000000001E-3</v>
      </c>
      <c r="H978" s="1">
        <v>0.998</v>
      </c>
    </row>
    <row r="979" spans="1:8" x14ac:dyDescent="0.3">
      <c r="A979" s="1" t="s">
        <v>2186</v>
      </c>
      <c r="B979" s="1">
        <v>2022</v>
      </c>
      <c r="C979" s="5">
        <v>87</v>
      </c>
      <c r="D979" s="1" t="s">
        <v>2187</v>
      </c>
      <c r="E979" s="1" t="s">
        <v>2188</v>
      </c>
      <c r="F979" s="1">
        <v>0.185</v>
      </c>
      <c r="G979" s="1">
        <v>0.20799999999999999</v>
      </c>
      <c r="H979" s="1">
        <v>0</v>
      </c>
    </row>
    <row r="980" spans="1:8" x14ac:dyDescent="0.3">
      <c r="A980" s="1" t="s">
        <v>2189</v>
      </c>
      <c r="B980" s="1">
        <v>2022</v>
      </c>
      <c r="C980" s="5">
        <v>87</v>
      </c>
      <c r="D980" s="1" t="s">
        <v>2190</v>
      </c>
      <c r="E980" s="1" t="s">
        <v>2183</v>
      </c>
      <c r="F980" s="1">
        <v>7.2999999999999995E-2</v>
      </c>
      <c r="G980" s="1">
        <v>0.2</v>
      </c>
      <c r="H980" s="1">
        <v>0.20399999999999999</v>
      </c>
    </row>
    <row r="981" spans="1:8" x14ac:dyDescent="0.3">
      <c r="A981" s="1" t="s">
        <v>2191</v>
      </c>
      <c r="B981" s="1">
        <v>2022</v>
      </c>
      <c r="C981" s="5">
        <v>87</v>
      </c>
      <c r="D981" s="1" t="s">
        <v>2192</v>
      </c>
      <c r="E981" s="1" t="s">
        <v>2193</v>
      </c>
      <c r="F981" s="1">
        <v>0</v>
      </c>
      <c r="G981" s="1">
        <v>2.1999999999999999E-2</v>
      </c>
      <c r="H981" s="1">
        <v>1</v>
      </c>
    </row>
    <row r="982" spans="1:8" x14ac:dyDescent="0.3">
      <c r="A982" s="1" t="s">
        <v>2194</v>
      </c>
      <c r="B982" s="1">
        <v>2022</v>
      </c>
      <c r="C982" s="5">
        <v>87</v>
      </c>
      <c r="D982" s="1" t="s">
        <v>2195</v>
      </c>
      <c r="E982" s="1" t="s">
        <v>2196</v>
      </c>
      <c r="F982" s="1">
        <v>3.3000000000000002E-2</v>
      </c>
      <c r="G982" s="1">
        <v>5.6000000000000001E-2</v>
      </c>
      <c r="H982" s="1">
        <v>0.876</v>
      </c>
    </row>
    <row r="983" spans="1:8" x14ac:dyDescent="0.3">
      <c r="A983" s="1" t="s">
        <v>2197</v>
      </c>
      <c r="B983" s="1">
        <v>2022</v>
      </c>
      <c r="C983" s="5">
        <v>88</v>
      </c>
      <c r="D983" s="1" t="s">
        <v>2198</v>
      </c>
      <c r="E983" s="1" t="s">
        <v>2199</v>
      </c>
      <c r="F983" s="1">
        <v>0</v>
      </c>
      <c r="G983" s="1">
        <v>6.7000000000000004E-2</v>
      </c>
      <c r="H983" s="1">
        <v>0.86299999999999999</v>
      </c>
    </row>
    <row r="984" spans="1:8" x14ac:dyDescent="0.3">
      <c r="A984" s="1" t="s">
        <v>2200</v>
      </c>
      <c r="B984" s="1">
        <v>2022</v>
      </c>
      <c r="C984" s="5">
        <v>88</v>
      </c>
      <c r="D984" s="1" t="s">
        <v>2201</v>
      </c>
      <c r="E984" s="1" t="s">
        <v>2202</v>
      </c>
      <c r="F984" s="1">
        <v>6.7000000000000004E-2</v>
      </c>
      <c r="G984" s="1">
        <v>9.9000000000000005E-2</v>
      </c>
      <c r="H984" s="1">
        <v>0.65600000000000003</v>
      </c>
    </row>
    <row r="985" spans="1:8" x14ac:dyDescent="0.3">
      <c r="A985" s="1" t="s">
        <v>2203</v>
      </c>
      <c r="B985" s="1">
        <v>2022</v>
      </c>
      <c r="C985" s="5">
        <v>88</v>
      </c>
      <c r="D985" s="1" t="s">
        <v>2204</v>
      </c>
      <c r="E985" s="1" t="s">
        <v>2205</v>
      </c>
      <c r="F985" s="1">
        <v>1.2E-2</v>
      </c>
      <c r="G985" s="1">
        <v>3.3000000000000002E-2</v>
      </c>
      <c r="H985" s="1">
        <v>0.95299999999999996</v>
      </c>
    </row>
    <row r="986" spans="1:8" x14ac:dyDescent="0.3">
      <c r="A986" s="1" t="s">
        <v>2206</v>
      </c>
      <c r="B986" s="1">
        <v>2022</v>
      </c>
      <c r="C986" s="5">
        <v>88</v>
      </c>
      <c r="D986" s="1" t="s">
        <v>2207</v>
      </c>
      <c r="E986" s="1" t="s">
        <v>2208</v>
      </c>
      <c r="F986" s="1">
        <v>4.1000000000000002E-2</v>
      </c>
      <c r="G986" s="1">
        <v>6.8000000000000005E-2</v>
      </c>
      <c r="H986" s="1">
        <v>0.86399999999999999</v>
      </c>
    </row>
    <row r="987" spans="1:8" x14ac:dyDescent="0.3">
      <c r="A987" s="1" t="s">
        <v>2209</v>
      </c>
      <c r="B987" s="1">
        <v>2022</v>
      </c>
      <c r="C987" s="5">
        <v>88</v>
      </c>
      <c r="D987" s="1" t="s">
        <v>2210</v>
      </c>
      <c r="E987" s="1" t="s">
        <v>2211</v>
      </c>
      <c r="F987" s="1">
        <v>6.9000000000000006E-2</v>
      </c>
      <c r="G987" s="1">
        <v>9.7000000000000003E-2</v>
      </c>
      <c r="H987" s="1">
        <v>0.73199999999999998</v>
      </c>
    </row>
    <row r="988" spans="1:8" x14ac:dyDescent="0.3">
      <c r="A988" s="1" t="s">
        <v>2212</v>
      </c>
      <c r="B988" s="1">
        <v>2022</v>
      </c>
      <c r="C988" s="5">
        <v>88</v>
      </c>
      <c r="D988" s="1" t="s">
        <v>2213</v>
      </c>
      <c r="E988" s="1" t="s">
        <v>2214</v>
      </c>
      <c r="F988" s="1">
        <v>3.9E-2</v>
      </c>
      <c r="G988" s="1">
        <v>6.3E-2</v>
      </c>
      <c r="H988" s="1">
        <v>0.86299999999999999</v>
      </c>
    </row>
    <row r="989" spans="1:8" x14ac:dyDescent="0.3">
      <c r="A989" s="1" t="s">
        <v>2215</v>
      </c>
      <c r="B989" s="1">
        <v>2022</v>
      </c>
      <c r="C989" s="5">
        <v>88</v>
      </c>
      <c r="D989" s="1" t="s">
        <v>2216</v>
      </c>
      <c r="E989" s="1" t="s">
        <v>2214</v>
      </c>
      <c r="F989" s="1">
        <v>0.111</v>
      </c>
      <c r="G989" s="1">
        <v>0.15</v>
      </c>
      <c r="H989" s="1">
        <v>0.68400000000000005</v>
      </c>
    </row>
    <row r="990" spans="1:8" x14ac:dyDescent="0.3">
      <c r="A990" s="1" t="s">
        <v>2217</v>
      </c>
      <c r="B990" s="1">
        <v>2022</v>
      </c>
      <c r="C990" s="5">
        <v>88</v>
      </c>
      <c r="D990" s="1" t="s">
        <v>2218</v>
      </c>
      <c r="E990" s="1" t="s">
        <v>2219</v>
      </c>
      <c r="F990" s="1">
        <v>2.5999999999999999E-2</v>
      </c>
      <c r="G990" s="1">
        <v>4.9000000000000002E-2</v>
      </c>
      <c r="H990" s="1">
        <v>0.91400000000000003</v>
      </c>
    </row>
    <row r="991" spans="1:8" x14ac:dyDescent="0.3">
      <c r="A991" s="1" t="s">
        <v>2220</v>
      </c>
      <c r="B991" s="1">
        <v>2022</v>
      </c>
      <c r="C991" s="5">
        <v>88</v>
      </c>
      <c r="D991" s="1" t="s">
        <v>2221</v>
      </c>
      <c r="E991" s="1" t="s">
        <v>2222</v>
      </c>
      <c r="F991" s="1">
        <v>0.08</v>
      </c>
      <c r="G991" s="1">
        <v>0.112</v>
      </c>
      <c r="H991" s="1">
        <v>0.61699999999999999</v>
      </c>
    </row>
    <row r="992" spans="1:8" x14ac:dyDescent="0.3">
      <c r="A992" s="1" t="s">
        <v>2223</v>
      </c>
      <c r="B992" s="1">
        <v>2022</v>
      </c>
      <c r="C992" s="5">
        <v>88</v>
      </c>
      <c r="D992" s="1" t="s">
        <v>2224</v>
      </c>
      <c r="E992" s="1" t="s">
        <v>2225</v>
      </c>
      <c r="F992" s="1">
        <v>2.8000000000000001E-2</v>
      </c>
      <c r="G992" s="1">
        <v>5.2999999999999999E-2</v>
      </c>
      <c r="H992" s="1">
        <v>0.88500000000000001</v>
      </c>
    </row>
    <row r="993" spans="1:8" x14ac:dyDescent="0.3">
      <c r="A993" s="1" t="s">
        <v>2226</v>
      </c>
      <c r="B993" s="1">
        <v>2022</v>
      </c>
      <c r="C993" s="5">
        <v>88</v>
      </c>
      <c r="D993" s="1" t="s">
        <v>2227</v>
      </c>
      <c r="E993" s="1" t="s">
        <v>2228</v>
      </c>
      <c r="F993" s="1">
        <v>0</v>
      </c>
      <c r="G993" s="1">
        <v>1.7000000000000001E-2</v>
      </c>
      <c r="H993" s="1">
        <v>1</v>
      </c>
    </row>
    <row r="994" spans="1:8" x14ac:dyDescent="0.3">
      <c r="A994" s="1" t="s">
        <v>2229</v>
      </c>
      <c r="B994" s="1">
        <v>2022</v>
      </c>
      <c r="C994" s="5">
        <v>88</v>
      </c>
      <c r="D994" s="1" t="s">
        <v>2230</v>
      </c>
      <c r="E994" s="1" t="s">
        <v>2231</v>
      </c>
      <c r="F994" s="1">
        <v>0</v>
      </c>
      <c r="G994" s="1">
        <v>3.9E-2</v>
      </c>
      <c r="H994" s="1">
        <v>1</v>
      </c>
    </row>
    <row r="995" spans="1:8" x14ac:dyDescent="0.3">
      <c r="A995" s="1" t="s">
        <v>2232</v>
      </c>
      <c r="B995" s="1">
        <v>2022</v>
      </c>
      <c r="C995" s="5">
        <v>88</v>
      </c>
      <c r="D995" s="1" t="s">
        <v>2233</v>
      </c>
      <c r="E995" s="1" t="s">
        <v>2234</v>
      </c>
      <c r="F995" s="1">
        <v>0</v>
      </c>
      <c r="G995" s="1">
        <v>1.7000000000000001E-2</v>
      </c>
      <c r="H995" s="1">
        <v>1</v>
      </c>
    </row>
    <row r="996" spans="1:8" x14ac:dyDescent="0.3">
      <c r="A996" s="1" t="s">
        <v>2235</v>
      </c>
      <c r="B996" s="1">
        <v>2022</v>
      </c>
      <c r="C996" s="5">
        <v>88</v>
      </c>
      <c r="D996" s="1" t="s">
        <v>2236</v>
      </c>
      <c r="E996" s="1" t="s">
        <v>2237</v>
      </c>
      <c r="F996" s="1">
        <v>0</v>
      </c>
      <c r="G996" s="1">
        <v>4.0000000000000001E-3</v>
      </c>
      <c r="H996" s="1">
        <v>1</v>
      </c>
    </row>
    <row r="997" spans="1:8" x14ac:dyDescent="0.3">
      <c r="A997" s="1" t="s">
        <v>2238</v>
      </c>
      <c r="B997" s="1">
        <v>2022</v>
      </c>
      <c r="C997" s="5">
        <v>88</v>
      </c>
      <c r="D997" s="1" t="s">
        <v>2239</v>
      </c>
      <c r="E997" s="1" t="s">
        <v>2240</v>
      </c>
      <c r="F997" s="1">
        <v>5.5E-2</v>
      </c>
      <c r="G997" s="1">
        <v>8.4000000000000005E-2</v>
      </c>
      <c r="H997" s="1">
        <v>0.84399999999999997</v>
      </c>
    </row>
    <row r="998" spans="1:8" x14ac:dyDescent="0.3">
      <c r="A998" s="1" t="s">
        <v>2241</v>
      </c>
      <c r="B998" s="1">
        <v>2022</v>
      </c>
      <c r="C998" s="5">
        <v>89</v>
      </c>
      <c r="D998" s="1" t="s">
        <v>2242</v>
      </c>
      <c r="E998" s="1" t="s">
        <v>2243</v>
      </c>
      <c r="F998" s="1">
        <v>2.7E-2</v>
      </c>
      <c r="G998" s="1">
        <v>4.1000000000000002E-2</v>
      </c>
      <c r="H998" s="1">
        <v>0.90900000000000003</v>
      </c>
    </row>
    <row r="999" spans="1:8" x14ac:dyDescent="0.3">
      <c r="A999" s="1" t="s">
        <v>2244</v>
      </c>
      <c r="B999" s="1">
        <v>2022</v>
      </c>
      <c r="C999" s="5">
        <v>89</v>
      </c>
      <c r="D999" s="1" t="s">
        <v>2245</v>
      </c>
      <c r="E999" s="1" t="s">
        <v>2246</v>
      </c>
      <c r="F999" s="1">
        <v>6.7000000000000004E-2</v>
      </c>
      <c r="G999" s="1">
        <v>9.1999999999999998E-2</v>
      </c>
      <c r="H999" s="1">
        <v>0.754</v>
      </c>
    </row>
    <row r="1000" spans="1:8" x14ac:dyDescent="0.3">
      <c r="A1000" s="1" t="s">
        <v>2247</v>
      </c>
      <c r="B1000" s="1">
        <v>2022</v>
      </c>
      <c r="C1000" s="5">
        <v>89</v>
      </c>
      <c r="D1000" s="1" t="s">
        <v>2248</v>
      </c>
      <c r="E1000" s="1" t="s">
        <v>2249</v>
      </c>
      <c r="F1000" s="1">
        <v>0</v>
      </c>
      <c r="G1000" s="1">
        <v>1.7000000000000001E-2</v>
      </c>
      <c r="H1000" s="1">
        <v>1</v>
      </c>
    </row>
    <row r="1001" spans="1:8" x14ac:dyDescent="0.3">
      <c r="A1001" s="1" t="s">
        <v>2250</v>
      </c>
      <c r="B1001" s="1">
        <v>2022</v>
      </c>
      <c r="C1001" s="5">
        <v>90</v>
      </c>
      <c r="D1001" s="1" t="s">
        <v>2251</v>
      </c>
      <c r="E1001" s="1" t="s">
        <v>2252</v>
      </c>
      <c r="F1001" s="1">
        <v>0.106</v>
      </c>
      <c r="G1001" s="1">
        <v>0.22900000000000001</v>
      </c>
      <c r="H1001" s="1">
        <v>0</v>
      </c>
    </row>
    <row r="1002" spans="1:8" x14ac:dyDescent="0.3">
      <c r="A1002" s="1" t="s">
        <v>2253</v>
      </c>
      <c r="B1002" s="1">
        <v>2022</v>
      </c>
      <c r="C1002" s="5">
        <v>90</v>
      </c>
      <c r="D1002" s="1" t="s">
        <v>2254</v>
      </c>
      <c r="E1002" s="1" t="s">
        <v>2255</v>
      </c>
      <c r="F1002" s="1">
        <v>0.123</v>
      </c>
      <c r="G1002" s="1">
        <v>0.17799999999999999</v>
      </c>
      <c r="H1002" s="1">
        <v>0.48199999999999998</v>
      </c>
    </row>
    <row r="1003" spans="1:8" x14ac:dyDescent="0.3">
      <c r="A1003" s="1" t="s">
        <v>2256</v>
      </c>
      <c r="B1003" s="1">
        <v>2022</v>
      </c>
      <c r="C1003" s="5">
        <v>91</v>
      </c>
      <c r="D1003" s="1" t="s">
        <v>2257</v>
      </c>
      <c r="E1003" s="1" t="s">
        <v>2258</v>
      </c>
      <c r="F1003" s="1">
        <v>7.1999999999999995E-2</v>
      </c>
      <c r="G1003" s="1">
        <v>0.09</v>
      </c>
      <c r="H1003" s="1">
        <v>0.79400000000000004</v>
      </c>
    </row>
    <row r="1004" spans="1:8" x14ac:dyDescent="0.3">
      <c r="A1004" s="1" t="s">
        <v>2259</v>
      </c>
      <c r="B1004" s="1">
        <v>2022</v>
      </c>
      <c r="C1004" s="5">
        <v>91</v>
      </c>
      <c r="D1004" s="1" t="s">
        <v>2260</v>
      </c>
      <c r="E1004" s="1" t="s">
        <v>2261</v>
      </c>
      <c r="F1004" s="1">
        <v>3.4000000000000002E-2</v>
      </c>
      <c r="G1004" s="1">
        <v>5.8999999999999997E-2</v>
      </c>
    </row>
    <row r="1005" spans="1:8" x14ac:dyDescent="0.3">
      <c r="A1005" s="1" t="s">
        <v>2262</v>
      </c>
      <c r="B1005" s="1">
        <v>2022</v>
      </c>
      <c r="C1005" s="5">
        <v>91</v>
      </c>
      <c r="D1005" s="1" t="s">
        <v>2263</v>
      </c>
      <c r="E1005" s="1" t="s">
        <v>2264</v>
      </c>
      <c r="F1005" s="1">
        <v>6.6000000000000003E-2</v>
      </c>
      <c r="G1005" s="1">
        <v>8.7999999999999995E-2</v>
      </c>
      <c r="H1005" s="1">
        <v>0.67700000000000005</v>
      </c>
    </row>
    <row r="1006" spans="1:8" x14ac:dyDescent="0.3">
      <c r="A1006" s="1" t="s">
        <v>2265</v>
      </c>
      <c r="B1006" s="1">
        <v>2022</v>
      </c>
      <c r="C1006" s="5">
        <v>91</v>
      </c>
      <c r="D1006" s="1" t="s">
        <v>2266</v>
      </c>
      <c r="E1006" s="1" t="s">
        <v>2267</v>
      </c>
      <c r="F1006" s="1">
        <v>9.8000000000000004E-2</v>
      </c>
      <c r="G1006" s="1">
        <v>0.12</v>
      </c>
      <c r="H1006" s="1">
        <v>0.54600000000000004</v>
      </c>
    </row>
    <row r="1007" spans="1:8" x14ac:dyDescent="0.3">
      <c r="A1007" s="1" t="s">
        <v>2268</v>
      </c>
      <c r="B1007" s="1">
        <v>2022</v>
      </c>
      <c r="C1007" s="5">
        <v>91</v>
      </c>
      <c r="D1007" s="1" t="s">
        <v>2269</v>
      </c>
      <c r="E1007" s="1" t="s">
        <v>2270</v>
      </c>
      <c r="F1007" s="1">
        <v>0.19</v>
      </c>
      <c r="G1007" s="1">
        <v>0.21</v>
      </c>
      <c r="H1007" s="1">
        <v>0</v>
      </c>
    </row>
    <row r="1008" spans="1:8" x14ac:dyDescent="0.3">
      <c r="A1008" s="1" t="s">
        <v>2271</v>
      </c>
      <c r="B1008" s="1">
        <v>2022</v>
      </c>
      <c r="C1008" s="5">
        <v>91</v>
      </c>
      <c r="D1008" s="1" t="s">
        <v>2272</v>
      </c>
      <c r="E1008" s="1" t="s">
        <v>2273</v>
      </c>
      <c r="F1008" s="1">
        <v>0.14499999999999999</v>
      </c>
      <c r="G1008" s="1">
        <v>0.189</v>
      </c>
      <c r="H1008" s="1">
        <v>0.16500000000000001</v>
      </c>
    </row>
    <row r="1009" spans="1:8" x14ac:dyDescent="0.3">
      <c r="A1009" s="1" t="s">
        <v>2274</v>
      </c>
      <c r="B1009" s="1">
        <v>2022</v>
      </c>
      <c r="C1009" s="5">
        <v>91</v>
      </c>
      <c r="D1009" s="1" t="s">
        <v>2275</v>
      </c>
      <c r="E1009" s="1" t="s">
        <v>2276</v>
      </c>
      <c r="F1009" s="1">
        <v>5.7000000000000002E-2</v>
      </c>
      <c r="G1009" s="1">
        <v>0.08</v>
      </c>
      <c r="H1009" s="1">
        <v>0.77400000000000002</v>
      </c>
    </row>
    <row r="1010" spans="1:8" x14ac:dyDescent="0.3">
      <c r="A1010" s="1" t="s">
        <v>2277</v>
      </c>
      <c r="B1010" s="1">
        <v>2022</v>
      </c>
      <c r="C1010" s="5">
        <v>91</v>
      </c>
      <c r="D1010" s="1" t="s">
        <v>2278</v>
      </c>
      <c r="E1010" s="1" t="s">
        <v>2279</v>
      </c>
      <c r="F1010" s="1">
        <v>0.23899999999999999</v>
      </c>
      <c r="G1010" s="1">
        <v>0.28499999999999998</v>
      </c>
      <c r="H1010" s="1">
        <v>0</v>
      </c>
    </row>
    <row r="1011" spans="1:8" x14ac:dyDescent="0.3">
      <c r="A1011" s="1" t="s">
        <v>2280</v>
      </c>
      <c r="B1011" s="1">
        <v>2022</v>
      </c>
      <c r="C1011" s="5">
        <v>91</v>
      </c>
      <c r="D1011" s="1" t="s">
        <v>2281</v>
      </c>
      <c r="E1011" s="1" t="s">
        <v>2282</v>
      </c>
      <c r="F1011" s="1">
        <v>0.189</v>
      </c>
      <c r="G1011" s="1">
        <v>0.19900000000000001</v>
      </c>
      <c r="H1011" s="1">
        <v>0.42099999999999999</v>
      </c>
    </row>
    <row r="1012" spans="1:8" x14ac:dyDescent="0.3">
      <c r="A1012" s="1" t="s">
        <v>2283</v>
      </c>
      <c r="B1012" s="1">
        <v>2022</v>
      </c>
      <c r="C1012" s="5">
        <v>91</v>
      </c>
      <c r="D1012" s="1" t="s">
        <v>2284</v>
      </c>
      <c r="E1012" s="1" t="s">
        <v>2285</v>
      </c>
      <c r="F1012" s="1">
        <v>0.05</v>
      </c>
      <c r="G1012" s="1">
        <v>6.8000000000000005E-2</v>
      </c>
      <c r="H1012" s="1">
        <v>0.79600000000000004</v>
      </c>
    </row>
    <row r="1013" spans="1:8" x14ac:dyDescent="0.3">
      <c r="A1013" s="1" t="s">
        <v>2286</v>
      </c>
      <c r="B1013" s="1">
        <v>2022</v>
      </c>
      <c r="C1013" s="5">
        <v>91</v>
      </c>
      <c r="D1013" s="1" t="s">
        <v>2287</v>
      </c>
      <c r="E1013" s="1" t="s">
        <v>2288</v>
      </c>
      <c r="F1013" s="1">
        <v>8.3000000000000004E-2</v>
      </c>
      <c r="G1013" s="1">
        <v>9.0999999999999998E-2</v>
      </c>
      <c r="H1013" s="1">
        <v>0.69099999999999995</v>
      </c>
    </row>
    <row r="1014" spans="1:8" x14ac:dyDescent="0.3">
      <c r="A1014" s="1" t="s">
        <v>2289</v>
      </c>
      <c r="B1014" s="1">
        <v>2022</v>
      </c>
      <c r="C1014" s="5">
        <v>91</v>
      </c>
      <c r="D1014" s="1" t="s">
        <v>2290</v>
      </c>
      <c r="E1014" s="1" t="s">
        <v>2291</v>
      </c>
      <c r="F1014" s="1">
        <v>2.1999999999999999E-2</v>
      </c>
      <c r="G1014" s="1">
        <v>0.04</v>
      </c>
      <c r="H1014" s="1">
        <v>0.89900000000000002</v>
      </c>
    </row>
    <row r="1015" spans="1:8" x14ac:dyDescent="0.3">
      <c r="A1015" s="1" t="s">
        <v>2292</v>
      </c>
      <c r="B1015" s="1">
        <v>2022</v>
      </c>
      <c r="C1015" s="5">
        <v>91</v>
      </c>
      <c r="D1015" s="1" t="s">
        <v>2293</v>
      </c>
      <c r="E1015" s="1" t="s">
        <v>2273</v>
      </c>
      <c r="F1015" s="1">
        <v>5.1999999999999998E-2</v>
      </c>
      <c r="G1015" s="1">
        <v>6.9000000000000006E-2</v>
      </c>
      <c r="H1015" s="1">
        <v>0.76</v>
      </c>
    </row>
    <row r="1016" spans="1:8" x14ac:dyDescent="0.3">
      <c r="A1016" s="1" t="s">
        <v>2294</v>
      </c>
      <c r="B1016" s="1">
        <v>2022</v>
      </c>
      <c r="C1016" s="5">
        <v>91</v>
      </c>
      <c r="D1016" s="1" t="s">
        <v>2295</v>
      </c>
      <c r="E1016" s="1" t="s">
        <v>2296</v>
      </c>
      <c r="F1016" s="1">
        <v>0</v>
      </c>
      <c r="G1016" s="1">
        <v>4.0000000000000001E-3</v>
      </c>
      <c r="H1016" s="1">
        <v>1</v>
      </c>
    </row>
    <row r="1017" spans="1:8" x14ac:dyDescent="0.3">
      <c r="A1017" s="1" t="s">
        <v>2297</v>
      </c>
      <c r="B1017" s="1">
        <v>2022</v>
      </c>
      <c r="C1017" s="5">
        <v>91</v>
      </c>
      <c r="D1017" s="1" t="s">
        <v>2298</v>
      </c>
      <c r="E1017" s="1" t="s">
        <v>2299</v>
      </c>
      <c r="F1017" s="1">
        <v>0.19900000000000001</v>
      </c>
      <c r="G1017" s="1">
        <v>0.24399999999999999</v>
      </c>
      <c r="H1017" s="1">
        <v>0</v>
      </c>
    </row>
    <row r="1018" spans="1:8" x14ac:dyDescent="0.3">
      <c r="A1018" s="1" t="s">
        <v>2300</v>
      </c>
      <c r="B1018" s="1">
        <v>2022</v>
      </c>
      <c r="C1018" s="5">
        <v>91</v>
      </c>
      <c r="D1018" s="1" t="s">
        <v>2301</v>
      </c>
      <c r="E1018" s="1" t="s">
        <v>2302</v>
      </c>
      <c r="F1018" s="1">
        <v>5.2999999999999999E-2</v>
      </c>
      <c r="G1018" s="1">
        <v>7.5999999999999998E-2</v>
      </c>
      <c r="H1018" s="1">
        <v>0.77200000000000002</v>
      </c>
    </row>
    <row r="1019" spans="1:8" x14ac:dyDescent="0.3">
      <c r="A1019" s="1" t="s">
        <v>2303</v>
      </c>
      <c r="B1019" s="1">
        <v>2022</v>
      </c>
      <c r="C1019" s="5">
        <v>91</v>
      </c>
      <c r="D1019" s="1" t="s">
        <v>2304</v>
      </c>
      <c r="E1019" s="1" t="s">
        <v>2305</v>
      </c>
      <c r="F1019" s="1">
        <v>6.6000000000000003E-2</v>
      </c>
      <c r="G1019" s="1">
        <v>8.8999999999999996E-2</v>
      </c>
      <c r="H1019" s="1">
        <v>0.73399999999999999</v>
      </c>
    </row>
    <row r="1020" spans="1:8" x14ac:dyDescent="0.3">
      <c r="A1020" s="1" t="s">
        <v>2306</v>
      </c>
      <c r="B1020" s="1">
        <v>2022</v>
      </c>
      <c r="C1020" s="5">
        <v>91</v>
      </c>
      <c r="D1020" s="1" t="s">
        <v>2260</v>
      </c>
      <c r="E1020" s="1" t="s">
        <v>2261</v>
      </c>
      <c r="F1020" s="1">
        <v>0.26600000000000001</v>
      </c>
      <c r="G1020" s="1">
        <v>0.27400000000000002</v>
      </c>
      <c r="H1020" s="1">
        <v>0.29099999999999998</v>
      </c>
    </row>
    <row r="1021" spans="1:8" x14ac:dyDescent="0.3">
      <c r="A1021" s="1" t="s">
        <v>2307</v>
      </c>
      <c r="B1021" s="1">
        <v>2022</v>
      </c>
      <c r="C1021" s="5">
        <v>92</v>
      </c>
      <c r="D1021" s="1" t="s">
        <v>2308</v>
      </c>
      <c r="E1021" s="1" t="s">
        <v>2309</v>
      </c>
      <c r="F1021" s="1">
        <v>0.23</v>
      </c>
      <c r="G1021" s="1">
        <v>0.26700000000000002</v>
      </c>
      <c r="H1021" s="1">
        <v>0</v>
      </c>
    </row>
    <row r="1022" spans="1:8" x14ac:dyDescent="0.3">
      <c r="A1022" s="1" t="s">
        <v>2310</v>
      </c>
      <c r="B1022" s="1">
        <v>2022</v>
      </c>
      <c r="C1022" s="5">
        <v>92</v>
      </c>
      <c r="D1022" s="1" t="s">
        <v>2311</v>
      </c>
      <c r="E1022" s="1" t="s">
        <v>2312</v>
      </c>
      <c r="F1022" s="1">
        <v>8.5999999999999993E-2</v>
      </c>
      <c r="G1022" s="1">
        <v>0.109</v>
      </c>
      <c r="H1022" s="1">
        <v>0.499</v>
      </c>
    </row>
    <row r="1023" spans="1:8" x14ac:dyDescent="0.3">
      <c r="A1023" s="1" t="s">
        <v>2313</v>
      </c>
      <c r="B1023" s="1">
        <v>2022</v>
      </c>
      <c r="C1023" s="5">
        <v>92</v>
      </c>
      <c r="D1023" s="1" t="s">
        <v>2314</v>
      </c>
      <c r="E1023" s="1" t="s">
        <v>2315</v>
      </c>
      <c r="F1023" s="1">
        <v>9.8000000000000004E-2</v>
      </c>
      <c r="G1023" s="1">
        <v>0.124</v>
      </c>
      <c r="H1023" s="1">
        <v>0.56799999999999995</v>
      </c>
    </row>
    <row r="1024" spans="1:8" x14ac:dyDescent="0.3">
      <c r="A1024" s="1" t="s">
        <v>2316</v>
      </c>
      <c r="B1024" s="1">
        <v>2022</v>
      </c>
      <c r="C1024" s="5">
        <v>92</v>
      </c>
      <c r="D1024" s="1" t="s">
        <v>2317</v>
      </c>
      <c r="E1024" s="1" t="s">
        <v>2318</v>
      </c>
      <c r="F1024" s="1">
        <v>0.19900000000000001</v>
      </c>
      <c r="G1024" s="1">
        <v>0.245</v>
      </c>
      <c r="H1024" s="1">
        <v>0</v>
      </c>
    </row>
    <row r="1025" spans="1:8" x14ac:dyDescent="0.3">
      <c r="A1025" s="1" t="s">
        <v>2319</v>
      </c>
      <c r="B1025" s="1">
        <v>2022</v>
      </c>
      <c r="C1025" s="5">
        <v>92</v>
      </c>
      <c r="D1025" s="1" t="s">
        <v>2320</v>
      </c>
      <c r="E1025" s="1" t="s">
        <v>2321</v>
      </c>
      <c r="F1025" s="1">
        <v>0.17599999999999999</v>
      </c>
      <c r="G1025" s="1">
        <v>0.215</v>
      </c>
      <c r="H1025" s="1">
        <v>0.505</v>
      </c>
    </row>
    <row r="1026" spans="1:8" x14ac:dyDescent="0.3">
      <c r="A1026" s="1" t="s">
        <v>2322</v>
      </c>
      <c r="B1026" s="1">
        <v>2022</v>
      </c>
      <c r="C1026" s="5">
        <v>92</v>
      </c>
      <c r="D1026" s="1" t="s">
        <v>2323</v>
      </c>
      <c r="E1026" s="1" t="s">
        <v>2324</v>
      </c>
      <c r="F1026" s="1">
        <v>0.122</v>
      </c>
      <c r="G1026" s="1">
        <v>0.13200000000000001</v>
      </c>
      <c r="H1026" s="1">
        <v>0.56499999999999995</v>
      </c>
    </row>
    <row r="1027" spans="1:8" x14ac:dyDescent="0.3">
      <c r="A1027" s="1" t="s">
        <v>2325</v>
      </c>
      <c r="B1027" s="1">
        <v>2022</v>
      </c>
      <c r="C1027" s="5">
        <v>92</v>
      </c>
      <c r="D1027" s="1" t="s">
        <v>2326</v>
      </c>
      <c r="E1027" s="1" t="s">
        <v>2324</v>
      </c>
      <c r="F1027" s="1">
        <v>1.4E-2</v>
      </c>
      <c r="G1027" s="1">
        <v>2.5999999999999999E-2</v>
      </c>
    </row>
    <row r="1028" spans="1:8" x14ac:dyDescent="0.3">
      <c r="A1028" s="1" t="s">
        <v>2327</v>
      </c>
      <c r="B1028" s="1">
        <v>2022</v>
      </c>
      <c r="C1028" s="5">
        <v>92</v>
      </c>
      <c r="D1028" s="1" t="s">
        <v>2328</v>
      </c>
      <c r="E1028" s="1" t="s">
        <v>2329</v>
      </c>
      <c r="F1028" s="1">
        <v>0.23599999999999999</v>
      </c>
      <c r="G1028" s="1">
        <v>0.26600000000000001</v>
      </c>
      <c r="H1028" s="1">
        <v>0</v>
      </c>
    </row>
    <row r="1029" spans="1:8" x14ac:dyDescent="0.3">
      <c r="A1029" s="1" t="s">
        <v>2330</v>
      </c>
      <c r="B1029" s="1">
        <v>2022</v>
      </c>
      <c r="C1029" s="5">
        <v>92</v>
      </c>
      <c r="D1029" s="1" t="s">
        <v>2331</v>
      </c>
      <c r="E1029" s="1" t="s">
        <v>2332</v>
      </c>
      <c r="F1029" s="1">
        <v>0.19600000000000001</v>
      </c>
      <c r="G1029" s="1">
        <v>0.252</v>
      </c>
      <c r="H1029" s="1">
        <v>6.3E-2</v>
      </c>
    </row>
    <row r="1030" spans="1:8" x14ac:dyDescent="0.3">
      <c r="A1030" s="1" t="s">
        <v>2333</v>
      </c>
      <c r="B1030" s="1">
        <v>2022</v>
      </c>
      <c r="C1030" s="5">
        <v>92</v>
      </c>
      <c r="D1030" s="1" t="s">
        <v>2334</v>
      </c>
      <c r="E1030" s="1" t="s">
        <v>2332</v>
      </c>
      <c r="F1030" s="1">
        <v>2.8000000000000001E-2</v>
      </c>
      <c r="G1030" s="1">
        <v>0.17799999999999999</v>
      </c>
      <c r="H1030" s="1">
        <v>0.31900000000000001</v>
      </c>
    </row>
    <row r="1031" spans="1:8" x14ac:dyDescent="0.3">
      <c r="A1031" s="1" t="s">
        <v>2335</v>
      </c>
      <c r="B1031" s="1">
        <v>2022</v>
      </c>
      <c r="C1031" s="5">
        <v>92</v>
      </c>
      <c r="D1031" s="1" t="s">
        <v>2334</v>
      </c>
      <c r="E1031" s="1" t="s">
        <v>2332</v>
      </c>
      <c r="F1031" s="1">
        <v>1.2E-2</v>
      </c>
      <c r="G1031" s="1">
        <v>2.4E-2</v>
      </c>
    </row>
    <row r="1032" spans="1:8" x14ac:dyDescent="0.3">
      <c r="A1032" s="1" t="s">
        <v>2336</v>
      </c>
      <c r="B1032" s="1">
        <v>2022</v>
      </c>
      <c r="C1032" s="5">
        <v>92</v>
      </c>
      <c r="D1032" s="1" t="s">
        <v>2337</v>
      </c>
      <c r="E1032" s="1" t="s">
        <v>2338</v>
      </c>
      <c r="F1032" s="1">
        <v>0.21299999999999999</v>
      </c>
      <c r="G1032" s="1">
        <v>0.22900000000000001</v>
      </c>
      <c r="H1032" s="1">
        <v>0</v>
      </c>
    </row>
    <row r="1033" spans="1:8" x14ac:dyDescent="0.3">
      <c r="A1033" s="1" t="s">
        <v>2339</v>
      </c>
      <c r="B1033" s="1">
        <v>2022</v>
      </c>
      <c r="C1033" s="5">
        <v>92</v>
      </c>
      <c r="D1033" s="1" t="s">
        <v>2340</v>
      </c>
      <c r="E1033" s="1" t="s">
        <v>2341</v>
      </c>
      <c r="F1033" s="1">
        <v>0.17499999999999999</v>
      </c>
      <c r="G1033" s="1">
        <v>0.26400000000000001</v>
      </c>
      <c r="H1033" s="1">
        <v>0</v>
      </c>
    </row>
    <row r="1034" spans="1:8" x14ac:dyDescent="0.3">
      <c r="A1034" s="1" t="s">
        <v>2342</v>
      </c>
      <c r="B1034" s="1">
        <v>2022</v>
      </c>
      <c r="C1034" s="5">
        <v>92</v>
      </c>
      <c r="D1034" s="1" t="s">
        <v>2343</v>
      </c>
      <c r="E1034" s="1" t="s">
        <v>2332</v>
      </c>
      <c r="F1034" s="1">
        <v>1.0999999999999999E-2</v>
      </c>
      <c r="G1034" s="1">
        <v>2.1000000000000001E-2</v>
      </c>
    </row>
    <row r="1035" spans="1:8" x14ac:dyDescent="0.3">
      <c r="A1035" s="1" t="s">
        <v>2344</v>
      </c>
      <c r="B1035" s="1">
        <v>2022</v>
      </c>
      <c r="C1035" s="5">
        <v>92</v>
      </c>
      <c r="D1035" s="1" t="s">
        <v>2345</v>
      </c>
      <c r="E1035" s="1" t="s">
        <v>2312</v>
      </c>
      <c r="F1035" s="1">
        <v>5.0999999999999997E-2</v>
      </c>
      <c r="G1035" s="1">
        <v>7.4999999999999997E-2</v>
      </c>
      <c r="H1035" s="1">
        <v>0.78900000000000003</v>
      </c>
    </row>
    <row r="1036" spans="1:8" x14ac:dyDescent="0.3">
      <c r="A1036" s="1" t="s">
        <v>2346</v>
      </c>
      <c r="B1036" s="1">
        <v>2022</v>
      </c>
      <c r="C1036" s="5">
        <v>92</v>
      </c>
      <c r="D1036" s="1" t="s">
        <v>2347</v>
      </c>
      <c r="E1036" s="1" t="s">
        <v>2348</v>
      </c>
      <c r="F1036" s="1">
        <v>0.114</v>
      </c>
      <c r="G1036" s="1">
        <v>0.14000000000000001</v>
      </c>
      <c r="H1036" s="1">
        <v>0.52400000000000002</v>
      </c>
    </row>
    <row r="1037" spans="1:8" x14ac:dyDescent="0.3">
      <c r="A1037" s="1" t="s">
        <v>2349</v>
      </c>
      <c r="B1037" s="1">
        <v>2022</v>
      </c>
      <c r="C1037" s="5">
        <v>92</v>
      </c>
      <c r="D1037" s="1" t="s">
        <v>2350</v>
      </c>
      <c r="E1037" s="1" t="s">
        <v>2351</v>
      </c>
      <c r="F1037" s="1">
        <v>0.13900000000000001</v>
      </c>
      <c r="G1037" s="1">
        <v>0.127</v>
      </c>
      <c r="H1037" s="1">
        <v>0.29599999999999999</v>
      </c>
    </row>
    <row r="1038" spans="1:8" x14ac:dyDescent="0.3">
      <c r="A1038" s="1" t="s">
        <v>2352</v>
      </c>
      <c r="B1038" s="1">
        <v>2022</v>
      </c>
      <c r="C1038" s="5">
        <v>92</v>
      </c>
      <c r="D1038" s="1" t="s">
        <v>2353</v>
      </c>
      <c r="E1038" s="1" t="s">
        <v>2354</v>
      </c>
      <c r="F1038" s="1">
        <v>1.2E-2</v>
      </c>
      <c r="G1038" s="1">
        <v>2.3E-2</v>
      </c>
    </row>
    <row r="1039" spans="1:8" x14ac:dyDescent="0.3">
      <c r="A1039" s="1" t="s">
        <v>2355</v>
      </c>
      <c r="B1039" s="1">
        <v>2022</v>
      </c>
      <c r="C1039" s="5">
        <v>92</v>
      </c>
      <c r="D1039" s="1" t="s">
        <v>2356</v>
      </c>
      <c r="E1039" s="1" t="s">
        <v>2357</v>
      </c>
      <c r="F1039" s="1">
        <v>0.11700000000000001</v>
      </c>
      <c r="G1039" s="1">
        <v>0.23599999999999999</v>
      </c>
      <c r="H1039" s="1">
        <v>0.32800000000000001</v>
      </c>
    </row>
    <row r="1040" spans="1:8" x14ac:dyDescent="0.3">
      <c r="A1040" s="1" t="s">
        <v>2358</v>
      </c>
      <c r="B1040" s="1">
        <v>2022</v>
      </c>
      <c r="C1040" s="5">
        <v>92</v>
      </c>
      <c r="D1040" s="1" t="s">
        <v>2359</v>
      </c>
      <c r="E1040" s="1" t="s">
        <v>2329</v>
      </c>
      <c r="F1040" s="1">
        <v>1.7999999999999999E-2</v>
      </c>
      <c r="G1040" s="1">
        <v>3.3000000000000002E-2</v>
      </c>
    </row>
    <row r="1041" spans="1:8" x14ac:dyDescent="0.3">
      <c r="A1041" s="1" t="s">
        <v>2360</v>
      </c>
      <c r="B1041" s="1">
        <v>2022</v>
      </c>
      <c r="C1041" s="5">
        <v>92</v>
      </c>
      <c r="D1041" s="1" t="s">
        <v>2361</v>
      </c>
      <c r="E1041" s="1" t="s">
        <v>2362</v>
      </c>
      <c r="F1041" s="1">
        <v>8.8999999999999996E-2</v>
      </c>
      <c r="G1041" s="1">
        <v>0.10299999999999999</v>
      </c>
      <c r="H1041" s="1">
        <v>0.57999999999999996</v>
      </c>
    </row>
    <row r="1042" spans="1:8" x14ac:dyDescent="0.3">
      <c r="A1042" s="1" t="s">
        <v>2363</v>
      </c>
      <c r="B1042" s="1">
        <v>2022</v>
      </c>
      <c r="C1042" s="5">
        <v>93</v>
      </c>
      <c r="D1042" s="1" t="s">
        <v>2364</v>
      </c>
      <c r="E1042" s="1" t="s">
        <v>2365</v>
      </c>
      <c r="F1042" s="1">
        <v>0.12</v>
      </c>
      <c r="G1042" s="1">
        <v>0.14899999999999999</v>
      </c>
      <c r="H1042" s="1">
        <v>0.53300000000000003</v>
      </c>
    </row>
    <row r="1043" spans="1:8" x14ac:dyDescent="0.3">
      <c r="A1043" s="1" t="s">
        <v>2366</v>
      </c>
      <c r="B1043" s="1">
        <v>2022</v>
      </c>
      <c r="C1043" s="5">
        <v>93</v>
      </c>
      <c r="D1043" s="1" t="s">
        <v>2367</v>
      </c>
      <c r="E1043" s="1" t="s">
        <v>2368</v>
      </c>
      <c r="F1043" s="1">
        <v>0.127</v>
      </c>
      <c r="G1043" s="1">
        <v>0.187</v>
      </c>
      <c r="H1043" s="1">
        <v>0.41599999999999998</v>
      </c>
    </row>
    <row r="1044" spans="1:8" x14ac:dyDescent="0.3">
      <c r="A1044" s="1" t="s">
        <v>2369</v>
      </c>
      <c r="B1044" s="1">
        <v>2022</v>
      </c>
      <c r="C1044" s="5">
        <v>93</v>
      </c>
      <c r="D1044" s="1" t="s">
        <v>2370</v>
      </c>
      <c r="E1044" s="1" t="s">
        <v>2371</v>
      </c>
      <c r="F1044" s="1">
        <v>0.17199999999999999</v>
      </c>
      <c r="G1044" s="1">
        <v>0.186</v>
      </c>
      <c r="H1044" s="1">
        <v>0.35699999999999998</v>
      </c>
    </row>
    <row r="1045" spans="1:8" x14ac:dyDescent="0.3">
      <c r="A1045" s="1" t="s">
        <v>2372</v>
      </c>
      <c r="B1045" s="1">
        <v>2022</v>
      </c>
      <c r="C1045" s="5">
        <v>93</v>
      </c>
      <c r="D1045" s="1" t="s">
        <v>2373</v>
      </c>
      <c r="E1045" s="1" t="s">
        <v>2374</v>
      </c>
      <c r="F1045" s="1">
        <v>9.8000000000000004E-2</v>
      </c>
      <c r="G1045" s="1">
        <v>0.122</v>
      </c>
      <c r="H1045" s="1">
        <v>0.58499999999999996</v>
      </c>
    </row>
    <row r="1046" spans="1:8" x14ac:dyDescent="0.3">
      <c r="A1046" s="1" t="s">
        <v>2375</v>
      </c>
      <c r="B1046" s="1">
        <v>2022</v>
      </c>
      <c r="C1046" s="5">
        <v>93</v>
      </c>
      <c r="D1046" s="1" t="s">
        <v>2376</v>
      </c>
      <c r="E1046" s="1" t="s">
        <v>2377</v>
      </c>
      <c r="F1046" s="1">
        <v>7.2999999999999995E-2</v>
      </c>
      <c r="G1046" s="1">
        <v>8.5999999999999993E-2</v>
      </c>
      <c r="H1046" s="1">
        <v>0.74099999999999999</v>
      </c>
    </row>
    <row r="1047" spans="1:8" x14ac:dyDescent="0.3">
      <c r="A1047" s="1" t="s">
        <v>2378</v>
      </c>
      <c r="B1047" s="1">
        <v>2022</v>
      </c>
      <c r="C1047" s="5">
        <v>93</v>
      </c>
      <c r="D1047" s="1" t="s">
        <v>2379</v>
      </c>
      <c r="E1047" s="1" t="s">
        <v>2380</v>
      </c>
      <c r="F1047" s="1">
        <v>6.5000000000000002E-2</v>
      </c>
      <c r="G1047" s="1">
        <v>8.4000000000000005E-2</v>
      </c>
      <c r="H1047" s="1">
        <v>0.72799999999999998</v>
      </c>
    </row>
    <row r="1048" spans="1:8" x14ac:dyDescent="0.3">
      <c r="A1048" s="1" t="s">
        <v>2381</v>
      </c>
      <c r="B1048" s="1">
        <v>2022</v>
      </c>
      <c r="C1048" s="5">
        <v>93</v>
      </c>
      <c r="D1048" s="1" t="s">
        <v>2382</v>
      </c>
      <c r="E1048" s="1" t="s">
        <v>2374</v>
      </c>
      <c r="F1048" s="1">
        <v>0.10100000000000001</v>
      </c>
      <c r="G1048" s="1">
        <v>0.14699999999999999</v>
      </c>
      <c r="H1048" s="1">
        <v>0.49</v>
      </c>
    </row>
    <row r="1049" spans="1:8" x14ac:dyDescent="0.3">
      <c r="A1049" s="1" t="s">
        <v>2383</v>
      </c>
      <c r="B1049" s="1">
        <v>2022</v>
      </c>
      <c r="C1049" s="5">
        <v>93</v>
      </c>
      <c r="D1049" s="1" t="s">
        <v>2384</v>
      </c>
      <c r="E1049" s="1" t="s">
        <v>2385</v>
      </c>
      <c r="F1049" s="1">
        <v>0.22700000000000001</v>
      </c>
      <c r="G1049" s="1">
        <v>0.251</v>
      </c>
      <c r="H1049" s="1">
        <v>0</v>
      </c>
    </row>
    <row r="1050" spans="1:8" x14ac:dyDescent="0.3">
      <c r="A1050" s="1" t="s">
        <v>2386</v>
      </c>
      <c r="B1050" s="1">
        <v>2022</v>
      </c>
      <c r="C1050" s="5">
        <v>93</v>
      </c>
      <c r="D1050" s="1" t="s">
        <v>2387</v>
      </c>
      <c r="E1050" s="1" t="s">
        <v>2385</v>
      </c>
      <c r="F1050" s="1">
        <v>0.04</v>
      </c>
      <c r="G1050" s="1">
        <v>6.8000000000000005E-2</v>
      </c>
    </row>
    <row r="1051" spans="1:8" x14ac:dyDescent="0.3">
      <c r="A1051" s="1" t="s">
        <v>2388</v>
      </c>
      <c r="B1051" s="1">
        <v>2022</v>
      </c>
      <c r="C1051" s="5">
        <v>93</v>
      </c>
      <c r="D1051" s="1" t="s">
        <v>2389</v>
      </c>
      <c r="E1051" s="1" t="s">
        <v>2390</v>
      </c>
      <c r="F1051" s="1">
        <v>0.223</v>
      </c>
      <c r="G1051" s="1">
        <v>0.25700000000000001</v>
      </c>
      <c r="H1051" s="1">
        <v>0</v>
      </c>
    </row>
    <row r="1052" spans="1:8" x14ac:dyDescent="0.3">
      <c r="A1052" s="1" t="s">
        <v>2391</v>
      </c>
      <c r="B1052" s="1">
        <v>2022</v>
      </c>
      <c r="C1052" s="5">
        <v>93</v>
      </c>
      <c r="D1052" s="1" t="s">
        <v>2392</v>
      </c>
      <c r="E1052" s="1" t="s">
        <v>2393</v>
      </c>
      <c r="F1052" s="1">
        <v>0.19400000000000001</v>
      </c>
      <c r="G1052" s="1">
        <v>0.23899999999999999</v>
      </c>
      <c r="H1052" s="1">
        <v>0</v>
      </c>
    </row>
    <row r="1053" spans="1:8" x14ac:dyDescent="0.3">
      <c r="A1053" s="1" t="s">
        <v>2394</v>
      </c>
      <c r="B1053" s="1">
        <v>2022</v>
      </c>
      <c r="C1053" s="5">
        <v>93</v>
      </c>
      <c r="D1053" s="1" t="s">
        <v>2395</v>
      </c>
      <c r="E1053" s="1" t="s">
        <v>2396</v>
      </c>
      <c r="F1053" s="1">
        <v>8.5000000000000006E-2</v>
      </c>
      <c r="G1053" s="1">
        <v>9.6000000000000002E-2</v>
      </c>
      <c r="H1053" s="1">
        <v>0.57599999999999996</v>
      </c>
    </row>
    <row r="1054" spans="1:8" x14ac:dyDescent="0.3">
      <c r="A1054" s="1" t="s">
        <v>2397</v>
      </c>
      <c r="B1054" s="1">
        <v>2022</v>
      </c>
      <c r="C1054" s="5">
        <v>93</v>
      </c>
      <c r="D1054" s="1" t="s">
        <v>2398</v>
      </c>
      <c r="E1054" s="1" t="s">
        <v>2399</v>
      </c>
      <c r="F1054" s="1">
        <v>5.8000000000000003E-2</v>
      </c>
      <c r="G1054" s="1">
        <v>7.6999999999999999E-2</v>
      </c>
      <c r="H1054" s="1">
        <v>0.77200000000000002</v>
      </c>
    </row>
    <row r="1055" spans="1:8" x14ac:dyDescent="0.3">
      <c r="A1055" s="1" t="s">
        <v>2400</v>
      </c>
      <c r="B1055" s="1">
        <v>2022</v>
      </c>
      <c r="C1055" s="5">
        <v>93</v>
      </c>
      <c r="D1055" s="1" t="s">
        <v>2401</v>
      </c>
      <c r="E1055" s="1" t="s">
        <v>2402</v>
      </c>
      <c r="F1055" s="1">
        <v>8.7999999999999995E-2</v>
      </c>
      <c r="G1055" s="1">
        <v>0.107</v>
      </c>
      <c r="H1055" s="1">
        <v>0.56799999999999995</v>
      </c>
    </row>
    <row r="1056" spans="1:8" x14ac:dyDescent="0.3">
      <c r="A1056" s="1" t="s">
        <v>2403</v>
      </c>
      <c r="B1056" s="1">
        <v>2022</v>
      </c>
      <c r="C1056" s="5">
        <v>93</v>
      </c>
      <c r="D1056" s="1" t="s">
        <v>2404</v>
      </c>
      <c r="E1056" s="1" t="s">
        <v>2405</v>
      </c>
      <c r="F1056" s="1">
        <v>0.10199999999999999</v>
      </c>
      <c r="G1056" s="1">
        <v>0.13</v>
      </c>
      <c r="H1056" s="1">
        <v>0.54400000000000004</v>
      </c>
    </row>
    <row r="1057" spans="1:8" x14ac:dyDescent="0.3">
      <c r="A1057" s="1" t="s">
        <v>2406</v>
      </c>
      <c r="B1057" s="1">
        <v>2022</v>
      </c>
      <c r="C1057" s="5">
        <v>93</v>
      </c>
      <c r="D1057" s="1" t="s">
        <v>2407</v>
      </c>
      <c r="E1057" s="1" t="s">
        <v>2393</v>
      </c>
      <c r="F1057" s="1">
        <v>0.26300000000000001</v>
      </c>
      <c r="G1057" s="1">
        <v>0.309</v>
      </c>
      <c r="H1057" s="1">
        <v>0</v>
      </c>
    </row>
    <row r="1058" spans="1:8" x14ac:dyDescent="0.3">
      <c r="A1058" s="1" t="s">
        <v>2408</v>
      </c>
      <c r="B1058" s="1">
        <v>2022</v>
      </c>
      <c r="C1058" s="5">
        <v>93</v>
      </c>
      <c r="D1058" s="1" t="s">
        <v>2409</v>
      </c>
      <c r="E1058" s="1" t="s">
        <v>2365</v>
      </c>
      <c r="F1058" s="1">
        <v>5.0000000000000001E-3</v>
      </c>
      <c r="G1058" s="1">
        <v>1.2E-2</v>
      </c>
    </row>
    <row r="1059" spans="1:8" x14ac:dyDescent="0.3">
      <c r="A1059" s="1" t="s">
        <v>2410</v>
      </c>
      <c r="B1059" s="1">
        <v>2022</v>
      </c>
      <c r="C1059" s="5">
        <v>93</v>
      </c>
      <c r="D1059" s="1" t="s">
        <v>2411</v>
      </c>
      <c r="E1059" s="1" t="s">
        <v>2412</v>
      </c>
      <c r="F1059" s="1">
        <v>4.3999999999999997E-2</v>
      </c>
      <c r="G1059" s="1">
        <v>4.4999999999999998E-2</v>
      </c>
      <c r="H1059" s="1">
        <v>0.93899999999999995</v>
      </c>
    </row>
    <row r="1060" spans="1:8" x14ac:dyDescent="0.3">
      <c r="A1060" s="1" t="s">
        <v>2413</v>
      </c>
      <c r="B1060" s="1">
        <v>2022</v>
      </c>
      <c r="C1060" s="5">
        <v>93</v>
      </c>
      <c r="D1060" s="1" t="s">
        <v>2414</v>
      </c>
      <c r="E1060" s="1" t="s">
        <v>2415</v>
      </c>
      <c r="F1060" s="1">
        <v>8.4000000000000005E-2</v>
      </c>
      <c r="G1060" s="1">
        <v>0.108</v>
      </c>
      <c r="H1060" s="1">
        <v>0.73899999999999999</v>
      </c>
    </row>
    <row r="1061" spans="1:8" x14ac:dyDescent="0.3">
      <c r="A1061" s="1" t="s">
        <v>2416</v>
      </c>
      <c r="B1061" s="1">
        <v>2022</v>
      </c>
      <c r="C1061" s="5">
        <v>94</v>
      </c>
      <c r="D1061" s="1" t="s">
        <v>2417</v>
      </c>
      <c r="E1061" s="1" t="s">
        <v>2418</v>
      </c>
      <c r="F1061" s="1">
        <v>6.8000000000000005E-2</v>
      </c>
      <c r="G1061" s="1">
        <v>8.8999999999999996E-2</v>
      </c>
      <c r="H1061" s="1">
        <v>0.73499999999999999</v>
      </c>
    </row>
    <row r="1062" spans="1:8" x14ac:dyDescent="0.3">
      <c r="A1062" s="1" t="s">
        <v>2419</v>
      </c>
      <c r="B1062" s="1">
        <v>2022</v>
      </c>
      <c r="C1062" s="5">
        <v>94</v>
      </c>
      <c r="D1062" s="1" t="s">
        <v>2420</v>
      </c>
      <c r="E1062" s="1" t="s">
        <v>2421</v>
      </c>
      <c r="F1062" s="1">
        <v>7.0999999999999994E-2</v>
      </c>
      <c r="G1062" s="1">
        <v>8.4000000000000005E-2</v>
      </c>
      <c r="H1062" s="1">
        <v>0.69099999999999995</v>
      </c>
    </row>
    <row r="1063" spans="1:8" x14ac:dyDescent="0.3">
      <c r="A1063" s="1" t="s">
        <v>2422</v>
      </c>
      <c r="B1063" s="1">
        <v>2022</v>
      </c>
      <c r="C1063" s="5">
        <v>94</v>
      </c>
      <c r="D1063" s="1" t="s">
        <v>2423</v>
      </c>
      <c r="E1063" s="1" t="s">
        <v>2424</v>
      </c>
      <c r="F1063" s="1">
        <v>0.13700000000000001</v>
      </c>
      <c r="G1063" s="1">
        <v>0.16600000000000001</v>
      </c>
      <c r="H1063" s="1">
        <v>0.64200000000000002</v>
      </c>
    </row>
    <row r="1064" spans="1:8" x14ac:dyDescent="0.3">
      <c r="A1064" s="1" t="s">
        <v>2425</v>
      </c>
      <c r="B1064" s="1">
        <v>2022</v>
      </c>
      <c r="C1064" s="5">
        <v>94</v>
      </c>
      <c r="D1064" s="1" t="s">
        <v>2426</v>
      </c>
      <c r="E1064" s="1" t="s">
        <v>2427</v>
      </c>
      <c r="F1064" s="1">
        <v>0.156</v>
      </c>
      <c r="G1064" s="1">
        <v>0.191</v>
      </c>
      <c r="H1064" s="1">
        <v>0.27400000000000002</v>
      </c>
    </row>
    <row r="1065" spans="1:8" x14ac:dyDescent="0.3">
      <c r="A1065" s="1" t="s">
        <v>2428</v>
      </c>
      <c r="B1065" s="1">
        <v>2022</v>
      </c>
      <c r="C1065" s="5">
        <v>94</v>
      </c>
      <c r="D1065" s="1" t="s">
        <v>2429</v>
      </c>
      <c r="E1065" s="1" t="s">
        <v>2430</v>
      </c>
      <c r="F1065" s="1">
        <v>7.0000000000000007E-2</v>
      </c>
      <c r="G1065" s="1">
        <v>9.6000000000000002E-2</v>
      </c>
      <c r="H1065" s="1">
        <v>0.76</v>
      </c>
    </row>
    <row r="1066" spans="1:8" x14ac:dyDescent="0.3">
      <c r="A1066" s="1" t="s">
        <v>2431</v>
      </c>
      <c r="B1066" s="1">
        <v>2022</v>
      </c>
      <c r="C1066" s="5">
        <v>94</v>
      </c>
      <c r="D1066" s="1" t="s">
        <v>2432</v>
      </c>
      <c r="E1066" s="1" t="s">
        <v>2433</v>
      </c>
      <c r="F1066" s="1">
        <v>1E-3</v>
      </c>
      <c r="G1066" s="1">
        <v>5.0000000000000001E-3</v>
      </c>
      <c r="H1066" s="1">
        <v>0.995</v>
      </c>
    </row>
    <row r="1067" spans="1:8" x14ac:dyDescent="0.3">
      <c r="A1067" s="1" t="s">
        <v>2434</v>
      </c>
      <c r="B1067" s="1">
        <v>2022</v>
      </c>
      <c r="C1067" s="5">
        <v>94</v>
      </c>
      <c r="D1067" s="1" t="s">
        <v>2435</v>
      </c>
      <c r="E1067" s="1" t="s">
        <v>2436</v>
      </c>
      <c r="F1067" s="1">
        <v>1.7999999999999999E-2</v>
      </c>
      <c r="G1067" s="1">
        <v>3.4000000000000002E-2</v>
      </c>
      <c r="H1067" s="1">
        <v>0.92900000000000005</v>
      </c>
    </row>
    <row r="1068" spans="1:8" x14ac:dyDescent="0.3">
      <c r="A1068" s="1" t="s">
        <v>2437</v>
      </c>
      <c r="B1068" s="1">
        <v>2022</v>
      </c>
      <c r="C1068" s="5">
        <v>94</v>
      </c>
      <c r="D1068" s="1" t="s">
        <v>2438</v>
      </c>
      <c r="E1068" s="1" t="s">
        <v>2439</v>
      </c>
      <c r="F1068" s="1">
        <v>0.08</v>
      </c>
      <c r="G1068" s="1">
        <v>9.9000000000000005E-2</v>
      </c>
      <c r="H1068" s="1">
        <v>0.66600000000000004</v>
      </c>
    </row>
    <row r="1069" spans="1:8" x14ac:dyDescent="0.3">
      <c r="A1069" s="1" t="s">
        <v>2440</v>
      </c>
      <c r="B1069" s="1">
        <v>2022</v>
      </c>
      <c r="C1069" s="5">
        <v>94</v>
      </c>
      <c r="D1069" s="1" t="s">
        <v>2441</v>
      </c>
      <c r="E1069" s="1" t="s">
        <v>2442</v>
      </c>
      <c r="F1069" s="1">
        <v>0.06</v>
      </c>
      <c r="G1069" s="1">
        <v>8.3000000000000004E-2</v>
      </c>
      <c r="H1069" s="1">
        <v>0.70199999999999996</v>
      </c>
    </row>
    <row r="1070" spans="1:8" x14ac:dyDescent="0.3">
      <c r="A1070" s="1" t="s">
        <v>2443</v>
      </c>
      <c r="B1070" s="1">
        <v>2022</v>
      </c>
      <c r="C1070" s="5">
        <v>94</v>
      </c>
      <c r="D1070" s="1" t="s">
        <v>2444</v>
      </c>
      <c r="E1070" s="1" t="s">
        <v>2445</v>
      </c>
      <c r="F1070" s="1">
        <v>9.5000000000000001E-2</v>
      </c>
      <c r="G1070" s="1">
        <v>0.115</v>
      </c>
      <c r="H1070" s="1">
        <v>0.59399999999999997</v>
      </c>
    </row>
    <row r="1071" spans="1:8" x14ac:dyDescent="0.3">
      <c r="A1071" s="1" t="s">
        <v>2446</v>
      </c>
      <c r="B1071" s="1">
        <v>2022</v>
      </c>
      <c r="C1071" s="5">
        <v>94</v>
      </c>
      <c r="D1071" s="1" t="s">
        <v>2447</v>
      </c>
      <c r="E1071" s="1" t="s">
        <v>2448</v>
      </c>
      <c r="F1071" s="1">
        <v>1.7999999999999999E-2</v>
      </c>
      <c r="G1071" s="1">
        <v>3.4000000000000002E-2</v>
      </c>
      <c r="H1071" s="1">
        <v>0.92100000000000004</v>
      </c>
    </row>
    <row r="1072" spans="1:8" x14ac:dyDescent="0.3">
      <c r="A1072" s="1" t="s">
        <v>2449</v>
      </c>
      <c r="B1072" s="1">
        <v>2022</v>
      </c>
      <c r="C1072" s="5">
        <v>94</v>
      </c>
      <c r="D1072" s="1" t="s">
        <v>2450</v>
      </c>
      <c r="E1072" s="1" t="s">
        <v>2451</v>
      </c>
      <c r="F1072" s="1">
        <v>0</v>
      </c>
      <c r="G1072" s="1">
        <v>1.4999999999999999E-2</v>
      </c>
      <c r="H1072" s="1">
        <v>1</v>
      </c>
    </row>
    <row r="1073" spans="1:8" x14ac:dyDescent="0.3">
      <c r="A1073" s="1" t="s">
        <v>2452</v>
      </c>
      <c r="B1073" s="1">
        <v>2022</v>
      </c>
      <c r="C1073" s="5">
        <v>94</v>
      </c>
      <c r="D1073" s="1" t="s">
        <v>2453</v>
      </c>
      <c r="E1073" s="1" t="s">
        <v>2454</v>
      </c>
      <c r="F1073" s="1">
        <v>6.9000000000000006E-2</v>
      </c>
      <c r="G1073" s="1">
        <v>8.8999999999999996E-2</v>
      </c>
      <c r="H1073" s="1">
        <v>0.70499999999999996</v>
      </c>
    </row>
    <row r="1074" spans="1:8" x14ac:dyDescent="0.3">
      <c r="A1074" s="1" t="s">
        <v>2455</v>
      </c>
      <c r="B1074" s="1">
        <v>2022</v>
      </c>
      <c r="C1074" s="5">
        <v>94</v>
      </c>
      <c r="D1074" s="1" t="s">
        <v>2456</v>
      </c>
      <c r="E1074" s="1" t="s">
        <v>2457</v>
      </c>
      <c r="F1074" s="1">
        <v>7.9000000000000001E-2</v>
      </c>
      <c r="G1074" s="1">
        <v>0.10100000000000001</v>
      </c>
      <c r="H1074" s="1">
        <v>0.60099999999999998</v>
      </c>
    </row>
    <row r="1075" spans="1:8" x14ac:dyDescent="0.3">
      <c r="A1075" s="1" t="s">
        <v>2458</v>
      </c>
      <c r="B1075" s="1">
        <v>2022</v>
      </c>
      <c r="C1075" s="5">
        <v>94</v>
      </c>
      <c r="D1075" s="1" t="s">
        <v>2459</v>
      </c>
      <c r="E1075" s="1" t="s">
        <v>2460</v>
      </c>
      <c r="F1075" s="1">
        <v>6.6000000000000003E-2</v>
      </c>
      <c r="G1075" s="1">
        <v>8.6999999999999994E-2</v>
      </c>
      <c r="H1075" s="1">
        <v>0.745</v>
      </c>
    </row>
    <row r="1076" spans="1:8" x14ac:dyDescent="0.3">
      <c r="A1076" s="1" t="s">
        <v>2461</v>
      </c>
      <c r="B1076" s="1">
        <v>2022</v>
      </c>
      <c r="C1076" s="5">
        <v>94</v>
      </c>
      <c r="D1076" s="1" t="s">
        <v>2462</v>
      </c>
      <c r="E1076" s="1" t="s">
        <v>2463</v>
      </c>
      <c r="F1076" s="1">
        <v>3.6999999999999998E-2</v>
      </c>
      <c r="G1076" s="1">
        <v>5.3999999999999999E-2</v>
      </c>
      <c r="H1076" s="1">
        <v>0.84299999999999997</v>
      </c>
    </row>
    <row r="1077" spans="1:8" x14ac:dyDescent="0.3">
      <c r="A1077" s="1" t="s">
        <v>2464</v>
      </c>
      <c r="B1077" s="1">
        <v>2022</v>
      </c>
      <c r="C1077" s="5">
        <v>94</v>
      </c>
      <c r="D1077" s="1" t="s">
        <v>2465</v>
      </c>
      <c r="E1077" s="1" t="s">
        <v>2466</v>
      </c>
      <c r="F1077" s="1">
        <v>4.7E-2</v>
      </c>
      <c r="G1077" s="1">
        <v>5.5E-2</v>
      </c>
      <c r="H1077" s="1">
        <v>0.80500000000000005</v>
      </c>
    </row>
    <row r="1078" spans="1:8" x14ac:dyDescent="0.3">
      <c r="A1078" s="1" t="s">
        <v>2467</v>
      </c>
      <c r="B1078" s="1">
        <v>2022</v>
      </c>
      <c r="C1078" s="5">
        <v>94</v>
      </c>
      <c r="D1078" s="1" t="s">
        <v>2468</v>
      </c>
      <c r="E1078" s="1" t="s">
        <v>2430</v>
      </c>
      <c r="F1078" s="1">
        <v>7.0999999999999994E-2</v>
      </c>
      <c r="G1078" s="1">
        <v>0.10199999999999999</v>
      </c>
      <c r="H1078" s="1">
        <v>0.75600000000000001</v>
      </c>
    </row>
    <row r="1079" spans="1:8" x14ac:dyDescent="0.3">
      <c r="A1079" s="1" t="s">
        <v>2469</v>
      </c>
      <c r="B1079" s="1">
        <v>2022</v>
      </c>
      <c r="C1079" s="5">
        <v>94</v>
      </c>
      <c r="D1079" s="1" t="s">
        <v>2470</v>
      </c>
      <c r="E1079" s="1" t="s">
        <v>2471</v>
      </c>
      <c r="F1079" s="1">
        <v>0.115</v>
      </c>
      <c r="G1079" s="1">
        <v>0.16</v>
      </c>
      <c r="H1079" s="1">
        <v>0.41899999999999998</v>
      </c>
    </row>
    <row r="1080" spans="1:8" x14ac:dyDescent="0.3">
      <c r="A1080" s="1" t="s">
        <v>2472</v>
      </c>
      <c r="B1080" s="1">
        <v>2022</v>
      </c>
      <c r="C1080" s="5">
        <v>94</v>
      </c>
      <c r="D1080" s="1" t="s">
        <v>2473</v>
      </c>
      <c r="E1080" s="1" t="s">
        <v>2460</v>
      </c>
      <c r="F1080" s="1">
        <v>0.10299999999999999</v>
      </c>
      <c r="G1080" s="1">
        <v>0.11799999999999999</v>
      </c>
      <c r="H1080" s="1">
        <v>0.60399999999999998</v>
      </c>
    </row>
    <row r="1081" spans="1:8" x14ac:dyDescent="0.3">
      <c r="A1081" s="1" t="s">
        <v>2474</v>
      </c>
      <c r="B1081" s="1">
        <v>2022</v>
      </c>
      <c r="C1081" s="5">
        <v>94</v>
      </c>
      <c r="D1081" s="1" t="s">
        <v>2475</v>
      </c>
      <c r="E1081" s="1" t="s">
        <v>2460</v>
      </c>
      <c r="F1081" s="1">
        <v>8.9999999999999993E-3</v>
      </c>
      <c r="G1081" s="1">
        <v>1.9E-2</v>
      </c>
    </row>
    <row r="1082" spans="1:8" x14ac:dyDescent="0.3">
      <c r="A1082" s="1" t="s">
        <v>2476</v>
      </c>
      <c r="B1082" s="1">
        <v>2022</v>
      </c>
      <c r="C1082" s="5">
        <v>94</v>
      </c>
      <c r="D1082" s="1" t="s">
        <v>2477</v>
      </c>
      <c r="E1082" s="1" t="s">
        <v>2478</v>
      </c>
      <c r="F1082" s="1">
        <v>0.04</v>
      </c>
      <c r="G1082" s="1">
        <v>5.8999999999999997E-2</v>
      </c>
      <c r="H1082" s="1">
        <v>0.88500000000000001</v>
      </c>
    </row>
    <row r="1083" spans="1:8" x14ac:dyDescent="0.3">
      <c r="A1083" s="1" t="s">
        <v>2479</v>
      </c>
      <c r="B1083" s="1">
        <v>2022</v>
      </c>
      <c r="C1083" s="5">
        <v>95</v>
      </c>
      <c r="D1083" s="1" t="s">
        <v>2480</v>
      </c>
      <c r="E1083" s="1" t="s">
        <v>2481</v>
      </c>
      <c r="F1083" s="1">
        <v>0.1</v>
      </c>
      <c r="G1083" s="1">
        <v>0.21199999999999999</v>
      </c>
      <c r="H1083" s="1">
        <v>0.224</v>
      </c>
    </row>
    <row r="1084" spans="1:8" x14ac:dyDescent="0.3">
      <c r="A1084" s="1" t="s">
        <v>2482</v>
      </c>
      <c r="B1084" s="1">
        <v>2022</v>
      </c>
      <c r="C1084" s="5">
        <v>95</v>
      </c>
      <c r="D1084" s="1" t="s">
        <v>2483</v>
      </c>
      <c r="E1084" s="1" t="s">
        <v>2484</v>
      </c>
      <c r="F1084" s="1">
        <v>0.06</v>
      </c>
      <c r="G1084" s="1">
        <v>7.2999999999999995E-2</v>
      </c>
      <c r="H1084" s="1">
        <v>0.74399999999999999</v>
      </c>
    </row>
    <row r="1085" spans="1:8" x14ac:dyDescent="0.3">
      <c r="A1085" s="1" t="s">
        <v>2485</v>
      </c>
      <c r="B1085" s="1">
        <v>2022</v>
      </c>
      <c r="C1085" s="5">
        <v>95</v>
      </c>
      <c r="D1085" s="1" t="s">
        <v>2486</v>
      </c>
      <c r="E1085" s="1" t="s">
        <v>2487</v>
      </c>
      <c r="F1085" s="1">
        <v>0.10199999999999999</v>
      </c>
      <c r="G1085" s="1">
        <v>0.121</v>
      </c>
      <c r="H1085" s="1">
        <v>0.65400000000000003</v>
      </c>
    </row>
    <row r="1086" spans="1:8" x14ac:dyDescent="0.3">
      <c r="A1086" s="1" t="s">
        <v>2488</v>
      </c>
      <c r="B1086" s="1">
        <v>2022</v>
      </c>
      <c r="C1086" s="5">
        <v>95</v>
      </c>
      <c r="D1086" s="1" t="s">
        <v>2489</v>
      </c>
      <c r="E1086" s="1" t="s">
        <v>2490</v>
      </c>
      <c r="F1086" s="1">
        <v>0.20200000000000001</v>
      </c>
      <c r="G1086" s="1">
        <v>0.23599999999999999</v>
      </c>
      <c r="H1086" s="1">
        <v>0</v>
      </c>
    </row>
    <row r="1087" spans="1:8" x14ac:dyDescent="0.3">
      <c r="A1087" s="1" t="s">
        <v>2491</v>
      </c>
      <c r="B1087" s="1">
        <v>2022</v>
      </c>
      <c r="C1087" s="5">
        <v>95</v>
      </c>
      <c r="D1087" s="1" t="s">
        <v>2492</v>
      </c>
      <c r="E1087" s="1" t="s">
        <v>2493</v>
      </c>
      <c r="F1087" s="1">
        <v>8.7999999999999995E-2</v>
      </c>
      <c r="G1087" s="1">
        <v>0.113</v>
      </c>
      <c r="H1087" s="1">
        <v>0.61899999999999999</v>
      </c>
    </row>
    <row r="1088" spans="1:8" x14ac:dyDescent="0.3">
      <c r="A1088" s="1" t="s">
        <v>2494</v>
      </c>
      <c r="B1088" s="1">
        <v>2022</v>
      </c>
      <c r="C1088" s="5">
        <v>95</v>
      </c>
      <c r="D1088" s="1" t="s">
        <v>2495</v>
      </c>
      <c r="E1088" s="1" t="s">
        <v>2496</v>
      </c>
      <c r="F1088" s="1">
        <v>0.05</v>
      </c>
      <c r="G1088" s="1">
        <v>0.06</v>
      </c>
      <c r="H1088" s="1">
        <v>0.79400000000000004</v>
      </c>
    </row>
    <row r="1089" spans="1:8" x14ac:dyDescent="0.3">
      <c r="A1089" s="1" t="s">
        <v>2497</v>
      </c>
      <c r="B1089" s="1">
        <v>2022</v>
      </c>
      <c r="C1089" s="5">
        <v>95</v>
      </c>
      <c r="D1089" s="1" t="s">
        <v>2498</v>
      </c>
      <c r="E1089" s="1" t="s">
        <v>2499</v>
      </c>
      <c r="F1089" s="1">
        <v>0.223</v>
      </c>
      <c r="G1089" s="1">
        <v>0.252</v>
      </c>
      <c r="H1089" s="1">
        <v>0.11600000000000001</v>
      </c>
    </row>
    <row r="1090" spans="1:8" x14ac:dyDescent="0.3">
      <c r="A1090" s="1" t="s">
        <v>2500</v>
      </c>
      <c r="B1090" s="1">
        <v>2022</v>
      </c>
      <c r="C1090" s="5">
        <v>95</v>
      </c>
      <c r="D1090" s="1" t="s">
        <v>2501</v>
      </c>
      <c r="E1090" s="1" t="s">
        <v>2499</v>
      </c>
      <c r="F1090" s="1">
        <v>0.01</v>
      </c>
      <c r="G1090" s="1">
        <v>0.02</v>
      </c>
    </row>
    <row r="1091" spans="1:8" x14ac:dyDescent="0.3">
      <c r="A1091" s="1" t="s">
        <v>2502</v>
      </c>
      <c r="B1091" s="1">
        <v>2022</v>
      </c>
      <c r="C1091" s="5">
        <v>95</v>
      </c>
      <c r="D1091" s="1" t="s">
        <v>2503</v>
      </c>
      <c r="E1091" s="1" t="s">
        <v>2493</v>
      </c>
      <c r="F1091" s="1">
        <v>0.184</v>
      </c>
      <c r="G1091" s="1">
        <v>0.23400000000000001</v>
      </c>
      <c r="H1091" s="1">
        <v>0</v>
      </c>
    </row>
    <row r="1092" spans="1:8" x14ac:dyDescent="0.3">
      <c r="A1092" s="1" t="s">
        <v>2504</v>
      </c>
      <c r="B1092" s="1">
        <v>2022</v>
      </c>
      <c r="C1092" s="5">
        <v>95</v>
      </c>
      <c r="D1092" s="1" t="s">
        <v>2505</v>
      </c>
      <c r="E1092" s="1" t="s">
        <v>2506</v>
      </c>
      <c r="F1092" s="1">
        <v>8.8999999999999996E-2</v>
      </c>
      <c r="G1092" s="1">
        <v>0.109</v>
      </c>
      <c r="H1092" s="1">
        <v>0.59799999999999998</v>
      </c>
    </row>
    <row r="1093" spans="1:8" x14ac:dyDescent="0.3">
      <c r="A1093" s="1" t="s">
        <v>2507</v>
      </c>
      <c r="B1093" s="1">
        <v>2022</v>
      </c>
      <c r="C1093" s="5">
        <v>95</v>
      </c>
      <c r="D1093" s="1" t="s">
        <v>2508</v>
      </c>
      <c r="E1093" s="1" t="s">
        <v>2509</v>
      </c>
      <c r="F1093" s="1">
        <v>0.189</v>
      </c>
      <c r="G1093" s="1">
        <v>0.23400000000000001</v>
      </c>
      <c r="H1093" s="1">
        <v>0</v>
      </c>
    </row>
    <row r="1094" spans="1:8" x14ac:dyDescent="0.3">
      <c r="A1094" s="1" t="s">
        <v>2510</v>
      </c>
      <c r="B1094" s="1">
        <v>2022</v>
      </c>
      <c r="C1094" s="5">
        <v>95</v>
      </c>
      <c r="D1094" s="1" t="s">
        <v>2511</v>
      </c>
      <c r="E1094" s="1" t="s">
        <v>2493</v>
      </c>
      <c r="F1094" s="1">
        <v>0.22600000000000001</v>
      </c>
      <c r="G1094" s="1">
        <v>0.254</v>
      </c>
      <c r="H1094" s="1">
        <v>0</v>
      </c>
    </row>
    <row r="1095" spans="1:8" x14ac:dyDescent="0.3">
      <c r="A1095" s="1" t="s">
        <v>2512</v>
      </c>
      <c r="B1095" s="1">
        <v>2022</v>
      </c>
      <c r="C1095" s="5">
        <v>95</v>
      </c>
      <c r="D1095" s="1" t="s">
        <v>2513</v>
      </c>
      <c r="E1095" s="1" t="s">
        <v>2514</v>
      </c>
      <c r="F1095" s="1">
        <v>3.5000000000000003E-2</v>
      </c>
      <c r="G1095" s="1">
        <v>4.2999999999999997E-2</v>
      </c>
      <c r="H1095" s="1">
        <v>0.85299999999999998</v>
      </c>
    </row>
    <row r="1096" spans="1:8" x14ac:dyDescent="0.3">
      <c r="A1096" s="1" t="s">
        <v>2515</v>
      </c>
      <c r="B1096" s="1">
        <v>2022</v>
      </c>
      <c r="C1096" s="5">
        <v>95</v>
      </c>
      <c r="D1096" s="1" t="s">
        <v>2516</v>
      </c>
      <c r="E1096" s="1" t="s">
        <v>2496</v>
      </c>
      <c r="F1096" s="1">
        <v>0</v>
      </c>
      <c r="G1096" s="1">
        <v>4.0000000000000001E-3</v>
      </c>
      <c r="H109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80EF-5A51-4F6C-8BC3-3CFBC4416DEE}">
  <dimension ref="A1:H964"/>
  <sheetViews>
    <sheetView zoomScale="85" zoomScaleNormal="85" workbookViewId="0">
      <selection activeCell="B2" sqref="B2"/>
    </sheetView>
  </sheetViews>
  <sheetFormatPr baseColWidth="10" defaultRowHeight="14.4" x14ac:dyDescent="0.3"/>
  <cols>
    <col min="1" max="1" width="27.6640625" style="1" bestFit="1" customWidth="1"/>
    <col min="2" max="2" width="12.6640625" style="1" bestFit="1" customWidth="1"/>
    <col min="3" max="3" width="57.44140625" style="1" bestFit="1" customWidth="1"/>
    <col min="4" max="4" width="38.109375" style="1" bestFit="1" customWidth="1"/>
    <col min="5" max="5" width="17.77734375" style="1" bestFit="1" customWidth="1"/>
    <col min="6" max="6" width="21.88671875" style="1" bestFit="1" customWidth="1"/>
    <col min="7" max="7" width="14.109375" style="1" bestFit="1" customWidth="1"/>
    <col min="8" max="8" width="21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5012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5011</v>
      </c>
    </row>
    <row r="2" spans="1:8" x14ac:dyDescent="0.3">
      <c r="A2" s="1" t="s">
        <v>8</v>
      </c>
      <c r="B2" s="1">
        <v>2024</v>
      </c>
      <c r="C2" s="1" t="s">
        <v>4036</v>
      </c>
      <c r="D2" s="1" t="s">
        <v>10</v>
      </c>
      <c r="E2" s="1">
        <v>5.7000000000000002E-2</v>
      </c>
      <c r="F2" s="1">
        <v>8.8999999999999996E-2</v>
      </c>
      <c r="G2" s="1">
        <v>85.8</v>
      </c>
      <c r="H2" s="1">
        <v>2022</v>
      </c>
    </row>
    <row r="3" spans="1:8" x14ac:dyDescent="0.3">
      <c r="A3" s="1" t="s">
        <v>11</v>
      </c>
      <c r="B3" s="1">
        <v>2024</v>
      </c>
      <c r="C3" s="1" t="s">
        <v>4037</v>
      </c>
      <c r="D3" s="1" t="s">
        <v>13</v>
      </c>
      <c r="E3" s="1">
        <v>2.5999999999999999E-2</v>
      </c>
      <c r="F3" s="1">
        <v>4.9000000000000002E-2</v>
      </c>
      <c r="G3" s="1">
        <v>89.6</v>
      </c>
      <c r="H3" s="1">
        <v>2022</v>
      </c>
    </row>
    <row r="4" spans="1:8" x14ac:dyDescent="0.3">
      <c r="A4" s="1" t="s">
        <v>15</v>
      </c>
      <c r="B4" s="1">
        <v>2024</v>
      </c>
      <c r="C4" s="1" t="s">
        <v>4038</v>
      </c>
      <c r="D4" s="1" t="s">
        <v>17</v>
      </c>
      <c r="E4" s="1">
        <v>0.02</v>
      </c>
      <c r="F4" s="1">
        <v>4.4999999999999998E-2</v>
      </c>
      <c r="G4" s="1">
        <v>93.3</v>
      </c>
      <c r="H4" s="1">
        <v>2022</v>
      </c>
    </row>
    <row r="5" spans="1:8" x14ac:dyDescent="0.3">
      <c r="A5" s="1" t="s">
        <v>18</v>
      </c>
      <c r="B5" s="1">
        <v>2024</v>
      </c>
      <c r="C5" s="1" t="s">
        <v>4039</v>
      </c>
      <c r="D5" s="1" t="s">
        <v>20</v>
      </c>
      <c r="E5" s="1">
        <v>1.4E-2</v>
      </c>
      <c r="F5" s="1">
        <v>3.6999999999999998E-2</v>
      </c>
      <c r="G5" s="1">
        <v>95</v>
      </c>
      <c r="H5" s="1">
        <v>2022</v>
      </c>
    </row>
    <row r="6" spans="1:8" x14ac:dyDescent="0.3">
      <c r="A6" s="1" t="s">
        <v>21</v>
      </c>
      <c r="B6" s="1">
        <v>2024</v>
      </c>
      <c r="C6" s="1" t="s">
        <v>4040</v>
      </c>
      <c r="D6" s="1" t="s">
        <v>23</v>
      </c>
      <c r="E6" s="1">
        <v>1E-3</v>
      </c>
      <c r="F6" s="1">
        <v>2.1000000000000001E-2</v>
      </c>
      <c r="G6" s="1">
        <v>99.8</v>
      </c>
      <c r="H6" s="1">
        <v>2022</v>
      </c>
    </row>
    <row r="7" spans="1:8" x14ac:dyDescent="0.3">
      <c r="A7" s="1" t="s">
        <v>24</v>
      </c>
      <c r="B7" s="1">
        <v>2024</v>
      </c>
      <c r="C7" s="1" t="s">
        <v>4041</v>
      </c>
      <c r="D7" s="1" t="s">
        <v>26</v>
      </c>
      <c r="E7" s="1">
        <v>5.7000000000000002E-2</v>
      </c>
      <c r="F7" s="1">
        <v>8.1000000000000003E-2</v>
      </c>
      <c r="G7" s="1">
        <v>77.5</v>
      </c>
      <c r="H7" s="1">
        <v>2022</v>
      </c>
    </row>
    <row r="8" spans="1:8" x14ac:dyDescent="0.3">
      <c r="A8" s="1" t="s">
        <v>2526</v>
      </c>
      <c r="B8" s="1">
        <v>2024</v>
      </c>
      <c r="C8" s="1" t="s">
        <v>4042</v>
      </c>
      <c r="D8" s="1" t="s">
        <v>2528</v>
      </c>
      <c r="E8" s="1">
        <v>0.157</v>
      </c>
      <c r="F8" s="1">
        <v>0.19800000000000001</v>
      </c>
      <c r="G8" s="1">
        <v>41.8</v>
      </c>
      <c r="H8" s="1">
        <v>2022</v>
      </c>
    </row>
    <row r="9" spans="1:8" x14ac:dyDescent="0.3">
      <c r="A9" s="1" t="s">
        <v>27</v>
      </c>
      <c r="B9" s="1">
        <v>2024</v>
      </c>
      <c r="C9" s="1" t="s">
        <v>4043</v>
      </c>
      <c r="D9" s="1" t="s">
        <v>26</v>
      </c>
      <c r="E9" s="1">
        <v>0.11799999999999999</v>
      </c>
      <c r="F9" s="1">
        <v>0.17100000000000001</v>
      </c>
      <c r="G9" s="1">
        <v>39.200000000000003</v>
      </c>
      <c r="H9" s="1">
        <v>2022</v>
      </c>
    </row>
    <row r="10" spans="1:8" x14ac:dyDescent="0.3">
      <c r="A10" s="1" t="s">
        <v>29</v>
      </c>
      <c r="B10" s="1">
        <v>2024</v>
      </c>
      <c r="C10" s="1" t="s">
        <v>30</v>
      </c>
      <c r="D10" s="1" t="s">
        <v>10</v>
      </c>
      <c r="E10" s="1">
        <v>8.1000000000000003E-2</v>
      </c>
      <c r="F10" s="1">
        <v>0.123</v>
      </c>
      <c r="G10" s="1">
        <v>83.6</v>
      </c>
      <c r="H10" s="1">
        <v>2022</v>
      </c>
    </row>
    <row r="11" spans="1:8" x14ac:dyDescent="0.3">
      <c r="A11" s="1" t="s">
        <v>31</v>
      </c>
      <c r="B11" s="1">
        <v>2024</v>
      </c>
      <c r="C11" s="1" t="s">
        <v>4044</v>
      </c>
      <c r="D11" s="1" t="s">
        <v>33</v>
      </c>
      <c r="E11" s="1">
        <v>5.6000000000000001E-2</v>
      </c>
      <c r="F11" s="1">
        <v>9.2999999999999999E-2</v>
      </c>
      <c r="G11" s="1">
        <v>66.7</v>
      </c>
      <c r="H11" s="1">
        <v>2022</v>
      </c>
    </row>
    <row r="12" spans="1:8" x14ac:dyDescent="0.3">
      <c r="A12" s="1" t="s">
        <v>40</v>
      </c>
      <c r="B12" s="1">
        <v>2024</v>
      </c>
      <c r="C12" s="1" t="s">
        <v>4045</v>
      </c>
      <c r="D12" s="1" t="s">
        <v>42</v>
      </c>
      <c r="E12" s="1">
        <v>4.9000000000000002E-2</v>
      </c>
      <c r="F12" s="1">
        <v>7.8E-2</v>
      </c>
      <c r="G12" s="1">
        <v>84.4</v>
      </c>
      <c r="H12" s="1" t="s">
        <v>4046</v>
      </c>
    </row>
    <row r="13" spans="1:8" x14ac:dyDescent="0.3">
      <c r="A13" s="1" t="s">
        <v>43</v>
      </c>
      <c r="B13" s="1">
        <v>2024</v>
      </c>
      <c r="C13" s="1" t="s">
        <v>4047</v>
      </c>
      <c r="D13" s="1" t="s">
        <v>45</v>
      </c>
      <c r="E13" s="1">
        <v>8.0000000000000002E-3</v>
      </c>
      <c r="F13" s="1">
        <v>2.9000000000000001E-2</v>
      </c>
      <c r="G13" s="1">
        <v>97.4</v>
      </c>
      <c r="H13" s="1">
        <v>2022</v>
      </c>
    </row>
    <row r="14" spans="1:8" x14ac:dyDescent="0.3">
      <c r="A14" s="1" t="s">
        <v>46</v>
      </c>
      <c r="B14" s="1">
        <v>2024</v>
      </c>
      <c r="C14" s="1" t="s">
        <v>4048</v>
      </c>
      <c r="D14" s="1" t="s">
        <v>48</v>
      </c>
      <c r="E14" s="1">
        <v>5.0999999999999997E-2</v>
      </c>
      <c r="F14" s="1">
        <v>8.3000000000000004E-2</v>
      </c>
      <c r="G14" s="1">
        <v>73.3</v>
      </c>
      <c r="H14" s="1">
        <v>2022</v>
      </c>
    </row>
    <row r="15" spans="1:8" x14ac:dyDescent="0.3">
      <c r="A15" s="1" t="s">
        <v>49</v>
      </c>
      <c r="B15" s="1">
        <v>2024</v>
      </c>
      <c r="C15" s="1" t="s">
        <v>4049</v>
      </c>
      <c r="D15" s="1" t="s">
        <v>51</v>
      </c>
      <c r="E15" s="1">
        <v>9.2999999999999999E-2</v>
      </c>
      <c r="F15" s="1">
        <v>0.124</v>
      </c>
      <c r="G15" s="1">
        <v>58.6</v>
      </c>
      <c r="H15" s="1" t="s">
        <v>4046</v>
      </c>
    </row>
    <row r="16" spans="1:8" x14ac:dyDescent="0.3">
      <c r="A16" s="1" t="s">
        <v>52</v>
      </c>
      <c r="B16" s="1">
        <v>2024</v>
      </c>
      <c r="C16" s="1" t="s">
        <v>4050</v>
      </c>
      <c r="D16" s="1" t="s">
        <v>54</v>
      </c>
      <c r="E16" s="1">
        <v>0</v>
      </c>
      <c r="F16" s="1">
        <v>2.1999999999999999E-2</v>
      </c>
      <c r="G16" s="1">
        <v>100</v>
      </c>
      <c r="H16" s="1">
        <v>2022</v>
      </c>
    </row>
    <row r="17" spans="1:8" x14ac:dyDescent="0.3">
      <c r="A17" s="1" t="s">
        <v>55</v>
      </c>
      <c r="B17" s="1">
        <v>2024</v>
      </c>
      <c r="C17" s="1" t="s">
        <v>4051</v>
      </c>
      <c r="D17" s="1" t="s">
        <v>57</v>
      </c>
      <c r="E17" s="1">
        <v>0</v>
      </c>
      <c r="F17" s="1">
        <v>6.4000000000000001E-2</v>
      </c>
      <c r="G17" s="1">
        <v>100</v>
      </c>
      <c r="H17" s="1">
        <v>2022</v>
      </c>
    </row>
    <row r="18" spans="1:8" x14ac:dyDescent="0.3">
      <c r="A18" s="1" t="s">
        <v>58</v>
      </c>
      <c r="B18" s="1">
        <v>2024</v>
      </c>
      <c r="C18" s="1" t="s">
        <v>4052</v>
      </c>
      <c r="D18" s="1" t="s">
        <v>60</v>
      </c>
      <c r="E18" s="1">
        <v>2.3E-2</v>
      </c>
      <c r="F18" s="1">
        <v>5.2999999999999999E-2</v>
      </c>
      <c r="G18" s="1">
        <v>97.3</v>
      </c>
      <c r="H18" s="1">
        <v>2022</v>
      </c>
    </row>
    <row r="19" spans="1:8" x14ac:dyDescent="0.3">
      <c r="A19" s="1" t="s">
        <v>61</v>
      </c>
      <c r="B19" s="1">
        <v>2024</v>
      </c>
      <c r="C19" s="1" t="s">
        <v>4053</v>
      </c>
      <c r="D19" s="1" t="s">
        <v>63</v>
      </c>
      <c r="E19" s="1">
        <v>0</v>
      </c>
      <c r="F19" s="1">
        <v>1.9E-2</v>
      </c>
      <c r="G19" s="1">
        <v>100</v>
      </c>
      <c r="H19" s="1">
        <v>2022</v>
      </c>
    </row>
    <row r="20" spans="1:8" x14ac:dyDescent="0.3">
      <c r="A20" s="1" t="s">
        <v>64</v>
      </c>
      <c r="B20" s="1">
        <v>2024</v>
      </c>
      <c r="C20" s="1" t="s">
        <v>4054</v>
      </c>
      <c r="D20" s="1" t="s">
        <v>66</v>
      </c>
      <c r="E20" s="1">
        <v>3.5999999999999997E-2</v>
      </c>
      <c r="F20" s="1">
        <v>0.06</v>
      </c>
      <c r="G20" s="1">
        <v>86.7</v>
      </c>
      <c r="H20" s="1" t="s">
        <v>4046</v>
      </c>
    </row>
    <row r="21" spans="1:8" x14ac:dyDescent="0.3">
      <c r="A21" s="1" t="s">
        <v>67</v>
      </c>
      <c r="B21" s="1">
        <v>2024</v>
      </c>
      <c r="C21" s="1" t="s">
        <v>4055</v>
      </c>
      <c r="D21" s="1" t="s">
        <v>69</v>
      </c>
      <c r="E21" s="1">
        <v>2.1999999999999999E-2</v>
      </c>
      <c r="F21" s="1">
        <v>4.9000000000000002E-2</v>
      </c>
      <c r="G21" s="1">
        <v>93</v>
      </c>
      <c r="H21" s="1" t="s">
        <v>4046</v>
      </c>
    </row>
    <row r="22" spans="1:8" x14ac:dyDescent="0.3">
      <c r="A22" s="1" t="s">
        <v>70</v>
      </c>
      <c r="B22" s="1">
        <v>2024</v>
      </c>
      <c r="C22" s="1" t="s">
        <v>4056</v>
      </c>
      <c r="D22" s="1" t="s">
        <v>48</v>
      </c>
      <c r="E22" s="1">
        <v>5.6000000000000001E-2</v>
      </c>
      <c r="F22" s="1">
        <v>9.6000000000000002E-2</v>
      </c>
      <c r="G22" s="1">
        <v>73.3</v>
      </c>
      <c r="H22" s="1">
        <v>2022</v>
      </c>
    </row>
    <row r="23" spans="1:8" x14ac:dyDescent="0.3">
      <c r="A23" s="1" t="s">
        <v>72</v>
      </c>
      <c r="B23" s="1">
        <v>2024</v>
      </c>
      <c r="C23" s="1" t="s">
        <v>4057</v>
      </c>
      <c r="D23" s="1" t="s">
        <v>74</v>
      </c>
      <c r="E23" s="1">
        <v>1.7999999999999999E-2</v>
      </c>
      <c r="F23" s="1">
        <v>3.9E-2</v>
      </c>
      <c r="G23" s="1">
        <v>92.6</v>
      </c>
      <c r="H23" s="1">
        <v>2022</v>
      </c>
    </row>
    <row r="24" spans="1:8" x14ac:dyDescent="0.3">
      <c r="A24" s="1" t="s">
        <v>75</v>
      </c>
      <c r="B24" s="1">
        <v>2024</v>
      </c>
      <c r="C24" s="1" t="s">
        <v>4058</v>
      </c>
      <c r="D24" s="1" t="s">
        <v>77</v>
      </c>
      <c r="E24" s="1">
        <v>5.2999999999999999E-2</v>
      </c>
      <c r="F24" s="1">
        <v>7.6999999999999999E-2</v>
      </c>
      <c r="G24" s="1">
        <v>78.3</v>
      </c>
      <c r="H24" s="1">
        <v>2022</v>
      </c>
    </row>
    <row r="25" spans="1:8" x14ac:dyDescent="0.3">
      <c r="A25" s="1" t="s">
        <v>78</v>
      </c>
      <c r="B25" s="1">
        <v>2024</v>
      </c>
      <c r="C25" s="1" t="s">
        <v>4059</v>
      </c>
      <c r="D25" s="1" t="s">
        <v>80</v>
      </c>
      <c r="E25" s="1">
        <v>1.4E-2</v>
      </c>
      <c r="F25" s="1">
        <v>3.6999999999999998E-2</v>
      </c>
      <c r="G25" s="1">
        <v>94.1</v>
      </c>
      <c r="H25" s="1">
        <v>2022</v>
      </c>
    </row>
    <row r="26" spans="1:8" x14ac:dyDescent="0.3">
      <c r="A26" s="1" t="s">
        <v>81</v>
      </c>
      <c r="B26" s="1">
        <v>2024</v>
      </c>
      <c r="C26" s="1" t="s">
        <v>4060</v>
      </c>
      <c r="D26" s="1" t="s">
        <v>80</v>
      </c>
      <c r="E26" s="1">
        <v>0</v>
      </c>
      <c r="F26" s="1">
        <v>2.1999999999999999E-2</v>
      </c>
      <c r="G26" s="1">
        <v>100</v>
      </c>
      <c r="H26" s="1">
        <v>2022</v>
      </c>
    </row>
    <row r="27" spans="1:8" x14ac:dyDescent="0.3">
      <c r="A27" s="1" t="s">
        <v>83</v>
      </c>
      <c r="B27" s="1">
        <v>2024</v>
      </c>
      <c r="C27" s="1" t="s">
        <v>4061</v>
      </c>
      <c r="D27" s="1" t="s">
        <v>85</v>
      </c>
      <c r="E27" s="1">
        <v>7.0000000000000001E-3</v>
      </c>
      <c r="F27" s="1">
        <v>0.03</v>
      </c>
      <c r="G27" s="1">
        <v>97.2</v>
      </c>
      <c r="H27" s="1" t="s">
        <v>4046</v>
      </c>
    </row>
    <row r="28" spans="1:8" x14ac:dyDescent="0.3">
      <c r="A28" s="1" t="s">
        <v>89</v>
      </c>
      <c r="B28" s="1">
        <v>2024</v>
      </c>
      <c r="C28" s="1" t="s">
        <v>4062</v>
      </c>
      <c r="D28" s="1" t="s">
        <v>91</v>
      </c>
      <c r="E28" s="1">
        <v>0.105</v>
      </c>
      <c r="F28" s="1">
        <v>0.14599999999999999</v>
      </c>
      <c r="G28" s="1">
        <v>72.5</v>
      </c>
      <c r="H28" s="1">
        <v>2022</v>
      </c>
    </row>
    <row r="29" spans="1:8" x14ac:dyDescent="0.3">
      <c r="A29" s="1" t="s">
        <v>92</v>
      </c>
      <c r="B29" s="1">
        <v>2024</v>
      </c>
      <c r="C29" s="1" t="s">
        <v>4063</v>
      </c>
      <c r="D29" s="1" t="s">
        <v>94</v>
      </c>
      <c r="E29" s="1">
        <v>1.7000000000000001E-2</v>
      </c>
      <c r="F29" s="1">
        <v>4.2000000000000003E-2</v>
      </c>
      <c r="G29" s="1">
        <v>95.3</v>
      </c>
      <c r="H29" s="1" t="s">
        <v>4046</v>
      </c>
    </row>
    <row r="30" spans="1:8" x14ac:dyDescent="0.3">
      <c r="A30" s="1" t="s">
        <v>95</v>
      </c>
      <c r="B30" s="1">
        <v>2024</v>
      </c>
      <c r="C30" s="1" t="s">
        <v>4064</v>
      </c>
      <c r="D30" s="1" t="s">
        <v>94</v>
      </c>
      <c r="E30" s="1">
        <v>4.0000000000000001E-3</v>
      </c>
      <c r="F30" s="1">
        <v>2.4E-2</v>
      </c>
      <c r="G30" s="1">
        <v>98.8</v>
      </c>
      <c r="H30" s="1">
        <v>2022</v>
      </c>
    </row>
    <row r="31" spans="1:8" x14ac:dyDescent="0.3">
      <c r="A31" s="1" t="s">
        <v>97</v>
      </c>
      <c r="B31" s="1">
        <v>2024</v>
      </c>
      <c r="C31" s="1" t="s">
        <v>4065</v>
      </c>
      <c r="D31" s="1" t="s">
        <v>99</v>
      </c>
      <c r="E31" s="1">
        <v>6.7000000000000004E-2</v>
      </c>
      <c r="F31" s="1">
        <v>8.6999999999999994E-2</v>
      </c>
      <c r="G31" s="1">
        <v>67.900000000000006</v>
      </c>
      <c r="H31" s="1">
        <v>2022</v>
      </c>
    </row>
    <row r="32" spans="1:8" x14ac:dyDescent="0.3">
      <c r="A32" s="1" t="s">
        <v>100</v>
      </c>
      <c r="B32" s="1">
        <v>2024</v>
      </c>
      <c r="C32" s="1" t="s">
        <v>4066</v>
      </c>
      <c r="D32" s="1" t="s">
        <v>102</v>
      </c>
      <c r="E32" s="1">
        <v>0.24299999999999999</v>
      </c>
      <c r="F32" s="1">
        <v>0.27</v>
      </c>
      <c r="G32" s="1">
        <v>30.3</v>
      </c>
      <c r="H32" s="1" t="s">
        <v>4046</v>
      </c>
    </row>
    <row r="33" spans="1:8" x14ac:dyDescent="0.3">
      <c r="A33" s="1" t="s">
        <v>103</v>
      </c>
      <c r="B33" s="1">
        <v>2024</v>
      </c>
      <c r="C33" s="1" t="s">
        <v>4067</v>
      </c>
      <c r="D33" s="1" t="s">
        <v>105</v>
      </c>
      <c r="E33" s="1">
        <v>8.9999999999999993E-3</v>
      </c>
      <c r="F33" s="1">
        <v>3.2000000000000001E-2</v>
      </c>
      <c r="G33" s="1">
        <v>97.1</v>
      </c>
      <c r="H33" s="1">
        <v>2022</v>
      </c>
    </row>
    <row r="34" spans="1:8" x14ac:dyDescent="0.3">
      <c r="A34" s="1" t="s">
        <v>106</v>
      </c>
      <c r="B34" s="1">
        <v>2024</v>
      </c>
      <c r="C34" s="1" t="s">
        <v>107</v>
      </c>
      <c r="D34" s="1" t="s">
        <v>94</v>
      </c>
      <c r="E34" s="1">
        <v>6.0000000000000001E-3</v>
      </c>
      <c r="F34" s="1">
        <v>3.1E-2</v>
      </c>
      <c r="G34" s="1">
        <v>98.4</v>
      </c>
      <c r="H34" s="1">
        <v>2022</v>
      </c>
    </row>
    <row r="35" spans="1:8" x14ac:dyDescent="0.3">
      <c r="A35" s="1" t="s">
        <v>108</v>
      </c>
      <c r="B35" s="1">
        <v>2024</v>
      </c>
      <c r="C35" s="1" t="s">
        <v>4068</v>
      </c>
      <c r="D35" s="1" t="s">
        <v>4069</v>
      </c>
      <c r="E35" s="1">
        <v>0</v>
      </c>
      <c r="F35" s="1">
        <v>2.1999999999999999E-2</v>
      </c>
      <c r="G35" s="1">
        <v>100</v>
      </c>
      <c r="H35" s="1">
        <v>2022</v>
      </c>
    </row>
    <row r="36" spans="1:8" x14ac:dyDescent="0.3">
      <c r="A36" s="1" t="s">
        <v>2538</v>
      </c>
      <c r="B36" s="1">
        <v>2024</v>
      </c>
      <c r="C36" s="1" t="s">
        <v>4070</v>
      </c>
      <c r="D36" s="1" t="s">
        <v>113</v>
      </c>
      <c r="E36" s="1">
        <v>0.22600000000000001</v>
      </c>
      <c r="F36" s="1">
        <v>0.254</v>
      </c>
      <c r="G36" s="1">
        <v>0</v>
      </c>
      <c r="H36" s="1">
        <v>2022</v>
      </c>
    </row>
    <row r="37" spans="1:8" x14ac:dyDescent="0.3">
      <c r="A37" s="1" t="s">
        <v>114</v>
      </c>
      <c r="B37" s="1">
        <v>2024</v>
      </c>
      <c r="C37" s="1" t="s">
        <v>4071</v>
      </c>
      <c r="D37" s="1" t="s">
        <v>116</v>
      </c>
      <c r="E37" s="1">
        <v>6.8000000000000005E-2</v>
      </c>
      <c r="F37" s="1">
        <v>9.1999999999999998E-2</v>
      </c>
      <c r="G37" s="1">
        <v>70.5</v>
      </c>
      <c r="H37" s="1">
        <v>2022</v>
      </c>
    </row>
    <row r="38" spans="1:8" x14ac:dyDescent="0.3">
      <c r="A38" s="1" t="s">
        <v>120</v>
      </c>
      <c r="B38" s="1">
        <v>2024</v>
      </c>
      <c r="C38" s="1" t="s">
        <v>4072</v>
      </c>
      <c r="D38" s="1" t="s">
        <v>122</v>
      </c>
      <c r="E38" s="1">
        <v>0.122</v>
      </c>
      <c r="F38" s="1">
        <v>0.223</v>
      </c>
      <c r="G38" s="1">
        <v>89.5</v>
      </c>
      <c r="H38" s="1" t="s">
        <v>4046</v>
      </c>
    </row>
    <row r="39" spans="1:8" x14ac:dyDescent="0.3">
      <c r="A39" s="1" t="s">
        <v>123</v>
      </c>
      <c r="B39" s="1">
        <v>2024</v>
      </c>
      <c r="C39" s="1" t="s">
        <v>4073</v>
      </c>
      <c r="D39" s="1" t="s">
        <v>113</v>
      </c>
      <c r="E39" s="1">
        <v>0.17100000000000001</v>
      </c>
      <c r="F39" s="1">
        <v>0.121</v>
      </c>
      <c r="G39" s="1">
        <v>0</v>
      </c>
      <c r="H39" s="1">
        <v>2022</v>
      </c>
    </row>
    <row r="40" spans="1:8" x14ac:dyDescent="0.3">
      <c r="A40" s="1" t="s">
        <v>125</v>
      </c>
      <c r="B40" s="1">
        <v>2024</v>
      </c>
      <c r="C40" s="1" t="s">
        <v>4074</v>
      </c>
      <c r="D40" s="1" t="s">
        <v>113</v>
      </c>
      <c r="E40" s="1">
        <v>6.3E-2</v>
      </c>
      <c r="F40" s="1">
        <v>0.106</v>
      </c>
      <c r="H40" s="1" t="s">
        <v>4046</v>
      </c>
    </row>
    <row r="41" spans="1:8" x14ac:dyDescent="0.3">
      <c r="A41" s="1" t="s">
        <v>128</v>
      </c>
      <c r="B41" s="1">
        <v>2024</v>
      </c>
      <c r="C41" s="1" t="s">
        <v>4075</v>
      </c>
      <c r="D41" s="1" t="s">
        <v>130</v>
      </c>
      <c r="E41" s="1">
        <v>6.4000000000000001E-2</v>
      </c>
      <c r="F41" s="1">
        <v>3.2000000000000001E-2</v>
      </c>
      <c r="G41" s="1">
        <v>66.3</v>
      </c>
      <c r="H41" s="1" t="s">
        <v>4046</v>
      </c>
    </row>
    <row r="42" spans="1:8" x14ac:dyDescent="0.3">
      <c r="A42" s="1" t="s">
        <v>131</v>
      </c>
      <c r="B42" s="1">
        <v>2024</v>
      </c>
      <c r="C42" s="1" t="s">
        <v>4076</v>
      </c>
      <c r="D42" s="1" t="s">
        <v>130</v>
      </c>
      <c r="E42" s="1">
        <v>1.6E-2</v>
      </c>
      <c r="F42" s="1">
        <v>2.8000000000000001E-2</v>
      </c>
      <c r="H42" s="1" t="s">
        <v>4046</v>
      </c>
    </row>
    <row r="43" spans="1:8" x14ac:dyDescent="0.3">
      <c r="A43" s="1" t="s">
        <v>4077</v>
      </c>
      <c r="B43" s="1">
        <v>2024</v>
      </c>
      <c r="C43" s="1" t="s">
        <v>4078</v>
      </c>
      <c r="D43" s="1" t="s">
        <v>113</v>
      </c>
      <c r="E43" s="1">
        <v>3.0000000000000001E-3</v>
      </c>
      <c r="F43" s="1">
        <v>8.0000000000000002E-3</v>
      </c>
      <c r="G43" s="1">
        <v>98.9</v>
      </c>
      <c r="H43" s="1">
        <v>2022</v>
      </c>
    </row>
    <row r="44" spans="1:8" x14ac:dyDescent="0.3">
      <c r="A44" s="1" t="s">
        <v>133</v>
      </c>
      <c r="B44" s="1">
        <v>2024</v>
      </c>
      <c r="C44" s="1" t="s">
        <v>4079</v>
      </c>
      <c r="D44" s="1" t="s">
        <v>135</v>
      </c>
      <c r="E44" s="1">
        <v>3.2000000000000001E-2</v>
      </c>
      <c r="F44" s="1">
        <v>5.6000000000000001E-2</v>
      </c>
      <c r="G44" s="1">
        <v>89.1</v>
      </c>
      <c r="H44" s="1" t="s">
        <v>4046</v>
      </c>
    </row>
    <row r="45" spans="1:8" x14ac:dyDescent="0.3">
      <c r="A45" s="1" t="s">
        <v>136</v>
      </c>
      <c r="B45" s="1">
        <v>2024</v>
      </c>
      <c r="C45" s="1" t="s">
        <v>4080</v>
      </c>
      <c r="D45" s="1" t="s">
        <v>138</v>
      </c>
      <c r="E45" s="1">
        <v>2.1999999999999999E-2</v>
      </c>
      <c r="F45" s="1">
        <v>4.5999999999999999E-2</v>
      </c>
      <c r="G45" s="1">
        <v>94.9</v>
      </c>
      <c r="H45" s="1" t="s">
        <v>4046</v>
      </c>
    </row>
    <row r="46" spans="1:8" x14ac:dyDescent="0.3">
      <c r="A46" s="1" t="s">
        <v>139</v>
      </c>
      <c r="B46" s="1">
        <v>2024</v>
      </c>
      <c r="C46" s="1" t="s">
        <v>4081</v>
      </c>
      <c r="D46" s="1" t="s">
        <v>141</v>
      </c>
      <c r="E46" s="1">
        <v>0</v>
      </c>
      <c r="F46" s="1">
        <v>0.02</v>
      </c>
      <c r="G46" s="1">
        <v>100</v>
      </c>
      <c r="H46" s="1">
        <v>2022</v>
      </c>
    </row>
    <row r="47" spans="1:8" x14ac:dyDescent="0.3">
      <c r="A47" s="1" t="s">
        <v>142</v>
      </c>
      <c r="B47" s="1">
        <v>2024</v>
      </c>
      <c r="C47" s="1" t="s">
        <v>4082</v>
      </c>
      <c r="D47" s="1" t="s">
        <v>144</v>
      </c>
      <c r="E47" s="1">
        <v>0</v>
      </c>
      <c r="F47" s="1">
        <v>1.7000000000000001E-2</v>
      </c>
      <c r="G47" s="1">
        <v>100</v>
      </c>
      <c r="H47" s="1">
        <v>2022</v>
      </c>
    </row>
    <row r="48" spans="1:8" x14ac:dyDescent="0.3">
      <c r="A48" s="1" t="s">
        <v>145</v>
      </c>
      <c r="B48" s="1">
        <v>2024</v>
      </c>
      <c r="C48" s="1" t="s">
        <v>4083</v>
      </c>
      <c r="D48" s="1" t="s">
        <v>147</v>
      </c>
      <c r="E48" s="1">
        <v>0</v>
      </c>
      <c r="F48" s="1">
        <v>3.1E-2</v>
      </c>
      <c r="G48" s="1">
        <v>100</v>
      </c>
      <c r="H48" s="1">
        <v>2022</v>
      </c>
    </row>
    <row r="49" spans="1:8" x14ac:dyDescent="0.3">
      <c r="A49" s="1" t="s">
        <v>148</v>
      </c>
      <c r="B49" s="1">
        <v>2024</v>
      </c>
      <c r="C49" s="1" t="s">
        <v>4084</v>
      </c>
      <c r="D49" s="1" t="s">
        <v>150</v>
      </c>
      <c r="E49" s="1">
        <v>0</v>
      </c>
      <c r="F49" s="1">
        <v>2.1999999999999999E-2</v>
      </c>
      <c r="G49" s="1">
        <v>100</v>
      </c>
      <c r="H49" s="1">
        <v>2022</v>
      </c>
    </row>
    <row r="50" spans="1:8" x14ac:dyDescent="0.3">
      <c r="A50" s="1" t="s">
        <v>151</v>
      </c>
      <c r="B50" s="1">
        <v>2024</v>
      </c>
      <c r="C50" s="1" t="s">
        <v>4085</v>
      </c>
      <c r="D50" s="1" t="s">
        <v>153</v>
      </c>
      <c r="E50" s="1">
        <v>0</v>
      </c>
      <c r="F50" s="1">
        <v>2.8000000000000001E-2</v>
      </c>
      <c r="G50" s="1">
        <v>100</v>
      </c>
      <c r="H50" s="1">
        <v>2022</v>
      </c>
    </row>
    <row r="51" spans="1:8" x14ac:dyDescent="0.3">
      <c r="A51" s="1" t="s">
        <v>154</v>
      </c>
      <c r="B51" s="1">
        <v>2024</v>
      </c>
      <c r="C51" s="1" t="s">
        <v>4086</v>
      </c>
      <c r="D51" s="1" t="s">
        <v>156</v>
      </c>
      <c r="E51" s="1">
        <v>0</v>
      </c>
      <c r="F51" s="1">
        <v>1.7999999999999999E-2</v>
      </c>
      <c r="G51" s="1">
        <v>100</v>
      </c>
      <c r="H51" s="1">
        <v>2022</v>
      </c>
    </row>
    <row r="52" spans="1:8" x14ac:dyDescent="0.3">
      <c r="A52" s="1" t="s">
        <v>157</v>
      </c>
      <c r="B52" s="1">
        <v>2024</v>
      </c>
      <c r="C52" s="1" t="s">
        <v>4087</v>
      </c>
      <c r="D52" s="1" t="s">
        <v>159</v>
      </c>
      <c r="E52" s="1">
        <v>0.12</v>
      </c>
      <c r="F52" s="1">
        <v>0.16600000000000001</v>
      </c>
      <c r="G52" s="1">
        <v>42.5</v>
      </c>
      <c r="H52" s="1">
        <v>2022</v>
      </c>
    </row>
    <row r="53" spans="1:8" x14ac:dyDescent="0.3">
      <c r="A53" s="1" t="s">
        <v>160</v>
      </c>
      <c r="B53" s="1">
        <v>2024</v>
      </c>
      <c r="C53" s="1" t="s">
        <v>4088</v>
      </c>
      <c r="D53" s="1" t="s">
        <v>162</v>
      </c>
      <c r="E53" s="1">
        <v>0.115</v>
      </c>
      <c r="F53" s="1">
        <v>0.157</v>
      </c>
      <c r="G53" s="1">
        <v>56.7</v>
      </c>
      <c r="H53" s="1" t="s">
        <v>4046</v>
      </c>
    </row>
    <row r="54" spans="1:8" x14ac:dyDescent="0.3">
      <c r="A54" s="1" t="s">
        <v>163</v>
      </c>
      <c r="B54" s="1">
        <v>2024</v>
      </c>
      <c r="C54" s="1" t="s">
        <v>4089</v>
      </c>
      <c r="D54" s="1" t="s">
        <v>165</v>
      </c>
      <c r="E54" s="1">
        <v>0.108</v>
      </c>
      <c r="F54" s="1">
        <v>0.15</v>
      </c>
      <c r="G54" s="1">
        <v>75.400000000000006</v>
      </c>
      <c r="H54" s="1" t="s">
        <v>4046</v>
      </c>
    </row>
    <row r="55" spans="1:8" x14ac:dyDescent="0.3">
      <c r="A55" s="1" t="s">
        <v>166</v>
      </c>
      <c r="B55" s="1">
        <v>2024</v>
      </c>
      <c r="C55" s="1" t="s">
        <v>4090</v>
      </c>
      <c r="D55" s="1" t="s">
        <v>168</v>
      </c>
      <c r="E55" s="1">
        <v>0</v>
      </c>
      <c r="F55" s="1">
        <v>2.5000000000000001E-2</v>
      </c>
      <c r="G55" s="1">
        <v>100</v>
      </c>
      <c r="H55" s="1">
        <v>2022</v>
      </c>
    </row>
    <row r="56" spans="1:8" x14ac:dyDescent="0.3">
      <c r="A56" s="1" t="s">
        <v>169</v>
      </c>
      <c r="B56" s="1">
        <v>2024</v>
      </c>
      <c r="C56" s="1" t="s">
        <v>4091</v>
      </c>
      <c r="D56" s="1" t="s">
        <v>159</v>
      </c>
      <c r="E56" s="1">
        <v>8.2000000000000003E-2</v>
      </c>
      <c r="F56" s="1">
        <v>0.105</v>
      </c>
      <c r="G56" s="1">
        <v>68.599999999999994</v>
      </c>
      <c r="H56" s="1">
        <v>2022</v>
      </c>
    </row>
    <row r="57" spans="1:8" x14ac:dyDescent="0.3">
      <c r="A57" s="1" t="s">
        <v>171</v>
      </c>
      <c r="B57" s="1">
        <v>2024</v>
      </c>
      <c r="C57" s="1" t="s">
        <v>4092</v>
      </c>
      <c r="D57" s="1" t="s">
        <v>173</v>
      </c>
      <c r="E57" s="1">
        <v>7.9000000000000001E-2</v>
      </c>
      <c r="F57" s="1">
        <v>0.109</v>
      </c>
      <c r="G57" s="1">
        <v>76.5</v>
      </c>
      <c r="H57" s="1" t="s">
        <v>4046</v>
      </c>
    </row>
    <row r="58" spans="1:8" x14ac:dyDescent="0.3">
      <c r="A58" s="1" t="s">
        <v>174</v>
      </c>
      <c r="B58" s="1">
        <v>2024</v>
      </c>
      <c r="C58" s="1" t="s">
        <v>4093</v>
      </c>
      <c r="D58" s="1" t="s">
        <v>176</v>
      </c>
      <c r="E58" s="1">
        <v>0</v>
      </c>
      <c r="F58" s="1">
        <v>4.5999999999999999E-2</v>
      </c>
      <c r="G58" s="1">
        <v>100</v>
      </c>
      <c r="H58" s="1">
        <v>2022</v>
      </c>
    </row>
    <row r="59" spans="1:8" x14ac:dyDescent="0.3">
      <c r="A59" s="1" t="s">
        <v>177</v>
      </c>
      <c r="B59" s="1">
        <v>2024</v>
      </c>
      <c r="C59" s="1" t="s">
        <v>4094</v>
      </c>
      <c r="D59" s="1" t="s">
        <v>179</v>
      </c>
      <c r="E59" s="1">
        <v>0</v>
      </c>
      <c r="F59" s="1">
        <v>3.3000000000000002E-2</v>
      </c>
      <c r="G59" s="1">
        <v>100</v>
      </c>
      <c r="H59" s="1">
        <v>2022</v>
      </c>
    </row>
    <row r="60" spans="1:8" x14ac:dyDescent="0.3">
      <c r="A60" s="1" t="s">
        <v>180</v>
      </c>
      <c r="B60" s="1">
        <v>2024</v>
      </c>
      <c r="C60" s="1" t="s">
        <v>4095</v>
      </c>
      <c r="D60" s="1" t="s">
        <v>182</v>
      </c>
      <c r="E60" s="1">
        <v>0</v>
      </c>
      <c r="F60" s="1">
        <v>2.9000000000000001E-2</v>
      </c>
      <c r="G60" s="1">
        <v>100</v>
      </c>
      <c r="H60" s="1">
        <v>2022</v>
      </c>
    </row>
    <row r="61" spans="1:8" x14ac:dyDescent="0.3">
      <c r="A61" s="1" t="s">
        <v>183</v>
      </c>
      <c r="B61" s="1">
        <v>2024</v>
      </c>
      <c r="C61" s="1" t="s">
        <v>4096</v>
      </c>
      <c r="D61" s="1" t="s">
        <v>185</v>
      </c>
      <c r="E61" s="1">
        <v>0</v>
      </c>
      <c r="F61" s="1">
        <v>1.7000000000000001E-2</v>
      </c>
      <c r="G61" s="1">
        <v>100</v>
      </c>
      <c r="H61" s="1">
        <v>2022</v>
      </c>
    </row>
    <row r="62" spans="1:8" x14ac:dyDescent="0.3">
      <c r="A62" s="1" t="s">
        <v>186</v>
      </c>
      <c r="B62" s="1">
        <v>2024</v>
      </c>
      <c r="C62" s="1" t="s">
        <v>4097</v>
      </c>
      <c r="D62" s="1" t="s">
        <v>188</v>
      </c>
      <c r="E62" s="1">
        <v>0</v>
      </c>
      <c r="F62" s="1">
        <v>2.1999999999999999E-2</v>
      </c>
      <c r="G62" s="1">
        <v>100</v>
      </c>
      <c r="H62" s="1">
        <v>2022</v>
      </c>
    </row>
    <row r="63" spans="1:8" x14ac:dyDescent="0.3">
      <c r="A63" s="1" t="s">
        <v>189</v>
      </c>
      <c r="B63" s="1">
        <v>2024</v>
      </c>
      <c r="C63" s="1" t="s">
        <v>4098</v>
      </c>
      <c r="D63" s="1" t="s">
        <v>191</v>
      </c>
      <c r="E63" s="1">
        <v>0</v>
      </c>
      <c r="F63" s="1">
        <v>2.7E-2</v>
      </c>
      <c r="G63" s="1">
        <v>100</v>
      </c>
      <c r="H63" s="1">
        <v>2022</v>
      </c>
    </row>
    <row r="64" spans="1:8" x14ac:dyDescent="0.3">
      <c r="A64" s="1" t="s">
        <v>192</v>
      </c>
      <c r="B64" s="1">
        <v>2024</v>
      </c>
      <c r="C64" s="1" t="s">
        <v>4099</v>
      </c>
      <c r="D64" s="1" t="s">
        <v>194</v>
      </c>
      <c r="E64" s="1">
        <v>4.0000000000000001E-3</v>
      </c>
      <c r="F64" s="1">
        <v>2.5000000000000001E-2</v>
      </c>
      <c r="G64" s="1">
        <v>98.5</v>
      </c>
      <c r="H64" s="1">
        <v>2022</v>
      </c>
    </row>
    <row r="65" spans="1:8" x14ac:dyDescent="0.3">
      <c r="A65" s="1" t="s">
        <v>195</v>
      </c>
      <c r="B65" s="1">
        <v>2024</v>
      </c>
      <c r="C65" s="1" t="s">
        <v>4100</v>
      </c>
      <c r="D65" s="1" t="s">
        <v>197</v>
      </c>
      <c r="E65" s="1">
        <v>0.183</v>
      </c>
      <c r="F65" s="1">
        <v>0.20300000000000001</v>
      </c>
      <c r="G65" s="1">
        <v>0</v>
      </c>
      <c r="H65" s="1">
        <v>2022</v>
      </c>
    </row>
    <row r="66" spans="1:8" x14ac:dyDescent="0.3">
      <c r="A66" s="1" t="s">
        <v>198</v>
      </c>
      <c r="B66" s="1">
        <v>2024</v>
      </c>
      <c r="C66" s="1" t="s">
        <v>4101</v>
      </c>
      <c r="D66" s="1" t="s">
        <v>200</v>
      </c>
      <c r="E66" s="1">
        <v>8.5999999999999993E-2</v>
      </c>
      <c r="F66" s="1">
        <v>0.109</v>
      </c>
      <c r="G66" s="1">
        <v>63.2</v>
      </c>
      <c r="H66" s="1">
        <v>2022</v>
      </c>
    </row>
    <row r="67" spans="1:8" x14ac:dyDescent="0.3">
      <c r="A67" s="1" t="s">
        <v>201</v>
      </c>
      <c r="B67" s="1">
        <v>2024</v>
      </c>
      <c r="C67" s="1" t="s">
        <v>4102</v>
      </c>
      <c r="D67" s="1" t="s">
        <v>203</v>
      </c>
      <c r="E67" s="1">
        <v>0.12</v>
      </c>
      <c r="F67" s="1">
        <v>0.16</v>
      </c>
      <c r="G67" s="1">
        <v>66.8</v>
      </c>
      <c r="H67" s="1" t="s">
        <v>4046</v>
      </c>
    </row>
    <row r="68" spans="1:8" x14ac:dyDescent="0.3">
      <c r="A68" s="1" t="s">
        <v>204</v>
      </c>
      <c r="B68" s="1">
        <v>2024</v>
      </c>
      <c r="C68" s="1" t="s">
        <v>4103</v>
      </c>
      <c r="D68" s="1" t="s">
        <v>206</v>
      </c>
      <c r="E68" s="1">
        <v>0.155</v>
      </c>
      <c r="F68" s="1">
        <v>0.193</v>
      </c>
      <c r="G68" s="1">
        <v>61.2</v>
      </c>
      <c r="H68" s="1">
        <v>2022</v>
      </c>
    </row>
    <row r="69" spans="1:8" x14ac:dyDescent="0.3">
      <c r="A69" s="1" t="s">
        <v>4104</v>
      </c>
      <c r="B69" s="1">
        <v>2024</v>
      </c>
      <c r="C69" s="1" t="s">
        <v>4105</v>
      </c>
      <c r="D69" s="1" t="s">
        <v>4106</v>
      </c>
      <c r="E69" s="1">
        <v>0</v>
      </c>
      <c r="F69" s="1">
        <v>1.7999999999999999E-2</v>
      </c>
      <c r="G69" s="1">
        <v>100</v>
      </c>
      <c r="H69" s="1">
        <v>2022</v>
      </c>
    </row>
    <row r="70" spans="1:8" x14ac:dyDescent="0.3">
      <c r="A70" s="1" t="s">
        <v>207</v>
      </c>
      <c r="B70" s="1">
        <v>2024</v>
      </c>
      <c r="C70" s="1" t="s">
        <v>4107</v>
      </c>
      <c r="D70" s="1" t="s">
        <v>209</v>
      </c>
      <c r="E70" s="1">
        <v>6.2E-2</v>
      </c>
      <c r="F70" s="1">
        <v>8.7999999999999995E-2</v>
      </c>
      <c r="G70" s="1">
        <v>75.8</v>
      </c>
      <c r="H70" s="1" t="s">
        <v>4046</v>
      </c>
    </row>
    <row r="71" spans="1:8" x14ac:dyDescent="0.3">
      <c r="A71" s="1" t="s">
        <v>2560</v>
      </c>
      <c r="B71" s="1">
        <v>2024</v>
      </c>
      <c r="C71" s="1" t="s">
        <v>4108</v>
      </c>
      <c r="D71" s="1" t="s">
        <v>4109</v>
      </c>
      <c r="E71" s="1">
        <v>5.5E-2</v>
      </c>
      <c r="F71" s="1">
        <v>8.1000000000000003E-2</v>
      </c>
      <c r="G71" s="1">
        <v>82.3</v>
      </c>
      <c r="H71" s="1">
        <v>2022</v>
      </c>
    </row>
    <row r="72" spans="1:8" x14ac:dyDescent="0.3">
      <c r="A72" s="1" t="s">
        <v>210</v>
      </c>
      <c r="B72" s="1">
        <v>2024</v>
      </c>
      <c r="C72" s="1" t="s">
        <v>4110</v>
      </c>
      <c r="D72" s="1" t="s">
        <v>212</v>
      </c>
      <c r="E72" s="1">
        <v>8.3000000000000004E-2</v>
      </c>
      <c r="F72" s="1">
        <v>0.11</v>
      </c>
      <c r="G72" s="1">
        <v>70.3</v>
      </c>
      <c r="H72" s="1">
        <v>2022</v>
      </c>
    </row>
    <row r="73" spans="1:8" x14ac:dyDescent="0.3">
      <c r="A73" s="1" t="s">
        <v>213</v>
      </c>
      <c r="B73" s="1">
        <v>2024</v>
      </c>
      <c r="C73" s="1" t="s">
        <v>214</v>
      </c>
      <c r="D73" s="1" t="s">
        <v>215</v>
      </c>
      <c r="E73" s="1">
        <v>8.9999999999999993E-3</v>
      </c>
      <c r="F73" s="1">
        <v>3.3000000000000002E-2</v>
      </c>
      <c r="G73" s="1">
        <v>97.1</v>
      </c>
      <c r="H73" s="1" t="s">
        <v>4046</v>
      </c>
    </row>
    <row r="74" spans="1:8" x14ac:dyDescent="0.3">
      <c r="A74" s="1" t="s">
        <v>216</v>
      </c>
      <c r="B74" s="1">
        <v>2024</v>
      </c>
      <c r="C74" s="1" t="s">
        <v>4111</v>
      </c>
      <c r="D74" s="1" t="s">
        <v>218</v>
      </c>
      <c r="E74" s="1">
        <v>2.5999999999999999E-2</v>
      </c>
      <c r="F74" s="1">
        <v>4.9000000000000002E-2</v>
      </c>
      <c r="G74" s="1">
        <v>91.2</v>
      </c>
      <c r="H74" s="1">
        <v>2022</v>
      </c>
    </row>
    <row r="75" spans="1:8" x14ac:dyDescent="0.3">
      <c r="A75" s="1" t="s">
        <v>219</v>
      </c>
      <c r="B75" s="1">
        <v>2024</v>
      </c>
      <c r="C75" s="1" t="s">
        <v>4112</v>
      </c>
      <c r="D75" s="1" t="s">
        <v>221</v>
      </c>
      <c r="E75" s="1">
        <v>1.0999999999999999E-2</v>
      </c>
      <c r="F75" s="1">
        <v>2.1000000000000001E-2</v>
      </c>
      <c r="H75" s="1">
        <v>2022</v>
      </c>
    </row>
    <row r="76" spans="1:8" x14ac:dyDescent="0.3">
      <c r="A76" s="1" t="s">
        <v>222</v>
      </c>
      <c r="B76" s="1">
        <v>2024</v>
      </c>
      <c r="C76" s="1" t="s">
        <v>4113</v>
      </c>
      <c r="D76" s="1" t="s">
        <v>221</v>
      </c>
      <c r="E76" s="1">
        <v>0.16900000000000001</v>
      </c>
      <c r="F76" s="1">
        <v>0.219</v>
      </c>
      <c r="G76" s="1">
        <v>0</v>
      </c>
      <c r="H76" s="1">
        <v>2022</v>
      </c>
    </row>
    <row r="77" spans="1:8" x14ac:dyDescent="0.3">
      <c r="A77" s="1" t="s">
        <v>224</v>
      </c>
      <c r="B77" s="1">
        <v>2024</v>
      </c>
      <c r="C77" s="1" t="s">
        <v>4114</v>
      </c>
      <c r="D77" s="1" t="s">
        <v>226</v>
      </c>
      <c r="E77" s="1">
        <v>1.4E-2</v>
      </c>
      <c r="F77" s="1">
        <v>2.5999999999999999E-2</v>
      </c>
      <c r="H77" s="1">
        <v>2022</v>
      </c>
    </row>
    <row r="78" spans="1:8" x14ac:dyDescent="0.3">
      <c r="A78" s="1" t="s">
        <v>227</v>
      </c>
      <c r="B78" s="1">
        <v>2024</v>
      </c>
      <c r="C78" s="1" t="s">
        <v>4115</v>
      </c>
      <c r="D78" s="1" t="s">
        <v>229</v>
      </c>
      <c r="E78" s="1">
        <v>0.252</v>
      </c>
      <c r="F78" s="1">
        <v>0.28299999999999997</v>
      </c>
      <c r="G78" s="1">
        <v>0</v>
      </c>
      <c r="H78" s="1">
        <v>2022</v>
      </c>
    </row>
    <row r="79" spans="1:8" x14ac:dyDescent="0.3">
      <c r="A79" s="1" t="s">
        <v>230</v>
      </c>
      <c r="B79" s="1">
        <v>2024</v>
      </c>
      <c r="C79" s="1" t="s">
        <v>231</v>
      </c>
      <c r="D79" s="1" t="s">
        <v>221</v>
      </c>
      <c r="E79" s="1">
        <v>0.252</v>
      </c>
      <c r="F79" s="1">
        <v>0.28299999999999997</v>
      </c>
      <c r="G79" s="1">
        <v>0</v>
      </c>
      <c r="H79" s="1">
        <v>2022</v>
      </c>
    </row>
    <row r="80" spans="1:8" x14ac:dyDescent="0.3">
      <c r="A80" s="1" t="s">
        <v>232</v>
      </c>
      <c r="B80" s="1">
        <v>2024</v>
      </c>
      <c r="C80" s="1" t="s">
        <v>4116</v>
      </c>
      <c r="D80" s="1" t="s">
        <v>234</v>
      </c>
      <c r="E80" s="1">
        <v>0.27700000000000002</v>
      </c>
      <c r="F80" s="1">
        <v>0.307</v>
      </c>
      <c r="G80" s="1">
        <v>0</v>
      </c>
      <c r="H80" s="1">
        <v>2022</v>
      </c>
    </row>
    <row r="81" spans="1:8" x14ac:dyDescent="0.3">
      <c r="A81" s="1" t="s">
        <v>235</v>
      </c>
      <c r="B81" s="1">
        <v>2024</v>
      </c>
      <c r="C81" s="1" t="s">
        <v>4117</v>
      </c>
      <c r="D81" s="1" t="s">
        <v>234</v>
      </c>
      <c r="E81" s="1">
        <v>6.5000000000000002E-2</v>
      </c>
      <c r="F81" s="1">
        <v>9.5000000000000001E-2</v>
      </c>
      <c r="G81" s="1">
        <v>71</v>
      </c>
      <c r="H81" s="1">
        <v>2022</v>
      </c>
    </row>
    <row r="82" spans="1:8" x14ac:dyDescent="0.3">
      <c r="A82" s="1" t="s">
        <v>237</v>
      </c>
      <c r="B82" s="1">
        <v>2024</v>
      </c>
      <c r="C82" s="1" t="s">
        <v>4118</v>
      </c>
      <c r="D82" s="1" t="s">
        <v>239</v>
      </c>
      <c r="E82" s="1">
        <v>0.27200000000000002</v>
      </c>
      <c r="F82" s="1">
        <v>0.32800000000000001</v>
      </c>
      <c r="G82" s="1">
        <v>0</v>
      </c>
      <c r="H82" s="1">
        <v>2022</v>
      </c>
    </row>
    <row r="83" spans="1:8" x14ac:dyDescent="0.3">
      <c r="A83" s="1" t="s">
        <v>240</v>
      </c>
      <c r="B83" s="1">
        <v>2024</v>
      </c>
      <c r="C83" s="1" t="s">
        <v>242</v>
      </c>
      <c r="D83" s="1" t="s">
        <v>242</v>
      </c>
      <c r="E83" s="1">
        <v>6.3E-2</v>
      </c>
      <c r="F83" s="1">
        <v>8.5999999999999993E-2</v>
      </c>
      <c r="G83" s="1">
        <v>73.599999999999994</v>
      </c>
      <c r="H83" s="1">
        <v>2022</v>
      </c>
    </row>
    <row r="84" spans="1:8" x14ac:dyDescent="0.3">
      <c r="A84" s="1" t="s">
        <v>243</v>
      </c>
      <c r="B84" s="1">
        <v>2024</v>
      </c>
      <c r="C84" s="1" t="s">
        <v>4119</v>
      </c>
      <c r="D84" s="1" t="s">
        <v>245</v>
      </c>
      <c r="E84" s="1">
        <v>0.107</v>
      </c>
      <c r="F84" s="1">
        <v>0.13300000000000001</v>
      </c>
      <c r="G84" s="1">
        <v>55</v>
      </c>
      <c r="H84" s="1">
        <v>2022</v>
      </c>
    </row>
    <row r="85" spans="1:8" x14ac:dyDescent="0.3">
      <c r="A85" s="1" t="s">
        <v>246</v>
      </c>
      <c r="B85" s="1">
        <v>2024</v>
      </c>
      <c r="C85" s="1" t="s">
        <v>4120</v>
      </c>
      <c r="D85" s="1" t="s">
        <v>221</v>
      </c>
      <c r="E85" s="1">
        <v>0.05</v>
      </c>
      <c r="F85" s="1">
        <v>2.5999999999999999E-2</v>
      </c>
      <c r="G85" s="1">
        <v>77</v>
      </c>
      <c r="H85" s="1" t="s">
        <v>4046</v>
      </c>
    </row>
    <row r="86" spans="1:8" x14ac:dyDescent="0.3">
      <c r="A86" s="1" t="s">
        <v>248</v>
      </c>
      <c r="B86" s="1">
        <v>2024</v>
      </c>
      <c r="C86" s="1" t="s">
        <v>4121</v>
      </c>
      <c r="D86" s="1" t="s">
        <v>250</v>
      </c>
      <c r="E86" s="1">
        <v>0.06</v>
      </c>
      <c r="F86" s="1">
        <v>8.5999999999999993E-2</v>
      </c>
      <c r="G86" s="1">
        <v>79</v>
      </c>
      <c r="H86" s="1">
        <v>2022</v>
      </c>
    </row>
    <row r="87" spans="1:8" x14ac:dyDescent="0.3">
      <c r="A87" s="1" t="s">
        <v>251</v>
      </c>
      <c r="B87" s="1">
        <v>2024</v>
      </c>
      <c r="C87" s="1" t="s">
        <v>4114</v>
      </c>
      <c r="D87" s="1" t="s">
        <v>226</v>
      </c>
      <c r="E87" s="1">
        <v>6.3E-2</v>
      </c>
      <c r="F87" s="1">
        <v>3.2000000000000001E-2</v>
      </c>
      <c r="G87" s="1">
        <v>71.8</v>
      </c>
      <c r="H87" s="1" t="s">
        <v>4046</v>
      </c>
    </row>
    <row r="88" spans="1:8" x14ac:dyDescent="0.3">
      <c r="A88" s="1" t="s">
        <v>252</v>
      </c>
      <c r="B88" s="1">
        <v>2024</v>
      </c>
      <c r="C88" s="1" t="s">
        <v>4122</v>
      </c>
      <c r="D88" s="1" t="s">
        <v>221</v>
      </c>
      <c r="E88" s="1">
        <v>0.187</v>
      </c>
      <c r="F88" s="1">
        <v>8.5999999999999993E-2</v>
      </c>
      <c r="G88" s="1">
        <v>86.8</v>
      </c>
      <c r="H88" s="1">
        <v>2022</v>
      </c>
    </row>
    <row r="89" spans="1:8" x14ac:dyDescent="0.3">
      <c r="A89" s="1" t="s">
        <v>254</v>
      </c>
      <c r="B89" s="1">
        <v>2024</v>
      </c>
      <c r="C89" s="1" t="s">
        <v>4123</v>
      </c>
      <c r="D89" s="1" t="s">
        <v>221</v>
      </c>
      <c r="E89" s="1">
        <v>7.2999999999999995E-2</v>
      </c>
      <c r="F89" s="1">
        <v>0.121</v>
      </c>
      <c r="H89" s="1" t="s">
        <v>4046</v>
      </c>
    </row>
    <row r="90" spans="1:8" x14ac:dyDescent="0.3">
      <c r="A90" s="1" t="s">
        <v>256</v>
      </c>
      <c r="B90" s="1">
        <v>2024</v>
      </c>
      <c r="C90" s="1" t="s">
        <v>4124</v>
      </c>
      <c r="D90" s="1" t="s">
        <v>258</v>
      </c>
      <c r="E90" s="1">
        <v>0.02</v>
      </c>
      <c r="F90" s="1">
        <v>2.5999999999999999E-2</v>
      </c>
      <c r="G90" s="1">
        <v>92</v>
      </c>
      <c r="H90" s="1" t="s">
        <v>4046</v>
      </c>
    </row>
    <row r="91" spans="1:8" x14ac:dyDescent="0.3">
      <c r="A91" s="1" t="s">
        <v>259</v>
      </c>
      <c r="B91" s="1">
        <v>2024</v>
      </c>
      <c r="C91" s="1" t="s">
        <v>4125</v>
      </c>
      <c r="D91" s="1" t="s">
        <v>261</v>
      </c>
      <c r="E91" s="1">
        <v>7.9000000000000001E-2</v>
      </c>
      <c r="F91" s="1">
        <v>0.104</v>
      </c>
      <c r="G91" s="1">
        <v>66.8</v>
      </c>
      <c r="H91" s="1">
        <v>2022</v>
      </c>
    </row>
    <row r="92" spans="1:8" x14ac:dyDescent="0.3">
      <c r="A92" s="1" t="s">
        <v>262</v>
      </c>
      <c r="B92" s="1">
        <v>2024</v>
      </c>
      <c r="C92" s="1" t="s">
        <v>4126</v>
      </c>
      <c r="D92" s="1" t="s">
        <v>264</v>
      </c>
      <c r="E92" s="1">
        <v>0.13</v>
      </c>
      <c r="F92" s="1">
        <v>0.161</v>
      </c>
      <c r="G92" s="1">
        <v>50.6</v>
      </c>
      <c r="H92" s="1" t="s">
        <v>4046</v>
      </c>
    </row>
    <row r="93" spans="1:8" x14ac:dyDescent="0.3">
      <c r="A93" s="1" t="s">
        <v>265</v>
      </c>
      <c r="B93" s="1">
        <v>2024</v>
      </c>
      <c r="C93" s="1" t="s">
        <v>4127</v>
      </c>
      <c r="D93" s="1" t="s">
        <v>267</v>
      </c>
      <c r="E93" s="1">
        <v>5.0999999999999997E-2</v>
      </c>
      <c r="F93" s="1">
        <v>7.4999999999999997E-2</v>
      </c>
      <c r="G93" s="1">
        <v>79.2</v>
      </c>
      <c r="H93" s="1">
        <v>2022</v>
      </c>
    </row>
    <row r="94" spans="1:8" x14ac:dyDescent="0.3">
      <c r="A94" s="1" t="s">
        <v>268</v>
      </c>
      <c r="B94" s="1">
        <v>2024</v>
      </c>
      <c r="C94" s="1" t="s">
        <v>4128</v>
      </c>
      <c r="D94" s="1" t="s">
        <v>267</v>
      </c>
      <c r="E94" s="1">
        <v>5.5E-2</v>
      </c>
      <c r="F94" s="1">
        <v>7.8E-2</v>
      </c>
      <c r="G94" s="1">
        <v>78.599999999999994</v>
      </c>
      <c r="H94" s="1">
        <v>2022</v>
      </c>
    </row>
    <row r="95" spans="1:8" x14ac:dyDescent="0.3">
      <c r="A95" s="1" t="s">
        <v>270</v>
      </c>
      <c r="B95" s="1">
        <v>2024</v>
      </c>
      <c r="C95" s="1" t="s">
        <v>4129</v>
      </c>
      <c r="D95" s="1" t="s">
        <v>272</v>
      </c>
      <c r="E95" s="1">
        <v>2.1999999999999999E-2</v>
      </c>
      <c r="F95" s="1">
        <v>4.5999999999999999E-2</v>
      </c>
      <c r="G95" s="1">
        <v>93</v>
      </c>
      <c r="H95" s="1">
        <v>2022</v>
      </c>
    </row>
    <row r="96" spans="1:8" x14ac:dyDescent="0.3">
      <c r="A96" s="1" t="s">
        <v>273</v>
      </c>
      <c r="B96" s="1">
        <v>2024</v>
      </c>
      <c r="C96" s="1" t="s">
        <v>4130</v>
      </c>
      <c r="D96" s="1" t="s">
        <v>275</v>
      </c>
      <c r="E96" s="1">
        <v>4.8000000000000001E-2</v>
      </c>
      <c r="F96" s="1">
        <v>7.2999999999999995E-2</v>
      </c>
      <c r="G96" s="1">
        <v>85</v>
      </c>
      <c r="H96" s="1">
        <v>2022</v>
      </c>
    </row>
    <row r="97" spans="1:8" x14ac:dyDescent="0.3">
      <c r="A97" s="1" t="s">
        <v>276</v>
      </c>
      <c r="B97" s="1">
        <v>2024</v>
      </c>
      <c r="C97" s="1" t="s">
        <v>4131</v>
      </c>
      <c r="D97" s="1" t="s">
        <v>278</v>
      </c>
      <c r="E97" s="1">
        <v>5.8000000000000003E-2</v>
      </c>
      <c r="F97" s="1">
        <v>8.1000000000000003E-2</v>
      </c>
      <c r="G97" s="1">
        <v>74.7</v>
      </c>
      <c r="H97" s="1">
        <v>2022</v>
      </c>
    </row>
    <row r="98" spans="1:8" x14ac:dyDescent="0.3">
      <c r="A98" s="1" t="s">
        <v>279</v>
      </c>
      <c r="B98" s="1">
        <v>2024</v>
      </c>
      <c r="C98" s="1" t="s">
        <v>4132</v>
      </c>
      <c r="D98" s="1" t="s">
        <v>281</v>
      </c>
      <c r="E98" s="1">
        <v>8.8999999999999996E-2</v>
      </c>
      <c r="F98" s="1">
        <v>0.11799999999999999</v>
      </c>
      <c r="G98" s="1">
        <v>71.3</v>
      </c>
      <c r="H98" s="1">
        <v>2022</v>
      </c>
    </row>
    <row r="99" spans="1:8" x14ac:dyDescent="0.3">
      <c r="A99" s="1" t="s">
        <v>282</v>
      </c>
      <c r="B99" s="1">
        <v>2024</v>
      </c>
      <c r="C99" s="1" t="s">
        <v>4133</v>
      </c>
      <c r="D99" s="1" t="s">
        <v>284</v>
      </c>
      <c r="E99" s="1">
        <v>7.9000000000000001E-2</v>
      </c>
      <c r="F99" s="1">
        <v>0.104</v>
      </c>
      <c r="G99" s="1">
        <v>67.900000000000006</v>
      </c>
      <c r="H99" s="1">
        <v>2022</v>
      </c>
    </row>
    <row r="100" spans="1:8" x14ac:dyDescent="0.3">
      <c r="A100" s="1" t="s">
        <v>2577</v>
      </c>
      <c r="B100" s="1">
        <v>2024</v>
      </c>
      <c r="C100" s="1" t="s">
        <v>4134</v>
      </c>
      <c r="D100" s="1" t="s">
        <v>4135</v>
      </c>
      <c r="E100" s="1">
        <v>7.0000000000000001E-3</v>
      </c>
      <c r="F100" s="1">
        <v>3.2000000000000001E-2</v>
      </c>
      <c r="G100" s="1">
        <v>96.9</v>
      </c>
      <c r="H100" s="1">
        <v>2022</v>
      </c>
    </row>
    <row r="101" spans="1:8" x14ac:dyDescent="0.3">
      <c r="A101" s="1" t="s">
        <v>285</v>
      </c>
      <c r="B101" s="1">
        <v>2024</v>
      </c>
      <c r="C101" s="1" t="s">
        <v>4136</v>
      </c>
      <c r="D101" s="1" t="s">
        <v>287</v>
      </c>
      <c r="E101" s="1">
        <v>2E-3</v>
      </c>
      <c r="F101" s="1">
        <v>3.4000000000000002E-2</v>
      </c>
      <c r="G101" s="1">
        <v>99.6</v>
      </c>
      <c r="H101" s="1">
        <v>2022</v>
      </c>
    </row>
    <row r="102" spans="1:8" x14ac:dyDescent="0.3">
      <c r="A102" s="1" t="s">
        <v>288</v>
      </c>
      <c r="B102" s="1">
        <v>2024</v>
      </c>
      <c r="C102" s="1" t="s">
        <v>4137</v>
      </c>
      <c r="D102" s="1" t="s">
        <v>290</v>
      </c>
      <c r="E102" s="1">
        <v>3.0000000000000001E-3</v>
      </c>
      <c r="F102" s="1">
        <v>2.5000000000000001E-2</v>
      </c>
      <c r="G102" s="1">
        <v>99.1</v>
      </c>
      <c r="H102" s="1">
        <v>2022</v>
      </c>
    </row>
    <row r="103" spans="1:8" x14ac:dyDescent="0.3">
      <c r="A103" s="1" t="s">
        <v>291</v>
      </c>
      <c r="B103" s="1">
        <v>2024</v>
      </c>
      <c r="C103" s="1" t="s">
        <v>4138</v>
      </c>
      <c r="D103" s="1" t="s">
        <v>293</v>
      </c>
      <c r="E103" s="1">
        <v>5.0000000000000001E-3</v>
      </c>
      <c r="F103" s="1">
        <v>0.03</v>
      </c>
      <c r="G103" s="1">
        <v>98.5</v>
      </c>
      <c r="H103" s="1">
        <v>2022</v>
      </c>
    </row>
    <row r="104" spans="1:8" x14ac:dyDescent="0.3">
      <c r="A104" s="1" t="s">
        <v>294</v>
      </c>
      <c r="B104" s="1">
        <v>2024</v>
      </c>
      <c r="C104" s="1" t="s">
        <v>4139</v>
      </c>
      <c r="D104" s="1" t="s">
        <v>296</v>
      </c>
      <c r="E104" s="1">
        <v>0</v>
      </c>
      <c r="F104" s="1">
        <v>2.1999999999999999E-2</v>
      </c>
      <c r="G104" s="1">
        <v>100</v>
      </c>
      <c r="H104" s="1">
        <v>2022</v>
      </c>
    </row>
    <row r="105" spans="1:8" x14ac:dyDescent="0.3">
      <c r="A105" s="1" t="s">
        <v>297</v>
      </c>
      <c r="B105" s="1">
        <v>2024</v>
      </c>
      <c r="C105" s="1" t="s">
        <v>4140</v>
      </c>
      <c r="D105" s="1" t="s">
        <v>299</v>
      </c>
      <c r="E105" s="1">
        <v>0</v>
      </c>
      <c r="F105" s="1">
        <v>2.1999999999999999E-2</v>
      </c>
      <c r="G105" s="1">
        <v>100</v>
      </c>
      <c r="H105" s="1">
        <v>2022</v>
      </c>
    </row>
    <row r="106" spans="1:8" x14ac:dyDescent="0.3">
      <c r="A106" s="1" t="s">
        <v>300</v>
      </c>
      <c r="B106" s="1">
        <v>2024</v>
      </c>
      <c r="C106" s="1" t="s">
        <v>4141</v>
      </c>
      <c r="D106" s="1" t="s">
        <v>302</v>
      </c>
      <c r="E106" s="1">
        <v>4.0000000000000001E-3</v>
      </c>
      <c r="F106" s="1">
        <v>2.8000000000000001E-2</v>
      </c>
      <c r="G106" s="1">
        <v>98.7</v>
      </c>
      <c r="H106" s="1">
        <v>2022</v>
      </c>
    </row>
    <row r="107" spans="1:8" x14ac:dyDescent="0.3">
      <c r="A107" s="1" t="s">
        <v>303</v>
      </c>
      <c r="B107" s="1">
        <v>2024</v>
      </c>
      <c r="C107" s="1" t="s">
        <v>4142</v>
      </c>
      <c r="D107" s="1" t="s">
        <v>305</v>
      </c>
      <c r="E107" s="1">
        <v>3.1E-2</v>
      </c>
      <c r="F107" s="1">
        <v>5.2999999999999999E-2</v>
      </c>
      <c r="G107" s="1">
        <v>88.1</v>
      </c>
      <c r="H107" s="1">
        <v>2022</v>
      </c>
    </row>
    <row r="108" spans="1:8" x14ac:dyDescent="0.3">
      <c r="A108" s="1" t="s">
        <v>306</v>
      </c>
      <c r="B108" s="1">
        <v>2024</v>
      </c>
      <c r="C108" s="1" t="s">
        <v>4143</v>
      </c>
      <c r="D108" s="1" t="s">
        <v>308</v>
      </c>
      <c r="E108" s="1">
        <v>2E-3</v>
      </c>
      <c r="F108" s="1">
        <v>2.1999999999999999E-2</v>
      </c>
      <c r="G108" s="1">
        <v>99.5</v>
      </c>
      <c r="H108" s="1">
        <v>2022</v>
      </c>
    </row>
    <row r="109" spans="1:8" x14ac:dyDescent="0.3">
      <c r="A109" s="1" t="s">
        <v>309</v>
      </c>
      <c r="B109" s="1">
        <v>2024</v>
      </c>
      <c r="C109" s="1" t="s">
        <v>4144</v>
      </c>
      <c r="D109" s="1" t="s">
        <v>311</v>
      </c>
      <c r="E109" s="1">
        <v>0</v>
      </c>
      <c r="F109" s="1">
        <v>4.9000000000000002E-2</v>
      </c>
      <c r="G109" s="1">
        <v>100</v>
      </c>
      <c r="H109" s="1">
        <v>2022</v>
      </c>
    </row>
    <row r="110" spans="1:8" x14ac:dyDescent="0.3">
      <c r="A110" s="1" t="s">
        <v>318</v>
      </c>
      <c r="B110" s="1">
        <v>2024</v>
      </c>
      <c r="C110" s="1" t="s">
        <v>4145</v>
      </c>
      <c r="D110" s="1" t="s">
        <v>320</v>
      </c>
      <c r="E110" s="1">
        <v>0</v>
      </c>
      <c r="F110" s="1">
        <v>0.02</v>
      </c>
      <c r="G110" s="1">
        <v>100</v>
      </c>
      <c r="H110" s="1">
        <v>2022</v>
      </c>
    </row>
    <row r="111" spans="1:8" x14ac:dyDescent="0.3">
      <c r="A111" s="1" t="s">
        <v>321</v>
      </c>
      <c r="B111" s="1">
        <v>2024</v>
      </c>
      <c r="C111" s="1" t="s">
        <v>4146</v>
      </c>
      <c r="D111" s="1" t="s">
        <v>323</v>
      </c>
      <c r="E111" s="1">
        <v>0.193</v>
      </c>
      <c r="F111" s="1">
        <v>0.223</v>
      </c>
      <c r="G111" s="1">
        <v>0</v>
      </c>
      <c r="H111" s="1">
        <v>2022</v>
      </c>
    </row>
    <row r="112" spans="1:8" x14ac:dyDescent="0.3">
      <c r="A112" s="1" t="s">
        <v>324</v>
      </c>
      <c r="B112" s="1">
        <v>2024</v>
      </c>
      <c r="C112" s="1" t="s">
        <v>4081</v>
      </c>
      <c r="D112" s="1" t="s">
        <v>325</v>
      </c>
      <c r="E112" s="1">
        <v>0</v>
      </c>
      <c r="F112" s="1">
        <v>2.4E-2</v>
      </c>
      <c r="G112" s="1">
        <v>100</v>
      </c>
      <c r="H112" s="1">
        <v>2022</v>
      </c>
    </row>
    <row r="113" spans="1:8" x14ac:dyDescent="0.3">
      <c r="A113" s="1" t="s">
        <v>329</v>
      </c>
      <c r="B113" s="1">
        <v>2024</v>
      </c>
      <c r="C113" s="1" t="s">
        <v>4147</v>
      </c>
      <c r="D113" s="1" t="s">
        <v>331</v>
      </c>
      <c r="E113" s="1">
        <v>0.127</v>
      </c>
      <c r="F113" s="1">
        <v>0.153</v>
      </c>
      <c r="G113" s="1">
        <v>45.8</v>
      </c>
      <c r="H113" s="1" t="s">
        <v>4046</v>
      </c>
    </row>
    <row r="114" spans="1:8" x14ac:dyDescent="0.3">
      <c r="A114" s="1" t="s">
        <v>2587</v>
      </c>
      <c r="B114" s="1">
        <v>2024</v>
      </c>
      <c r="C114" s="1" t="s">
        <v>4148</v>
      </c>
      <c r="D114" s="1" t="s">
        <v>2589</v>
      </c>
      <c r="E114" s="1">
        <v>1.2E-2</v>
      </c>
      <c r="F114" s="1">
        <v>0.05</v>
      </c>
      <c r="G114" s="1">
        <v>97.8</v>
      </c>
      <c r="H114" s="1">
        <v>2022</v>
      </c>
    </row>
    <row r="115" spans="1:8" x14ac:dyDescent="0.3">
      <c r="A115" s="1" t="s">
        <v>332</v>
      </c>
      <c r="B115" s="1">
        <v>2024</v>
      </c>
      <c r="C115" s="1" t="s">
        <v>4149</v>
      </c>
      <c r="D115" s="1" t="s">
        <v>328</v>
      </c>
      <c r="E115" s="1">
        <v>2.8000000000000001E-2</v>
      </c>
      <c r="F115" s="1">
        <v>5.0999999999999997E-2</v>
      </c>
      <c r="G115" s="1">
        <v>89.1</v>
      </c>
      <c r="H115" s="1" t="s">
        <v>4046</v>
      </c>
    </row>
    <row r="116" spans="1:8" x14ac:dyDescent="0.3">
      <c r="A116" s="1" t="s">
        <v>334</v>
      </c>
      <c r="B116" s="1">
        <v>2024</v>
      </c>
      <c r="C116" s="1" t="s">
        <v>4150</v>
      </c>
      <c r="D116" s="1" t="s">
        <v>331</v>
      </c>
      <c r="E116" s="1">
        <v>0.18099999999999999</v>
      </c>
      <c r="F116" s="1">
        <v>0.20799999999999999</v>
      </c>
      <c r="G116" s="1">
        <v>22.6</v>
      </c>
      <c r="H116" s="1" t="s">
        <v>4046</v>
      </c>
    </row>
    <row r="117" spans="1:8" x14ac:dyDescent="0.3">
      <c r="A117" s="1" t="s">
        <v>337</v>
      </c>
      <c r="B117" s="1">
        <v>2024</v>
      </c>
      <c r="C117" s="1" t="s">
        <v>4151</v>
      </c>
      <c r="D117" s="1" t="s">
        <v>339</v>
      </c>
      <c r="E117" s="1">
        <v>9.2999999999999999E-2</v>
      </c>
      <c r="F117" s="1">
        <v>0.11700000000000001</v>
      </c>
      <c r="G117" s="1">
        <v>61.6</v>
      </c>
      <c r="H117" s="1" t="s">
        <v>4046</v>
      </c>
    </row>
    <row r="118" spans="1:8" x14ac:dyDescent="0.3">
      <c r="A118" s="1" t="s">
        <v>4152</v>
      </c>
      <c r="B118" s="1">
        <v>2024</v>
      </c>
      <c r="C118" s="1" t="s">
        <v>4153</v>
      </c>
      <c r="D118" s="1" t="s">
        <v>4154</v>
      </c>
      <c r="E118" s="1">
        <v>0</v>
      </c>
      <c r="F118" s="1">
        <v>2.1999999999999999E-2</v>
      </c>
      <c r="G118" s="1">
        <v>100</v>
      </c>
      <c r="H118" s="1">
        <v>2022</v>
      </c>
    </row>
    <row r="119" spans="1:8" x14ac:dyDescent="0.3">
      <c r="A119" s="1" t="s">
        <v>340</v>
      </c>
      <c r="B119" s="1">
        <v>2024</v>
      </c>
      <c r="C119" s="1" t="s">
        <v>4155</v>
      </c>
      <c r="D119" s="1" t="s">
        <v>342</v>
      </c>
      <c r="E119" s="1">
        <v>4.9000000000000002E-2</v>
      </c>
      <c r="F119" s="1">
        <v>8.3000000000000004E-2</v>
      </c>
      <c r="G119" s="1">
        <v>72.5</v>
      </c>
      <c r="H119" s="1">
        <v>2022</v>
      </c>
    </row>
    <row r="120" spans="1:8" x14ac:dyDescent="0.3">
      <c r="A120" s="1" t="s">
        <v>343</v>
      </c>
      <c r="B120" s="1">
        <v>2024</v>
      </c>
      <c r="C120" s="1" t="s">
        <v>4156</v>
      </c>
      <c r="D120" s="1" t="s">
        <v>345</v>
      </c>
      <c r="E120" s="1">
        <v>0.03</v>
      </c>
      <c r="F120" s="1">
        <v>6.2E-2</v>
      </c>
      <c r="G120" s="1">
        <v>94.1</v>
      </c>
      <c r="H120" s="1" t="s">
        <v>4046</v>
      </c>
    </row>
    <row r="121" spans="1:8" x14ac:dyDescent="0.3">
      <c r="A121" s="1" t="s">
        <v>346</v>
      </c>
      <c r="B121" s="1">
        <v>2024</v>
      </c>
      <c r="C121" s="1" t="s">
        <v>4157</v>
      </c>
      <c r="D121" s="1" t="s">
        <v>348</v>
      </c>
      <c r="E121" s="1">
        <v>4.1000000000000002E-2</v>
      </c>
      <c r="F121" s="1">
        <v>6.5000000000000002E-2</v>
      </c>
      <c r="G121" s="1">
        <v>85.5</v>
      </c>
      <c r="H121" s="1">
        <v>2022</v>
      </c>
    </row>
    <row r="122" spans="1:8" x14ac:dyDescent="0.3">
      <c r="A122" s="1" t="s">
        <v>349</v>
      </c>
      <c r="B122" s="1">
        <v>2024</v>
      </c>
      <c r="C122" s="1" t="s">
        <v>4158</v>
      </c>
      <c r="D122" s="1" t="s">
        <v>342</v>
      </c>
      <c r="E122" s="1">
        <v>1.9E-2</v>
      </c>
      <c r="F122" s="1">
        <v>2.5000000000000001E-2</v>
      </c>
      <c r="G122" s="1">
        <v>93.2</v>
      </c>
      <c r="H122" s="1">
        <v>2022</v>
      </c>
    </row>
    <row r="123" spans="1:8" x14ac:dyDescent="0.3">
      <c r="A123" s="1" t="s">
        <v>351</v>
      </c>
      <c r="B123" s="1">
        <v>2024</v>
      </c>
      <c r="C123" s="1" t="s">
        <v>4159</v>
      </c>
      <c r="D123" s="1" t="s">
        <v>353</v>
      </c>
      <c r="E123" s="1">
        <v>6.0999999999999999E-2</v>
      </c>
      <c r="F123" s="1">
        <v>0.09</v>
      </c>
      <c r="G123" s="1">
        <v>79.400000000000006</v>
      </c>
      <c r="H123" s="1">
        <v>2022</v>
      </c>
    </row>
    <row r="124" spans="1:8" x14ac:dyDescent="0.3">
      <c r="A124" s="1" t="s">
        <v>354</v>
      </c>
      <c r="B124" s="1">
        <v>2024</v>
      </c>
      <c r="C124" s="1" t="s">
        <v>4160</v>
      </c>
      <c r="D124" s="1" t="s">
        <v>356</v>
      </c>
      <c r="E124" s="1">
        <v>7.0000000000000001E-3</v>
      </c>
      <c r="F124" s="1">
        <v>2.5999999999999999E-2</v>
      </c>
      <c r="G124" s="1">
        <v>97.1</v>
      </c>
      <c r="H124" s="1">
        <v>2022</v>
      </c>
    </row>
    <row r="125" spans="1:8" x14ac:dyDescent="0.3">
      <c r="A125" s="1" t="s">
        <v>357</v>
      </c>
      <c r="B125" s="1">
        <v>2024</v>
      </c>
      <c r="C125" s="1" t="s">
        <v>4085</v>
      </c>
      <c r="D125" s="1" t="s">
        <v>358</v>
      </c>
      <c r="E125" s="1">
        <v>3.5000000000000003E-2</v>
      </c>
      <c r="F125" s="1">
        <v>5.8999999999999997E-2</v>
      </c>
      <c r="G125" s="1">
        <v>87.5</v>
      </c>
      <c r="H125" s="1">
        <v>2022</v>
      </c>
    </row>
    <row r="126" spans="1:8" x14ac:dyDescent="0.3">
      <c r="A126" s="1" t="s">
        <v>359</v>
      </c>
      <c r="B126" s="1">
        <v>2024</v>
      </c>
      <c r="C126" s="1" t="s">
        <v>4161</v>
      </c>
      <c r="D126" s="1" t="s">
        <v>361</v>
      </c>
      <c r="E126" s="1">
        <v>1.6E-2</v>
      </c>
      <c r="F126" s="1">
        <v>3.6999999999999998E-2</v>
      </c>
      <c r="G126" s="1">
        <v>93.5</v>
      </c>
      <c r="H126" s="1" t="s">
        <v>4046</v>
      </c>
    </row>
    <row r="127" spans="1:8" x14ac:dyDescent="0.3">
      <c r="A127" s="1" t="s">
        <v>362</v>
      </c>
      <c r="B127" s="1">
        <v>2024</v>
      </c>
      <c r="C127" s="1" t="s">
        <v>4162</v>
      </c>
      <c r="D127" s="1" t="s">
        <v>364</v>
      </c>
      <c r="E127" s="1">
        <v>0.191</v>
      </c>
      <c r="F127" s="1">
        <v>0.193</v>
      </c>
      <c r="G127" s="1">
        <v>0</v>
      </c>
      <c r="H127" s="1">
        <v>2022</v>
      </c>
    </row>
    <row r="128" spans="1:8" x14ac:dyDescent="0.3">
      <c r="A128" s="1" t="s">
        <v>365</v>
      </c>
      <c r="B128" s="1">
        <v>2024</v>
      </c>
      <c r="C128" s="1" t="s">
        <v>4163</v>
      </c>
      <c r="D128" s="1" t="s">
        <v>367</v>
      </c>
      <c r="E128" s="1">
        <v>0</v>
      </c>
      <c r="F128" s="1">
        <v>4.0000000000000001E-3</v>
      </c>
      <c r="G128" s="1">
        <v>100</v>
      </c>
      <c r="H128" s="1">
        <v>2022</v>
      </c>
    </row>
    <row r="129" spans="1:8" x14ac:dyDescent="0.3">
      <c r="A129" s="1" t="s">
        <v>368</v>
      </c>
      <c r="B129" s="1">
        <v>2024</v>
      </c>
      <c r="C129" s="1" t="s">
        <v>4164</v>
      </c>
      <c r="D129" s="1" t="s">
        <v>370</v>
      </c>
      <c r="E129" s="1">
        <v>5.0000000000000001E-3</v>
      </c>
      <c r="F129" s="1">
        <v>1.6E-2</v>
      </c>
      <c r="G129" s="1">
        <v>98.4</v>
      </c>
      <c r="H129" s="1">
        <v>2022</v>
      </c>
    </row>
    <row r="130" spans="1:8" x14ac:dyDescent="0.3">
      <c r="A130" s="1" t="s">
        <v>371</v>
      </c>
      <c r="B130" s="1">
        <v>2024</v>
      </c>
      <c r="C130" s="1" t="s">
        <v>4165</v>
      </c>
      <c r="D130" s="1" t="s">
        <v>373</v>
      </c>
      <c r="E130" s="1">
        <v>6.0999999999999999E-2</v>
      </c>
      <c r="F130" s="1">
        <v>9.4E-2</v>
      </c>
      <c r="G130" s="1">
        <v>85.6</v>
      </c>
      <c r="H130" s="1">
        <v>2022</v>
      </c>
    </row>
    <row r="131" spans="1:8" x14ac:dyDescent="0.3">
      <c r="A131" s="1" t="s">
        <v>374</v>
      </c>
      <c r="B131" s="1">
        <v>2024</v>
      </c>
      <c r="C131" s="1" t="s">
        <v>4166</v>
      </c>
      <c r="D131" s="1" t="s">
        <v>376</v>
      </c>
      <c r="E131" s="1">
        <v>0</v>
      </c>
      <c r="F131" s="1">
        <v>2.1999999999999999E-2</v>
      </c>
      <c r="G131" s="1">
        <v>100</v>
      </c>
      <c r="H131" s="1">
        <v>2022</v>
      </c>
    </row>
    <row r="132" spans="1:8" x14ac:dyDescent="0.3">
      <c r="A132" s="1" t="s">
        <v>377</v>
      </c>
      <c r="B132" s="1">
        <v>2024</v>
      </c>
      <c r="C132" s="1" t="s">
        <v>378</v>
      </c>
      <c r="D132" s="1" t="s">
        <v>379</v>
      </c>
      <c r="E132" s="1">
        <v>0.31900000000000001</v>
      </c>
      <c r="F132" s="1">
        <v>0.36499999999999999</v>
      </c>
      <c r="G132" s="1">
        <v>0</v>
      </c>
      <c r="H132" s="1">
        <v>2022</v>
      </c>
    </row>
    <row r="133" spans="1:8" x14ac:dyDescent="0.3">
      <c r="A133" s="1" t="s">
        <v>380</v>
      </c>
      <c r="B133" s="1">
        <v>2024</v>
      </c>
      <c r="C133" s="1" t="s">
        <v>4167</v>
      </c>
      <c r="D133" s="1" t="s">
        <v>382</v>
      </c>
      <c r="E133" s="1">
        <v>2.8000000000000001E-2</v>
      </c>
      <c r="F133" s="1">
        <v>3.4000000000000002E-2</v>
      </c>
      <c r="G133" s="1">
        <v>89.4</v>
      </c>
      <c r="H133" s="1">
        <v>2022</v>
      </c>
    </row>
    <row r="134" spans="1:8" x14ac:dyDescent="0.3">
      <c r="A134" s="1" t="s">
        <v>383</v>
      </c>
      <c r="B134" s="1">
        <v>2024</v>
      </c>
      <c r="C134" s="1" t="s">
        <v>384</v>
      </c>
      <c r="D134" s="1" t="s">
        <v>385</v>
      </c>
      <c r="E134" s="1">
        <v>0</v>
      </c>
      <c r="F134" s="1">
        <v>4.0000000000000001E-3</v>
      </c>
      <c r="G134" s="1">
        <v>100</v>
      </c>
      <c r="H134" s="1">
        <v>2022</v>
      </c>
    </row>
    <row r="135" spans="1:8" x14ac:dyDescent="0.3">
      <c r="A135" s="1" t="s">
        <v>4168</v>
      </c>
      <c r="B135" s="1">
        <v>2024</v>
      </c>
      <c r="C135" s="1" t="s">
        <v>4169</v>
      </c>
      <c r="D135" s="1" t="s">
        <v>4170</v>
      </c>
      <c r="E135" s="1">
        <v>0.11700000000000001</v>
      </c>
      <c r="F135" s="1">
        <v>0.14399999999999999</v>
      </c>
      <c r="G135" s="1">
        <v>52.3</v>
      </c>
      <c r="H135" s="1">
        <v>2022</v>
      </c>
    </row>
    <row r="136" spans="1:8" x14ac:dyDescent="0.3">
      <c r="A136" s="1" t="s">
        <v>386</v>
      </c>
      <c r="B136" s="1">
        <v>2024</v>
      </c>
      <c r="C136" s="1" t="s">
        <v>4171</v>
      </c>
      <c r="D136" s="1" t="s">
        <v>388</v>
      </c>
      <c r="E136" s="1">
        <v>1E-3</v>
      </c>
      <c r="F136" s="1">
        <v>2.5000000000000001E-2</v>
      </c>
      <c r="G136" s="1">
        <v>99.9</v>
      </c>
      <c r="H136" s="1">
        <v>2022</v>
      </c>
    </row>
    <row r="137" spans="1:8" x14ac:dyDescent="0.3">
      <c r="A137" s="1" t="s">
        <v>389</v>
      </c>
      <c r="B137" s="1">
        <v>2024</v>
      </c>
      <c r="C137" s="1" t="s">
        <v>4172</v>
      </c>
      <c r="D137" s="1" t="s">
        <v>391</v>
      </c>
      <c r="E137" s="1">
        <v>7.6999999999999999E-2</v>
      </c>
      <c r="F137" s="1">
        <v>0.10100000000000001</v>
      </c>
      <c r="G137" s="1">
        <v>64.599999999999994</v>
      </c>
      <c r="H137" s="1">
        <v>2022</v>
      </c>
    </row>
    <row r="138" spans="1:8" x14ac:dyDescent="0.3">
      <c r="A138" s="1" t="s">
        <v>392</v>
      </c>
      <c r="B138" s="1">
        <v>2024</v>
      </c>
      <c r="C138" s="1" t="s">
        <v>4173</v>
      </c>
      <c r="D138" s="1" t="s">
        <v>391</v>
      </c>
      <c r="E138" s="1">
        <v>7.1999999999999995E-2</v>
      </c>
      <c r="F138" s="1">
        <v>0.108</v>
      </c>
      <c r="G138" s="1">
        <v>55.4</v>
      </c>
      <c r="H138" s="1">
        <v>2022</v>
      </c>
    </row>
    <row r="139" spans="1:8" x14ac:dyDescent="0.3">
      <c r="A139" s="1" t="s">
        <v>394</v>
      </c>
      <c r="B139" s="1">
        <v>2024</v>
      </c>
      <c r="C139" s="1" t="s">
        <v>4174</v>
      </c>
      <c r="D139" s="1" t="s">
        <v>391</v>
      </c>
      <c r="E139" s="1">
        <v>4.2999999999999997E-2</v>
      </c>
      <c r="F139" s="1">
        <v>6.0999999999999999E-2</v>
      </c>
      <c r="G139" s="1">
        <v>80.5</v>
      </c>
      <c r="H139" s="1">
        <v>2022</v>
      </c>
    </row>
    <row r="140" spans="1:8" x14ac:dyDescent="0.3">
      <c r="A140" s="1" t="s">
        <v>396</v>
      </c>
      <c r="B140" s="1">
        <v>2024</v>
      </c>
      <c r="C140" s="1" t="s">
        <v>4175</v>
      </c>
      <c r="D140" s="1" t="s">
        <v>398</v>
      </c>
      <c r="E140" s="1">
        <v>0.125</v>
      </c>
      <c r="F140" s="1">
        <v>0.16600000000000001</v>
      </c>
      <c r="G140" s="1">
        <v>65.8</v>
      </c>
      <c r="H140" s="1">
        <v>2022</v>
      </c>
    </row>
    <row r="141" spans="1:8" x14ac:dyDescent="0.3">
      <c r="A141" s="1" t="s">
        <v>399</v>
      </c>
      <c r="B141" s="1">
        <v>2024</v>
      </c>
      <c r="C141" s="1" t="s">
        <v>4176</v>
      </c>
      <c r="D141" s="1" t="s">
        <v>401</v>
      </c>
      <c r="E141" s="1">
        <v>0</v>
      </c>
      <c r="F141" s="1">
        <v>1.9E-2</v>
      </c>
      <c r="G141" s="1">
        <v>100</v>
      </c>
      <c r="H141" s="1">
        <v>2022</v>
      </c>
    </row>
    <row r="142" spans="1:8" x14ac:dyDescent="0.3">
      <c r="A142" s="1" t="s">
        <v>402</v>
      </c>
      <c r="B142" s="1">
        <v>2024</v>
      </c>
      <c r="C142" s="1" t="s">
        <v>403</v>
      </c>
      <c r="D142" s="1" t="s">
        <v>404</v>
      </c>
      <c r="E142" s="1">
        <v>0</v>
      </c>
      <c r="F142" s="1">
        <v>2.9000000000000001E-2</v>
      </c>
      <c r="G142" s="1">
        <v>100</v>
      </c>
      <c r="H142" s="1">
        <v>2022</v>
      </c>
    </row>
    <row r="143" spans="1:8" x14ac:dyDescent="0.3">
      <c r="A143" s="1" t="s">
        <v>405</v>
      </c>
      <c r="B143" s="1">
        <v>2024</v>
      </c>
      <c r="C143" s="1" t="s">
        <v>406</v>
      </c>
      <c r="D143" s="1" t="s">
        <v>404</v>
      </c>
      <c r="E143" s="1">
        <v>0</v>
      </c>
      <c r="F143" s="1">
        <v>2.1999999999999999E-2</v>
      </c>
      <c r="G143" s="1">
        <v>100</v>
      </c>
      <c r="H143" s="1">
        <v>2022</v>
      </c>
    </row>
    <row r="144" spans="1:8" x14ac:dyDescent="0.3">
      <c r="A144" s="1" t="s">
        <v>407</v>
      </c>
      <c r="B144" s="1">
        <v>2024</v>
      </c>
      <c r="C144" s="1" t="s">
        <v>4177</v>
      </c>
      <c r="D144" s="1" t="s">
        <v>409</v>
      </c>
      <c r="E144" s="1">
        <v>0</v>
      </c>
      <c r="F144" s="1">
        <v>4.0000000000000001E-3</v>
      </c>
      <c r="G144" s="1">
        <v>100</v>
      </c>
      <c r="H144" s="1">
        <v>2022</v>
      </c>
    </row>
    <row r="145" spans="1:8" x14ac:dyDescent="0.3">
      <c r="A145" s="1" t="s">
        <v>410</v>
      </c>
      <c r="B145" s="1">
        <v>2024</v>
      </c>
      <c r="C145" s="1" t="s">
        <v>4178</v>
      </c>
      <c r="D145" s="1" t="s">
        <v>412</v>
      </c>
      <c r="E145" s="1">
        <v>1.0999999999999999E-2</v>
      </c>
      <c r="F145" s="1">
        <v>4.3999999999999997E-2</v>
      </c>
      <c r="G145" s="1">
        <v>96.8</v>
      </c>
      <c r="H145" s="1">
        <v>2022</v>
      </c>
    </row>
    <row r="146" spans="1:8" x14ac:dyDescent="0.3">
      <c r="A146" s="1" t="s">
        <v>413</v>
      </c>
      <c r="B146" s="1">
        <v>2024</v>
      </c>
      <c r="C146" s="1" t="s">
        <v>4179</v>
      </c>
      <c r="D146" s="1" t="s">
        <v>415</v>
      </c>
      <c r="E146" s="1">
        <v>0.05</v>
      </c>
      <c r="F146" s="1">
        <v>9.0999999999999998E-2</v>
      </c>
      <c r="G146" s="1">
        <v>87.2</v>
      </c>
      <c r="H146" s="1">
        <v>2022</v>
      </c>
    </row>
    <row r="147" spans="1:8" x14ac:dyDescent="0.3">
      <c r="A147" s="1" t="s">
        <v>416</v>
      </c>
      <c r="B147" s="1">
        <v>2024</v>
      </c>
      <c r="C147" s="1" t="s">
        <v>4180</v>
      </c>
      <c r="D147" s="1" t="s">
        <v>418</v>
      </c>
      <c r="E147" s="1">
        <v>2.5999999999999999E-2</v>
      </c>
      <c r="F147" s="1">
        <v>6.9000000000000006E-2</v>
      </c>
      <c r="G147" s="1">
        <v>95.9</v>
      </c>
      <c r="H147" s="1">
        <v>2022</v>
      </c>
    </row>
    <row r="148" spans="1:8" x14ac:dyDescent="0.3">
      <c r="A148" s="1" t="s">
        <v>419</v>
      </c>
      <c r="B148" s="1">
        <v>2024</v>
      </c>
      <c r="C148" s="1" t="s">
        <v>4181</v>
      </c>
      <c r="D148" s="1" t="s">
        <v>421</v>
      </c>
      <c r="E148" s="1">
        <v>0.09</v>
      </c>
      <c r="F148" s="1">
        <v>0.11600000000000001</v>
      </c>
      <c r="G148" s="1">
        <v>65.400000000000006</v>
      </c>
      <c r="H148" s="1" t="s">
        <v>4046</v>
      </c>
    </row>
    <row r="149" spans="1:8" x14ac:dyDescent="0.3">
      <c r="A149" s="1" t="s">
        <v>422</v>
      </c>
      <c r="B149" s="1">
        <v>2024</v>
      </c>
      <c r="C149" s="1" t="s">
        <v>423</v>
      </c>
      <c r="D149" s="1" t="s">
        <v>424</v>
      </c>
      <c r="E149" s="1">
        <v>0</v>
      </c>
      <c r="F149" s="1">
        <v>2.1000000000000001E-2</v>
      </c>
      <c r="G149" s="1">
        <v>100</v>
      </c>
      <c r="H149" s="1">
        <v>2022</v>
      </c>
    </row>
    <row r="150" spans="1:8" x14ac:dyDescent="0.3">
      <c r="A150" s="1" t="s">
        <v>425</v>
      </c>
      <c r="B150" s="1">
        <v>2024</v>
      </c>
      <c r="C150" s="1" t="s">
        <v>4182</v>
      </c>
      <c r="D150" s="1" t="s">
        <v>427</v>
      </c>
      <c r="E150" s="1">
        <v>6.2E-2</v>
      </c>
      <c r="F150" s="1">
        <v>8.7999999999999995E-2</v>
      </c>
      <c r="G150" s="1">
        <v>79.2</v>
      </c>
      <c r="H150" s="1">
        <v>2022</v>
      </c>
    </row>
    <row r="151" spans="1:8" x14ac:dyDescent="0.3">
      <c r="A151" s="1" t="s">
        <v>428</v>
      </c>
      <c r="B151" s="1">
        <v>2024</v>
      </c>
      <c r="C151" s="1" t="s">
        <v>430</v>
      </c>
      <c r="D151" s="1" t="s">
        <v>430</v>
      </c>
      <c r="E151" s="1">
        <v>0</v>
      </c>
      <c r="F151" s="1">
        <v>2.3E-2</v>
      </c>
      <c r="G151" s="1">
        <v>100</v>
      </c>
      <c r="H151" s="1">
        <v>2022</v>
      </c>
    </row>
    <row r="152" spans="1:8" x14ac:dyDescent="0.3">
      <c r="A152" s="1" t="s">
        <v>431</v>
      </c>
      <c r="B152" s="1">
        <v>2024</v>
      </c>
      <c r="C152" s="1" t="s">
        <v>4183</v>
      </c>
      <c r="D152" s="1" t="s">
        <v>427</v>
      </c>
      <c r="E152" s="1">
        <v>4.1000000000000002E-2</v>
      </c>
      <c r="F152" s="1">
        <v>6.4000000000000001E-2</v>
      </c>
      <c r="G152" s="1">
        <v>82.9</v>
      </c>
      <c r="H152" s="1">
        <v>2022</v>
      </c>
    </row>
    <row r="153" spans="1:8" x14ac:dyDescent="0.3">
      <c r="A153" s="1" t="s">
        <v>433</v>
      </c>
      <c r="B153" s="1">
        <v>2024</v>
      </c>
      <c r="C153" s="1" t="s">
        <v>4184</v>
      </c>
      <c r="D153" s="1" t="s">
        <v>4185</v>
      </c>
      <c r="E153" s="1">
        <v>1E-3</v>
      </c>
      <c r="F153" s="1">
        <v>2.1999999999999999E-2</v>
      </c>
      <c r="G153" s="1">
        <v>99.8</v>
      </c>
      <c r="H153" s="1" t="s">
        <v>4046</v>
      </c>
    </row>
    <row r="154" spans="1:8" x14ac:dyDescent="0.3">
      <c r="A154" s="1" t="s">
        <v>4186</v>
      </c>
      <c r="B154" s="1">
        <v>2024</v>
      </c>
      <c r="C154" s="1" t="s">
        <v>4187</v>
      </c>
      <c r="D154" s="1" t="s">
        <v>4187</v>
      </c>
      <c r="E154" s="1">
        <v>0</v>
      </c>
      <c r="F154" s="1">
        <v>1.9E-2</v>
      </c>
      <c r="G154" s="1">
        <v>100</v>
      </c>
      <c r="H154" s="1">
        <v>2022</v>
      </c>
    </row>
    <row r="155" spans="1:8" x14ac:dyDescent="0.3">
      <c r="A155" s="1" t="s">
        <v>4188</v>
      </c>
      <c r="B155" s="1">
        <v>2024</v>
      </c>
      <c r="C155" s="1" t="s">
        <v>4189</v>
      </c>
      <c r="D155" s="1" t="s">
        <v>4190</v>
      </c>
      <c r="E155" s="1">
        <v>7.8E-2</v>
      </c>
      <c r="F155" s="1">
        <v>0.19700000000000001</v>
      </c>
      <c r="G155" s="1">
        <v>94.9</v>
      </c>
      <c r="H155" s="1">
        <v>2022</v>
      </c>
    </row>
    <row r="156" spans="1:8" x14ac:dyDescent="0.3">
      <c r="A156" s="1" t="s">
        <v>4191</v>
      </c>
      <c r="B156" s="1">
        <v>2024</v>
      </c>
      <c r="C156" s="1" t="s">
        <v>4192</v>
      </c>
      <c r="D156" s="1" t="s">
        <v>4190</v>
      </c>
      <c r="E156" s="1">
        <v>1.2999999999999999E-2</v>
      </c>
      <c r="F156" s="1">
        <v>6.6000000000000003E-2</v>
      </c>
      <c r="G156" s="1">
        <v>98.6</v>
      </c>
      <c r="H156" s="1">
        <v>2022</v>
      </c>
    </row>
    <row r="157" spans="1:8" x14ac:dyDescent="0.3">
      <c r="A157" s="1" t="s">
        <v>436</v>
      </c>
      <c r="B157" s="1">
        <v>2024</v>
      </c>
      <c r="C157" s="1" t="s">
        <v>4193</v>
      </c>
      <c r="D157" s="1" t="s">
        <v>438</v>
      </c>
      <c r="E157" s="1">
        <v>1.7999999999999999E-2</v>
      </c>
      <c r="F157" s="1">
        <v>4.2999999999999997E-2</v>
      </c>
      <c r="G157" s="1">
        <v>94.7</v>
      </c>
      <c r="H157" s="1">
        <v>2022</v>
      </c>
    </row>
    <row r="158" spans="1:8" x14ac:dyDescent="0.3">
      <c r="A158" s="1" t="s">
        <v>439</v>
      </c>
      <c r="B158" s="1">
        <v>2024</v>
      </c>
      <c r="C158" s="1" t="s">
        <v>4194</v>
      </c>
      <c r="D158" s="1" t="s">
        <v>441</v>
      </c>
      <c r="E158" s="1">
        <v>3.7999999999999999E-2</v>
      </c>
      <c r="F158" s="1">
        <v>6.5000000000000002E-2</v>
      </c>
      <c r="G158" s="1">
        <v>86.9</v>
      </c>
      <c r="H158" s="1" t="s">
        <v>4046</v>
      </c>
    </row>
    <row r="159" spans="1:8" x14ac:dyDescent="0.3">
      <c r="A159" s="1" t="s">
        <v>442</v>
      </c>
      <c r="B159" s="1">
        <v>2024</v>
      </c>
      <c r="C159" s="1" t="s">
        <v>4195</v>
      </c>
      <c r="D159" s="1" t="s">
        <v>444</v>
      </c>
      <c r="E159" s="1">
        <v>0</v>
      </c>
      <c r="F159" s="1">
        <v>3.6999999999999998E-2</v>
      </c>
      <c r="G159" s="1">
        <v>100</v>
      </c>
      <c r="H159" s="1">
        <v>2022</v>
      </c>
    </row>
    <row r="160" spans="1:8" x14ac:dyDescent="0.3">
      <c r="A160" s="1" t="s">
        <v>445</v>
      </c>
      <c r="B160" s="1">
        <v>2024</v>
      </c>
      <c r="C160" s="1" t="s">
        <v>4196</v>
      </c>
      <c r="D160" s="1" t="s">
        <v>447</v>
      </c>
      <c r="E160" s="1">
        <v>4.2999999999999997E-2</v>
      </c>
      <c r="F160" s="1">
        <v>6.5000000000000002E-2</v>
      </c>
      <c r="G160" s="1">
        <v>82</v>
      </c>
      <c r="H160" s="1" t="s">
        <v>4046</v>
      </c>
    </row>
    <row r="161" spans="1:8" x14ac:dyDescent="0.3">
      <c r="A161" s="1" t="s">
        <v>448</v>
      </c>
      <c r="B161" s="1">
        <v>2024</v>
      </c>
      <c r="C161" s="1" t="s">
        <v>4197</v>
      </c>
      <c r="D161" s="1" t="s">
        <v>450</v>
      </c>
      <c r="E161" s="1">
        <v>0.14099999999999999</v>
      </c>
      <c r="F161" s="1">
        <v>0.16900000000000001</v>
      </c>
      <c r="G161" s="1">
        <v>49</v>
      </c>
      <c r="H161" s="1" t="s">
        <v>4046</v>
      </c>
    </row>
    <row r="162" spans="1:8" x14ac:dyDescent="0.3">
      <c r="A162" s="1" t="s">
        <v>451</v>
      </c>
      <c r="B162" s="1">
        <v>2024</v>
      </c>
      <c r="C162" s="1" t="s">
        <v>4198</v>
      </c>
      <c r="D162" s="1" t="s">
        <v>453</v>
      </c>
      <c r="E162" s="1">
        <v>4.1000000000000002E-2</v>
      </c>
      <c r="F162" s="1">
        <v>8.5000000000000006E-2</v>
      </c>
      <c r="G162" s="1">
        <v>81.599999999999994</v>
      </c>
      <c r="H162" s="1">
        <v>2022</v>
      </c>
    </row>
    <row r="163" spans="1:8" x14ac:dyDescent="0.3">
      <c r="A163" s="1" t="s">
        <v>454</v>
      </c>
      <c r="B163" s="1">
        <v>2024</v>
      </c>
      <c r="C163" s="1" t="s">
        <v>4199</v>
      </c>
      <c r="D163" s="1" t="s">
        <v>456</v>
      </c>
      <c r="E163" s="1">
        <v>2.4E-2</v>
      </c>
      <c r="F163" s="1">
        <v>5.2999999999999999E-2</v>
      </c>
      <c r="G163" s="1">
        <v>93.3</v>
      </c>
      <c r="H163" s="1">
        <v>2022</v>
      </c>
    </row>
    <row r="164" spans="1:8" x14ac:dyDescent="0.3">
      <c r="A164" s="1" t="s">
        <v>457</v>
      </c>
      <c r="B164" s="1">
        <v>2024</v>
      </c>
      <c r="C164" s="1" t="s">
        <v>4200</v>
      </c>
      <c r="D164" s="1" t="s">
        <v>459</v>
      </c>
      <c r="E164" s="1">
        <v>0</v>
      </c>
      <c r="F164" s="1">
        <v>1.9E-2</v>
      </c>
      <c r="G164" s="1">
        <v>100</v>
      </c>
      <c r="H164" s="1">
        <v>2022</v>
      </c>
    </row>
    <row r="165" spans="1:8" x14ac:dyDescent="0.3">
      <c r="A165" s="1" t="s">
        <v>460</v>
      </c>
      <c r="B165" s="1">
        <v>2024</v>
      </c>
      <c r="C165" s="1" t="s">
        <v>4201</v>
      </c>
      <c r="D165" s="1" t="s">
        <v>462</v>
      </c>
      <c r="E165" s="1">
        <v>3.3000000000000002E-2</v>
      </c>
      <c r="F165" s="1">
        <v>5.7000000000000002E-2</v>
      </c>
      <c r="G165" s="1">
        <v>88</v>
      </c>
      <c r="H165" s="1">
        <v>2022</v>
      </c>
    </row>
    <row r="166" spans="1:8" x14ac:dyDescent="0.3">
      <c r="A166" s="1" t="s">
        <v>463</v>
      </c>
      <c r="B166" s="1">
        <v>2024</v>
      </c>
      <c r="C166" s="1" t="s">
        <v>4202</v>
      </c>
      <c r="D166" s="1" t="s">
        <v>453</v>
      </c>
      <c r="E166" s="1">
        <v>0.05</v>
      </c>
      <c r="F166" s="1">
        <v>7.2999999999999995E-2</v>
      </c>
      <c r="G166" s="1">
        <v>79.900000000000006</v>
      </c>
      <c r="H166" s="1" t="s">
        <v>4046</v>
      </c>
    </row>
    <row r="167" spans="1:8" x14ac:dyDescent="0.3">
      <c r="A167" s="1" t="s">
        <v>465</v>
      </c>
      <c r="B167" s="1">
        <v>2024</v>
      </c>
      <c r="C167" s="1" t="s">
        <v>4203</v>
      </c>
      <c r="D167" s="1" t="s">
        <v>467</v>
      </c>
      <c r="E167" s="1">
        <v>6.8000000000000005E-2</v>
      </c>
      <c r="F167" s="1">
        <v>8.5999999999999993E-2</v>
      </c>
      <c r="G167" s="1">
        <v>73.599999999999994</v>
      </c>
      <c r="H167" s="1" t="s">
        <v>4046</v>
      </c>
    </row>
    <row r="168" spans="1:8" x14ac:dyDescent="0.3">
      <c r="A168" s="1" t="s">
        <v>468</v>
      </c>
      <c r="B168" s="1">
        <v>2024</v>
      </c>
      <c r="C168" s="1" t="s">
        <v>4204</v>
      </c>
      <c r="D168" s="1" t="s">
        <v>470</v>
      </c>
      <c r="E168" s="1">
        <v>7.5999999999999998E-2</v>
      </c>
      <c r="F168" s="1">
        <v>8.7999999999999995E-2</v>
      </c>
      <c r="G168" s="1">
        <v>67.900000000000006</v>
      </c>
      <c r="H168" s="1" t="s">
        <v>4046</v>
      </c>
    </row>
    <row r="169" spans="1:8" x14ac:dyDescent="0.3">
      <c r="A169" s="1" t="s">
        <v>471</v>
      </c>
      <c r="B169" s="1">
        <v>2024</v>
      </c>
      <c r="C169" s="1" t="s">
        <v>4205</v>
      </c>
      <c r="D169" s="1" t="s">
        <v>473</v>
      </c>
      <c r="E169" s="1">
        <v>9.0999999999999998E-2</v>
      </c>
      <c r="F169" s="1">
        <v>0.11899999999999999</v>
      </c>
      <c r="G169" s="1">
        <v>68.900000000000006</v>
      </c>
      <c r="H169" s="1">
        <v>2022</v>
      </c>
    </row>
    <row r="170" spans="1:8" x14ac:dyDescent="0.3">
      <c r="A170" s="1" t="s">
        <v>474</v>
      </c>
      <c r="B170" s="1">
        <v>2024</v>
      </c>
      <c r="C170" s="1" t="s">
        <v>4206</v>
      </c>
      <c r="D170" s="1" t="s">
        <v>476</v>
      </c>
      <c r="E170" s="1">
        <v>4.9000000000000002E-2</v>
      </c>
      <c r="F170" s="1">
        <v>8.3000000000000004E-2</v>
      </c>
      <c r="G170" s="1">
        <v>87.3</v>
      </c>
      <c r="H170" s="1">
        <v>2022</v>
      </c>
    </row>
    <row r="171" spans="1:8" x14ac:dyDescent="0.3">
      <c r="A171" s="1" t="s">
        <v>477</v>
      </c>
      <c r="B171" s="1">
        <v>2024</v>
      </c>
      <c r="C171" s="1" t="s">
        <v>4207</v>
      </c>
      <c r="D171" s="1" t="s">
        <v>479</v>
      </c>
      <c r="E171" s="1">
        <v>0</v>
      </c>
      <c r="F171" s="1">
        <v>0.26900000000000002</v>
      </c>
      <c r="G171" s="1">
        <v>0</v>
      </c>
      <c r="H171" s="1">
        <v>2022</v>
      </c>
    </row>
    <row r="172" spans="1:8" x14ac:dyDescent="0.3">
      <c r="A172" s="1" t="s">
        <v>480</v>
      </c>
      <c r="B172" s="1">
        <v>2024</v>
      </c>
      <c r="C172" s="1" t="s">
        <v>4208</v>
      </c>
      <c r="D172" s="1" t="s">
        <v>467</v>
      </c>
      <c r="E172" s="1">
        <v>4.1000000000000002E-2</v>
      </c>
      <c r="F172" s="1">
        <v>6.7000000000000004E-2</v>
      </c>
      <c r="G172" s="1">
        <v>85.8</v>
      </c>
      <c r="H172" s="1">
        <v>2022</v>
      </c>
    </row>
    <row r="173" spans="1:8" x14ac:dyDescent="0.3">
      <c r="A173" s="1" t="s">
        <v>482</v>
      </c>
      <c r="B173" s="1">
        <v>2024</v>
      </c>
      <c r="C173" s="1" t="s">
        <v>4209</v>
      </c>
      <c r="D173" s="1" t="s">
        <v>484</v>
      </c>
      <c r="E173" s="1">
        <v>0</v>
      </c>
      <c r="F173" s="1">
        <v>1.9E-2</v>
      </c>
      <c r="G173" s="1">
        <v>100</v>
      </c>
      <c r="H173" s="1">
        <v>2022</v>
      </c>
    </row>
    <row r="174" spans="1:8" x14ac:dyDescent="0.3">
      <c r="A174" s="1" t="s">
        <v>485</v>
      </c>
      <c r="B174" s="1">
        <v>2024</v>
      </c>
      <c r="C174" s="1" t="s">
        <v>486</v>
      </c>
      <c r="D174" s="1" t="s">
        <v>487</v>
      </c>
      <c r="E174" s="1">
        <v>0</v>
      </c>
      <c r="F174" s="1">
        <v>2.1000000000000001E-2</v>
      </c>
      <c r="G174" s="1">
        <v>100</v>
      </c>
      <c r="H174" s="1">
        <v>2022</v>
      </c>
    </row>
    <row r="175" spans="1:8" x14ac:dyDescent="0.3">
      <c r="A175" s="1" t="s">
        <v>2616</v>
      </c>
      <c r="B175" s="1">
        <v>2024</v>
      </c>
      <c r="C175" s="1" t="s">
        <v>4210</v>
      </c>
      <c r="D175" s="1" t="s">
        <v>2618</v>
      </c>
      <c r="E175" s="1">
        <v>0.27100000000000002</v>
      </c>
      <c r="F175" s="1">
        <v>0.30399999999999999</v>
      </c>
      <c r="G175" s="1">
        <v>0</v>
      </c>
      <c r="H175" s="1">
        <v>2022</v>
      </c>
    </row>
    <row r="176" spans="1:8" x14ac:dyDescent="0.3">
      <c r="A176" s="1" t="s">
        <v>488</v>
      </c>
      <c r="B176" s="1">
        <v>2024</v>
      </c>
      <c r="C176" s="1" t="s">
        <v>489</v>
      </c>
      <c r="D176" s="1" t="s">
        <v>490</v>
      </c>
      <c r="E176" s="1">
        <v>1.9E-2</v>
      </c>
      <c r="F176" s="1">
        <v>2.5000000000000001E-2</v>
      </c>
      <c r="G176" s="1">
        <v>93.6</v>
      </c>
      <c r="H176" s="1" t="s">
        <v>4046</v>
      </c>
    </row>
    <row r="177" spans="1:8" x14ac:dyDescent="0.3">
      <c r="A177" s="1" t="s">
        <v>491</v>
      </c>
      <c r="B177" s="1">
        <v>2024</v>
      </c>
      <c r="C177" s="1" t="s">
        <v>4211</v>
      </c>
      <c r="D177" s="1" t="s">
        <v>493</v>
      </c>
      <c r="E177" s="1">
        <v>0</v>
      </c>
      <c r="F177" s="1">
        <v>2.1999999999999999E-2</v>
      </c>
      <c r="G177" s="1">
        <v>100</v>
      </c>
      <c r="H177" s="1">
        <v>2022</v>
      </c>
    </row>
    <row r="178" spans="1:8" x14ac:dyDescent="0.3">
      <c r="A178" s="1" t="s">
        <v>494</v>
      </c>
      <c r="B178" s="1">
        <v>2024</v>
      </c>
      <c r="C178" s="1" t="s">
        <v>4212</v>
      </c>
      <c r="D178" s="1" t="s">
        <v>496</v>
      </c>
      <c r="E178" s="1">
        <v>0</v>
      </c>
      <c r="F178" s="1">
        <v>2.7E-2</v>
      </c>
      <c r="G178" s="1">
        <v>100</v>
      </c>
      <c r="H178" s="1">
        <v>2022</v>
      </c>
    </row>
    <row r="179" spans="1:8" x14ac:dyDescent="0.3">
      <c r="A179" s="1" t="s">
        <v>2620</v>
      </c>
      <c r="B179" s="1">
        <v>2024</v>
      </c>
      <c r="C179" s="1" t="s">
        <v>4213</v>
      </c>
      <c r="D179" s="1" t="s">
        <v>2622</v>
      </c>
      <c r="E179" s="1">
        <v>0</v>
      </c>
      <c r="F179" s="1">
        <v>2.3E-2</v>
      </c>
      <c r="G179" s="1">
        <v>100</v>
      </c>
      <c r="H179" s="1">
        <v>2022</v>
      </c>
    </row>
    <row r="180" spans="1:8" x14ac:dyDescent="0.3">
      <c r="A180" s="1" t="s">
        <v>497</v>
      </c>
      <c r="B180" s="1">
        <v>2024</v>
      </c>
      <c r="C180" s="1" t="s">
        <v>4214</v>
      </c>
      <c r="D180" s="1" t="s">
        <v>499</v>
      </c>
      <c r="E180" s="1">
        <v>0</v>
      </c>
      <c r="F180" s="1">
        <v>0.02</v>
      </c>
      <c r="G180" s="1">
        <v>100</v>
      </c>
      <c r="H180" s="1">
        <v>2022</v>
      </c>
    </row>
    <row r="181" spans="1:8" x14ac:dyDescent="0.3">
      <c r="A181" s="1" t="s">
        <v>500</v>
      </c>
      <c r="B181" s="1">
        <v>2024</v>
      </c>
      <c r="C181" s="1" t="s">
        <v>4215</v>
      </c>
      <c r="D181" s="1" t="s">
        <v>502</v>
      </c>
      <c r="E181" s="1">
        <v>3.3000000000000002E-2</v>
      </c>
      <c r="F181" s="1">
        <v>6.4000000000000001E-2</v>
      </c>
      <c r="G181" s="1">
        <v>91</v>
      </c>
      <c r="H181" s="1" t="s">
        <v>4046</v>
      </c>
    </row>
    <row r="182" spans="1:8" x14ac:dyDescent="0.3">
      <c r="A182" s="1" t="s">
        <v>4216</v>
      </c>
      <c r="B182" s="1">
        <v>2024</v>
      </c>
      <c r="C182" s="1" t="s">
        <v>4217</v>
      </c>
      <c r="D182" s="1" t="s">
        <v>4218</v>
      </c>
      <c r="E182" s="1">
        <v>1.4999999999999999E-2</v>
      </c>
      <c r="F182" s="1">
        <v>0.02</v>
      </c>
      <c r="G182" s="1">
        <v>94.2</v>
      </c>
      <c r="H182" s="1">
        <v>2022</v>
      </c>
    </row>
    <row r="183" spans="1:8" x14ac:dyDescent="0.3">
      <c r="A183" s="1" t="s">
        <v>503</v>
      </c>
      <c r="B183" s="1">
        <v>2024</v>
      </c>
      <c r="C183" s="1" t="s">
        <v>4219</v>
      </c>
      <c r="D183" s="1" t="s">
        <v>505</v>
      </c>
      <c r="E183" s="1">
        <v>0.13200000000000001</v>
      </c>
      <c r="F183" s="1">
        <v>0.16300000000000001</v>
      </c>
      <c r="G183" s="1">
        <v>48.3</v>
      </c>
      <c r="H183" s="1">
        <v>2022</v>
      </c>
    </row>
    <row r="184" spans="1:8" x14ac:dyDescent="0.3">
      <c r="A184" s="1" t="s">
        <v>506</v>
      </c>
      <c r="B184" s="1">
        <v>2024</v>
      </c>
      <c r="C184" s="1" t="s">
        <v>4220</v>
      </c>
      <c r="D184" s="1" t="s">
        <v>508</v>
      </c>
      <c r="E184" s="1">
        <v>6.8000000000000005E-2</v>
      </c>
      <c r="F184" s="1">
        <v>0.11</v>
      </c>
      <c r="G184" s="1">
        <v>85.5</v>
      </c>
      <c r="H184" s="1">
        <v>2022</v>
      </c>
    </row>
    <row r="185" spans="1:8" x14ac:dyDescent="0.3">
      <c r="A185" s="1" t="s">
        <v>509</v>
      </c>
      <c r="B185" s="1">
        <v>2024</v>
      </c>
      <c r="C185" s="1" t="s">
        <v>4221</v>
      </c>
      <c r="D185" s="1" t="s">
        <v>511</v>
      </c>
      <c r="E185" s="1">
        <v>0</v>
      </c>
      <c r="F185" s="1">
        <v>0.11700000000000001</v>
      </c>
      <c r="G185" s="1">
        <v>69.599999999999994</v>
      </c>
      <c r="H185" s="1" t="s">
        <v>4046</v>
      </c>
    </row>
    <row r="186" spans="1:8" x14ac:dyDescent="0.3">
      <c r="A186" s="1" t="s">
        <v>512</v>
      </c>
      <c r="B186" s="1">
        <v>2024</v>
      </c>
      <c r="C186" s="1" t="s">
        <v>4222</v>
      </c>
      <c r="D186" s="1" t="s">
        <v>514</v>
      </c>
      <c r="E186" s="1">
        <v>0.216</v>
      </c>
      <c r="F186" s="1">
        <v>0.25700000000000001</v>
      </c>
      <c r="G186" s="1">
        <v>0</v>
      </c>
      <c r="H186" s="1">
        <v>2022</v>
      </c>
    </row>
    <row r="187" spans="1:8" x14ac:dyDescent="0.3">
      <c r="A187" s="1" t="s">
        <v>515</v>
      </c>
      <c r="B187" s="1">
        <v>2024</v>
      </c>
      <c r="C187" s="1" t="s">
        <v>4223</v>
      </c>
      <c r="D187" s="1" t="s">
        <v>517</v>
      </c>
      <c r="E187" s="1">
        <v>0.16400000000000001</v>
      </c>
      <c r="F187" s="1">
        <v>0.21099999999999999</v>
      </c>
      <c r="G187" s="1">
        <v>0</v>
      </c>
      <c r="H187" s="1">
        <v>2022</v>
      </c>
    </row>
    <row r="188" spans="1:8" x14ac:dyDescent="0.3">
      <c r="A188" s="1" t="s">
        <v>518</v>
      </c>
      <c r="B188" s="1">
        <v>2024</v>
      </c>
      <c r="C188" s="1" t="s">
        <v>519</v>
      </c>
      <c r="D188" s="1" t="s">
        <v>520</v>
      </c>
      <c r="E188" s="1">
        <v>0.08</v>
      </c>
      <c r="F188" s="1">
        <v>9.1999999999999998E-2</v>
      </c>
      <c r="G188" s="1">
        <v>65.599999999999994</v>
      </c>
      <c r="H188" s="1">
        <v>2022</v>
      </c>
    </row>
    <row r="189" spans="1:8" x14ac:dyDescent="0.3">
      <c r="A189" s="1" t="s">
        <v>521</v>
      </c>
      <c r="B189" s="1">
        <v>2024</v>
      </c>
      <c r="C189" s="1" t="s">
        <v>522</v>
      </c>
      <c r="D189" s="1" t="s">
        <v>523</v>
      </c>
      <c r="E189" s="1">
        <v>6.9000000000000006E-2</v>
      </c>
      <c r="F189" s="1">
        <v>9.4E-2</v>
      </c>
      <c r="G189" s="1">
        <v>71.8</v>
      </c>
      <c r="H189" s="1">
        <v>2022</v>
      </c>
    </row>
    <row r="190" spans="1:8" x14ac:dyDescent="0.3">
      <c r="A190" s="1" t="s">
        <v>524</v>
      </c>
      <c r="B190" s="1">
        <v>2024</v>
      </c>
      <c r="C190" s="1" t="s">
        <v>4224</v>
      </c>
      <c r="D190" s="1" t="s">
        <v>526</v>
      </c>
      <c r="E190" s="1">
        <v>0.26500000000000001</v>
      </c>
      <c r="F190" s="1">
        <v>0.29699999999999999</v>
      </c>
      <c r="G190" s="1">
        <v>0</v>
      </c>
      <c r="H190" s="1">
        <v>2022</v>
      </c>
    </row>
    <row r="191" spans="1:8" x14ac:dyDescent="0.3">
      <c r="A191" s="1" t="s">
        <v>527</v>
      </c>
      <c r="B191" s="1">
        <v>2024</v>
      </c>
      <c r="C191" s="1" t="s">
        <v>4225</v>
      </c>
      <c r="D191" s="1" t="s">
        <v>529</v>
      </c>
      <c r="E191" s="1">
        <v>0.24099999999999999</v>
      </c>
      <c r="F191" s="1">
        <v>0.27</v>
      </c>
      <c r="G191" s="1">
        <v>0</v>
      </c>
      <c r="H191" s="1">
        <v>2022</v>
      </c>
    </row>
    <row r="192" spans="1:8" x14ac:dyDescent="0.3">
      <c r="A192" s="1" t="s">
        <v>530</v>
      </c>
      <c r="B192" s="1">
        <v>2024</v>
      </c>
      <c r="C192" s="1" t="s">
        <v>4226</v>
      </c>
      <c r="D192" s="1" t="s">
        <v>532</v>
      </c>
      <c r="E192" s="1">
        <v>0.20899999999999999</v>
      </c>
      <c r="F192" s="1">
        <v>0.23599999999999999</v>
      </c>
      <c r="G192" s="1">
        <v>0</v>
      </c>
      <c r="H192" s="1">
        <v>2022</v>
      </c>
    </row>
    <row r="193" spans="1:8" x14ac:dyDescent="0.3">
      <c r="A193" s="1" t="s">
        <v>533</v>
      </c>
      <c r="B193" s="1">
        <v>2024</v>
      </c>
      <c r="C193" s="1" t="s">
        <v>4227</v>
      </c>
      <c r="D193" s="1" t="s">
        <v>535</v>
      </c>
      <c r="E193" s="1">
        <v>8.9999999999999993E-3</v>
      </c>
      <c r="F193" s="1">
        <v>3.4000000000000002E-2</v>
      </c>
      <c r="G193" s="1">
        <v>97.2</v>
      </c>
      <c r="H193" s="1">
        <v>2022</v>
      </c>
    </row>
    <row r="194" spans="1:8" x14ac:dyDescent="0.3">
      <c r="A194" s="1" t="s">
        <v>536</v>
      </c>
      <c r="B194" s="1">
        <v>2024</v>
      </c>
      <c r="C194" s="1" t="s">
        <v>4228</v>
      </c>
      <c r="D194" s="1" t="s">
        <v>538</v>
      </c>
      <c r="E194" s="1">
        <v>0</v>
      </c>
      <c r="F194" s="1">
        <v>2.1999999999999999E-2</v>
      </c>
      <c r="G194" s="1">
        <v>100</v>
      </c>
      <c r="H194" s="1">
        <v>2022</v>
      </c>
    </row>
    <row r="195" spans="1:8" x14ac:dyDescent="0.3">
      <c r="A195" s="1" t="s">
        <v>542</v>
      </c>
      <c r="B195" s="1">
        <v>2024</v>
      </c>
      <c r="C195" s="1" t="s">
        <v>4229</v>
      </c>
      <c r="D195" s="1" t="s">
        <v>544</v>
      </c>
      <c r="E195" s="1">
        <v>0.14399999999999999</v>
      </c>
      <c r="F195" s="1">
        <v>0.32400000000000001</v>
      </c>
      <c r="G195" s="1">
        <v>0</v>
      </c>
      <c r="H195" s="1">
        <v>2022</v>
      </c>
    </row>
    <row r="196" spans="1:8" x14ac:dyDescent="0.3">
      <c r="A196" s="1" t="s">
        <v>545</v>
      </c>
      <c r="B196" s="1">
        <v>2024</v>
      </c>
      <c r="C196" s="1" t="s">
        <v>4230</v>
      </c>
      <c r="D196" s="1" t="s">
        <v>547</v>
      </c>
      <c r="E196" s="1">
        <v>2.3E-2</v>
      </c>
      <c r="F196" s="1">
        <v>0.3</v>
      </c>
      <c r="G196" s="1">
        <v>0</v>
      </c>
      <c r="H196" s="1">
        <v>2022</v>
      </c>
    </row>
    <row r="197" spans="1:8" x14ac:dyDescent="0.3">
      <c r="A197" s="1" t="s">
        <v>548</v>
      </c>
      <c r="B197" s="1">
        <v>2024</v>
      </c>
      <c r="C197" s="1" t="s">
        <v>549</v>
      </c>
      <c r="D197" s="1" t="s">
        <v>550</v>
      </c>
      <c r="E197" s="1">
        <v>7.2999999999999995E-2</v>
      </c>
      <c r="F197" s="1">
        <v>0.1</v>
      </c>
      <c r="G197" s="1">
        <v>76.599999999999994</v>
      </c>
      <c r="H197" s="1">
        <v>2022</v>
      </c>
    </row>
    <row r="198" spans="1:8" x14ac:dyDescent="0.3">
      <c r="A198" s="1" t="s">
        <v>2633</v>
      </c>
      <c r="B198" s="1">
        <v>2024</v>
      </c>
      <c r="C198" s="1" t="s">
        <v>4231</v>
      </c>
      <c r="D198" s="1" t="s">
        <v>2635</v>
      </c>
      <c r="E198" s="1">
        <v>0.16800000000000001</v>
      </c>
      <c r="F198" s="1">
        <v>0.19600000000000001</v>
      </c>
      <c r="G198" s="1">
        <v>33.700000000000003</v>
      </c>
      <c r="H198" s="1">
        <v>2022</v>
      </c>
    </row>
    <row r="199" spans="1:8" x14ac:dyDescent="0.3">
      <c r="A199" s="1" t="s">
        <v>554</v>
      </c>
      <c r="B199" s="1">
        <v>2024</v>
      </c>
      <c r="C199" s="1" t="s">
        <v>555</v>
      </c>
      <c r="D199" s="1" t="s">
        <v>556</v>
      </c>
      <c r="E199" s="1">
        <v>0</v>
      </c>
      <c r="F199" s="1">
        <v>0.11899999999999999</v>
      </c>
      <c r="G199" s="1">
        <v>90.4</v>
      </c>
      <c r="H199" s="1">
        <v>2022</v>
      </c>
    </row>
    <row r="200" spans="1:8" x14ac:dyDescent="0.3">
      <c r="A200" s="1" t="s">
        <v>557</v>
      </c>
      <c r="B200" s="1">
        <v>2024</v>
      </c>
      <c r="C200" s="1" t="s">
        <v>558</v>
      </c>
      <c r="D200" s="1" t="s">
        <v>559</v>
      </c>
      <c r="E200" s="1">
        <v>3.2000000000000001E-2</v>
      </c>
      <c r="F200" s="1">
        <v>4.2999999999999997E-2</v>
      </c>
      <c r="G200" s="1">
        <v>88</v>
      </c>
      <c r="H200" s="1" t="s">
        <v>4046</v>
      </c>
    </row>
    <row r="201" spans="1:8" x14ac:dyDescent="0.3">
      <c r="A201" s="1" t="s">
        <v>560</v>
      </c>
      <c r="B201" s="1">
        <v>2024</v>
      </c>
      <c r="C201" s="1" t="s">
        <v>4232</v>
      </c>
      <c r="D201" s="1" t="s">
        <v>562</v>
      </c>
      <c r="E201" s="1">
        <v>4.7E-2</v>
      </c>
      <c r="F201" s="1">
        <v>7.1999999999999995E-2</v>
      </c>
      <c r="G201" s="1">
        <v>84.4</v>
      </c>
      <c r="H201" s="1">
        <v>2022</v>
      </c>
    </row>
    <row r="202" spans="1:8" x14ac:dyDescent="0.3">
      <c r="A202" s="1" t="s">
        <v>563</v>
      </c>
      <c r="B202" s="1">
        <v>2024</v>
      </c>
      <c r="C202" s="1" t="s">
        <v>4233</v>
      </c>
      <c r="D202" s="1" t="s">
        <v>565</v>
      </c>
      <c r="E202" s="1">
        <v>0</v>
      </c>
      <c r="F202" s="1">
        <v>4.0000000000000001E-3</v>
      </c>
      <c r="G202" s="1">
        <v>100</v>
      </c>
      <c r="H202" s="1">
        <v>2022</v>
      </c>
    </row>
    <row r="203" spans="1:8" x14ac:dyDescent="0.3">
      <c r="A203" s="1" t="s">
        <v>566</v>
      </c>
      <c r="B203" s="1">
        <v>2024</v>
      </c>
      <c r="C203" s="1" t="s">
        <v>567</v>
      </c>
      <c r="D203" s="1" t="s">
        <v>562</v>
      </c>
      <c r="E203" s="1">
        <v>0</v>
      </c>
      <c r="F203" s="1">
        <v>2.1000000000000001E-2</v>
      </c>
      <c r="G203" s="1">
        <v>100</v>
      </c>
      <c r="H203" s="1">
        <v>2022</v>
      </c>
    </row>
    <row r="204" spans="1:8" x14ac:dyDescent="0.3">
      <c r="A204" s="1" t="s">
        <v>568</v>
      </c>
      <c r="B204" s="1">
        <v>2024</v>
      </c>
      <c r="C204" s="1" t="s">
        <v>4234</v>
      </c>
      <c r="D204" s="1" t="s">
        <v>570</v>
      </c>
      <c r="E204" s="1">
        <v>0</v>
      </c>
      <c r="F204" s="1">
        <v>4.0000000000000001E-3</v>
      </c>
      <c r="G204" s="1">
        <v>100</v>
      </c>
      <c r="H204" s="1">
        <v>2022</v>
      </c>
    </row>
    <row r="205" spans="1:8" x14ac:dyDescent="0.3">
      <c r="A205" s="1" t="s">
        <v>571</v>
      </c>
      <c r="B205" s="1">
        <v>2024</v>
      </c>
      <c r="C205" s="1" t="s">
        <v>4235</v>
      </c>
      <c r="D205" s="1" t="s">
        <v>573</v>
      </c>
      <c r="E205" s="1">
        <v>5.0999999999999997E-2</v>
      </c>
      <c r="F205" s="1">
        <v>7.6999999999999999E-2</v>
      </c>
      <c r="G205" s="1">
        <v>81.900000000000006</v>
      </c>
      <c r="H205" s="1">
        <v>2022</v>
      </c>
    </row>
    <row r="206" spans="1:8" x14ac:dyDescent="0.3">
      <c r="A206" s="1" t="s">
        <v>4236</v>
      </c>
      <c r="B206" s="1">
        <v>2024</v>
      </c>
      <c r="C206" s="1" t="s">
        <v>4237</v>
      </c>
      <c r="D206" s="1" t="s">
        <v>4238</v>
      </c>
      <c r="E206" s="1">
        <v>3.7999999999999999E-2</v>
      </c>
      <c r="F206" s="1">
        <v>6.2E-2</v>
      </c>
      <c r="G206" s="1">
        <v>85.9</v>
      </c>
      <c r="H206" s="1">
        <v>2022</v>
      </c>
    </row>
    <row r="207" spans="1:8" x14ac:dyDescent="0.3">
      <c r="A207" s="1" t="s">
        <v>574</v>
      </c>
      <c r="B207" s="1">
        <v>2024</v>
      </c>
      <c r="C207" s="1" t="s">
        <v>4239</v>
      </c>
      <c r="D207" s="1" t="s">
        <v>576</v>
      </c>
      <c r="E207" s="1">
        <v>0.109</v>
      </c>
      <c r="F207" s="1">
        <v>0.13400000000000001</v>
      </c>
      <c r="G207" s="1">
        <v>56.2</v>
      </c>
      <c r="H207" s="1">
        <v>2022</v>
      </c>
    </row>
    <row r="208" spans="1:8" x14ac:dyDescent="0.3">
      <c r="A208" s="1" t="s">
        <v>577</v>
      </c>
      <c r="B208" s="1">
        <v>2024</v>
      </c>
      <c r="C208" s="1" t="s">
        <v>578</v>
      </c>
      <c r="D208" s="1" t="s">
        <v>579</v>
      </c>
      <c r="E208" s="1">
        <v>6.4000000000000001E-2</v>
      </c>
      <c r="F208" s="1">
        <v>9.0999999999999998E-2</v>
      </c>
      <c r="G208" s="1">
        <v>68.5</v>
      </c>
      <c r="H208" s="1">
        <v>2022</v>
      </c>
    </row>
    <row r="209" spans="1:8" x14ac:dyDescent="0.3">
      <c r="A209" s="1" t="s">
        <v>580</v>
      </c>
      <c r="B209" s="1">
        <v>2024</v>
      </c>
      <c r="C209" s="1" t="s">
        <v>4240</v>
      </c>
      <c r="D209" s="1" t="s">
        <v>582</v>
      </c>
      <c r="E209" s="1">
        <v>0</v>
      </c>
      <c r="F209" s="1">
        <v>1.9E-2</v>
      </c>
      <c r="G209" s="1">
        <v>100</v>
      </c>
      <c r="H209" s="1">
        <v>2022</v>
      </c>
    </row>
    <row r="210" spans="1:8" x14ac:dyDescent="0.3">
      <c r="A210" s="1" t="s">
        <v>583</v>
      </c>
      <c r="B210" s="1">
        <v>2024</v>
      </c>
      <c r="C210" s="1" t="s">
        <v>4241</v>
      </c>
      <c r="D210" s="1" t="s">
        <v>585</v>
      </c>
      <c r="E210" s="1">
        <v>2E-3</v>
      </c>
      <c r="F210" s="1">
        <v>6.0000000000000001E-3</v>
      </c>
      <c r="G210" s="1">
        <v>99.4</v>
      </c>
      <c r="H210" s="1">
        <v>2022</v>
      </c>
    </row>
    <row r="211" spans="1:8" x14ac:dyDescent="0.3">
      <c r="A211" s="1" t="s">
        <v>586</v>
      </c>
      <c r="B211" s="1">
        <v>2024</v>
      </c>
      <c r="C211" s="1" t="s">
        <v>587</v>
      </c>
      <c r="D211" s="1" t="s">
        <v>585</v>
      </c>
      <c r="E211" s="1">
        <v>1.0999999999999999E-2</v>
      </c>
      <c r="F211" s="1">
        <v>2.1000000000000001E-2</v>
      </c>
      <c r="H211" s="1">
        <v>2022</v>
      </c>
    </row>
    <row r="212" spans="1:8" x14ac:dyDescent="0.3">
      <c r="A212" s="1" t="s">
        <v>588</v>
      </c>
      <c r="B212" s="1">
        <v>2024</v>
      </c>
      <c r="C212" s="1" t="s">
        <v>4242</v>
      </c>
      <c r="D212" s="1" t="s">
        <v>590</v>
      </c>
      <c r="E212" s="1">
        <v>0.10100000000000001</v>
      </c>
      <c r="F212" s="1">
        <v>0.127</v>
      </c>
      <c r="G212" s="1">
        <v>59.1</v>
      </c>
      <c r="H212" s="1" t="s">
        <v>4046</v>
      </c>
    </row>
    <row r="213" spans="1:8" x14ac:dyDescent="0.3">
      <c r="A213" s="1" t="s">
        <v>591</v>
      </c>
      <c r="B213" s="1">
        <v>2024</v>
      </c>
      <c r="C213" s="1" t="s">
        <v>4243</v>
      </c>
      <c r="D213" s="1" t="s">
        <v>593</v>
      </c>
      <c r="E213" s="1">
        <v>0.06</v>
      </c>
      <c r="F213" s="1">
        <v>5.1999999999999998E-2</v>
      </c>
      <c r="G213" s="1">
        <v>74.900000000000006</v>
      </c>
      <c r="H213" s="1">
        <v>2022</v>
      </c>
    </row>
    <row r="214" spans="1:8" x14ac:dyDescent="0.3">
      <c r="A214" s="1" t="s">
        <v>594</v>
      </c>
      <c r="B214" s="1">
        <v>2024</v>
      </c>
      <c r="C214" s="1" t="s">
        <v>587</v>
      </c>
      <c r="D214" s="1" t="s">
        <v>585</v>
      </c>
      <c r="E214" s="1">
        <v>4.1000000000000002E-2</v>
      </c>
      <c r="F214" s="1">
        <v>4.7E-2</v>
      </c>
      <c r="G214" s="1">
        <v>83.3</v>
      </c>
      <c r="H214" s="1" t="s">
        <v>4046</v>
      </c>
    </row>
    <row r="215" spans="1:8" x14ac:dyDescent="0.3">
      <c r="A215" s="1" t="s">
        <v>596</v>
      </c>
      <c r="B215" s="1">
        <v>2024</v>
      </c>
      <c r="C215" s="1" t="s">
        <v>4244</v>
      </c>
      <c r="D215" s="1" t="s">
        <v>585</v>
      </c>
      <c r="E215" s="1">
        <v>5.8999999999999997E-2</v>
      </c>
      <c r="F215" s="1">
        <v>7.4999999999999997E-2</v>
      </c>
      <c r="G215" s="1">
        <v>81.099999999999994</v>
      </c>
      <c r="H215" s="1">
        <v>2022</v>
      </c>
    </row>
    <row r="216" spans="1:8" x14ac:dyDescent="0.3">
      <c r="A216" s="1" t="s">
        <v>598</v>
      </c>
      <c r="B216" s="1">
        <v>2024</v>
      </c>
      <c r="C216" s="1" t="s">
        <v>4245</v>
      </c>
      <c r="D216" s="1" t="s">
        <v>585</v>
      </c>
      <c r="E216" s="1">
        <v>7.8E-2</v>
      </c>
      <c r="F216" s="1">
        <v>0.10100000000000001</v>
      </c>
      <c r="G216" s="1">
        <v>74.3</v>
      </c>
      <c r="H216" s="1">
        <v>2022</v>
      </c>
    </row>
    <row r="217" spans="1:8" x14ac:dyDescent="0.3">
      <c r="A217" s="1" t="s">
        <v>600</v>
      </c>
      <c r="B217" s="1">
        <v>2024</v>
      </c>
      <c r="C217" s="1" t="s">
        <v>4246</v>
      </c>
      <c r="D217" s="1" t="s">
        <v>602</v>
      </c>
      <c r="E217" s="1">
        <v>0.09</v>
      </c>
      <c r="F217" s="1">
        <v>0.12</v>
      </c>
      <c r="G217" s="1">
        <v>77.400000000000006</v>
      </c>
      <c r="H217" s="1" t="s">
        <v>4046</v>
      </c>
    </row>
    <row r="218" spans="1:8" x14ac:dyDescent="0.3">
      <c r="A218" s="1" t="s">
        <v>603</v>
      </c>
      <c r="B218" s="1">
        <v>2024</v>
      </c>
      <c r="C218" s="1" t="s">
        <v>604</v>
      </c>
      <c r="D218" s="1" t="s">
        <v>605</v>
      </c>
      <c r="E218" s="1">
        <v>0.104</v>
      </c>
      <c r="F218" s="1">
        <v>0.13200000000000001</v>
      </c>
      <c r="G218" s="1">
        <v>63.3</v>
      </c>
      <c r="H218" s="1" t="s">
        <v>4046</v>
      </c>
    </row>
    <row r="219" spans="1:8" x14ac:dyDescent="0.3">
      <c r="A219" s="1" t="s">
        <v>606</v>
      </c>
      <c r="B219" s="1">
        <v>2024</v>
      </c>
      <c r="C219" s="1" t="s">
        <v>4247</v>
      </c>
      <c r="D219" s="1" t="s">
        <v>585</v>
      </c>
      <c r="E219" s="1">
        <v>4.9000000000000002E-2</v>
      </c>
      <c r="F219" s="1">
        <v>0.06</v>
      </c>
      <c r="G219" s="1">
        <v>81.099999999999994</v>
      </c>
      <c r="H219" s="1">
        <v>2022</v>
      </c>
    </row>
    <row r="220" spans="1:8" x14ac:dyDescent="0.3">
      <c r="A220" s="1" t="s">
        <v>608</v>
      </c>
      <c r="B220" s="1">
        <v>2024</v>
      </c>
      <c r="C220" s="1" t="s">
        <v>4248</v>
      </c>
      <c r="D220" s="1" t="s">
        <v>585</v>
      </c>
      <c r="E220" s="1">
        <v>1.0999999999999999E-2</v>
      </c>
      <c r="F220" s="1">
        <v>2.1999999999999999E-2</v>
      </c>
      <c r="H220" s="1" t="s">
        <v>4046</v>
      </c>
    </row>
    <row r="221" spans="1:8" x14ac:dyDescent="0.3">
      <c r="A221" s="1" t="s">
        <v>610</v>
      </c>
      <c r="B221" s="1">
        <v>2024</v>
      </c>
      <c r="C221" s="1" t="s">
        <v>4249</v>
      </c>
      <c r="D221" s="1" t="s">
        <v>612</v>
      </c>
      <c r="E221" s="1">
        <v>0.14899999999999999</v>
      </c>
      <c r="F221" s="1">
        <v>0.17399999999999999</v>
      </c>
      <c r="G221" s="1">
        <v>34.4</v>
      </c>
      <c r="H221" s="1" t="s">
        <v>4046</v>
      </c>
    </row>
    <row r="222" spans="1:8" x14ac:dyDescent="0.3">
      <c r="A222" s="1" t="s">
        <v>613</v>
      </c>
      <c r="B222" s="1">
        <v>2024</v>
      </c>
      <c r="C222" s="1" t="s">
        <v>614</v>
      </c>
      <c r="D222" s="1" t="s">
        <v>615</v>
      </c>
      <c r="E222" s="1">
        <v>0</v>
      </c>
      <c r="F222" s="1">
        <v>4.0000000000000001E-3</v>
      </c>
      <c r="G222" s="1">
        <v>100</v>
      </c>
      <c r="H222" s="1">
        <v>2022</v>
      </c>
    </row>
    <row r="223" spans="1:8" x14ac:dyDescent="0.3">
      <c r="A223" s="1" t="s">
        <v>616</v>
      </c>
      <c r="B223" s="1">
        <v>2024</v>
      </c>
      <c r="C223" s="1" t="s">
        <v>617</v>
      </c>
      <c r="D223" s="1" t="s">
        <v>618</v>
      </c>
      <c r="E223" s="1">
        <v>1.7000000000000001E-2</v>
      </c>
      <c r="F223" s="1">
        <v>3.2000000000000001E-2</v>
      </c>
      <c r="H223" s="1">
        <v>2022</v>
      </c>
    </row>
    <row r="224" spans="1:8" x14ac:dyDescent="0.3">
      <c r="A224" s="1" t="s">
        <v>619</v>
      </c>
      <c r="B224" s="1">
        <v>2024</v>
      </c>
      <c r="C224" s="1" t="s">
        <v>4250</v>
      </c>
      <c r="D224" s="1" t="s">
        <v>621</v>
      </c>
      <c r="E224" s="1">
        <v>4.3999999999999997E-2</v>
      </c>
      <c r="F224" s="1">
        <v>0.23699999999999999</v>
      </c>
      <c r="G224" s="1">
        <v>0</v>
      </c>
      <c r="H224" s="1">
        <v>2022</v>
      </c>
    </row>
    <row r="225" spans="1:8" x14ac:dyDescent="0.3">
      <c r="A225" s="1" t="s">
        <v>622</v>
      </c>
      <c r="B225" s="1">
        <v>2024</v>
      </c>
      <c r="C225" s="1" t="s">
        <v>4251</v>
      </c>
      <c r="D225" s="1" t="s">
        <v>621</v>
      </c>
      <c r="E225" s="1">
        <v>8.0000000000000002E-3</v>
      </c>
      <c r="F225" s="1">
        <v>1.7000000000000001E-2</v>
      </c>
      <c r="H225" s="1">
        <v>2022</v>
      </c>
    </row>
    <row r="226" spans="1:8" x14ac:dyDescent="0.3">
      <c r="A226" s="1" t="s">
        <v>2644</v>
      </c>
      <c r="B226" s="1">
        <v>2024</v>
      </c>
      <c r="C226" s="1" t="s">
        <v>4252</v>
      </c>
      <c r="D226" s="1" t="s">
        <v>621</v>
      </c>
      <c r="E226" s="1">
        <v>0</v>
      </c>
      <c r="F226" s="1">
        <v>1.7000000000000001E-2</v>
      </c>
      <c r="G226" s="1">
        <v>100</v>
      </c>
      <c r="H226" s="1">
        <v>2022</v>
      </c>
    </row>
    <row r="227" spans="1:8" x14ac:dyDescent="0.3">
      <c r="A227" s="1" t="s">
        <v>624</v>
      </c>
      <c r="B227" s="1">
        <v>2024</v>
      </c>
      <c r="C227" s="1" t="s">
        <v>4253</v>
      </c>
      <c r="D227" s="1" t="s">
        <v>626</v>
      </c>
      <c r="E227" s="1">
        <v>0.246</v>
      </c>
      <c r="F227" s="1">
        <v>0.30099999999999999</v>
      </c>
      <c r="G227" s="1">
        <v>0</v>
      </c>
      <c r="H227" s="1">
        <v>2022</v>
      </c>
    </row>
    <row r="228" spans="1:8" x14ac:dyDescent="0.3">
      <c r="A228" s="1" t="s">
        <v>627</v>
      </c>
      <c r="B228" s="1">
        <v>2024</v>
      </c>
      <c r="C228" s="1" t="s">
        <v>617</v>
      </c>
      <c r="D228" s="1" t="s">
        <v>618</v>
      </c>
      <c r="E228" s="1">
        <v>9.6000000000000002E-2</v>
      </c>
      <c r="F228" s="1">
        <v>7.0000000000000007E-2</v>
      </c>
      <c r="G228" s="1">
        <v>56.9</v>
      </c>
      <c r="H228" s="1">
        <v>2022</v>
      </c>
    </row>
    <row r="229" spans="1:8" x14ac:dyDescent="0.3">
      <c r="A229" s="1" t="s">
        <v>629</v>
      </c>
      <c r="B229" s="1">
        <v>2024</v>
      </c>
      <c r="C229" s="1" t="s">
        <v>4254</v>
      </c>
      <c r="D229" s="1" t="s">
        <v>631</v>
      </c>
      <c r="E229" s="1">
        <v>2E-3</v>
      </c>
      <c r="F229" s="1">
        <v>2.7E-2</v>
      </c>
      <c r="G229" s="1">
        <v>99.2</v>
      </c>
      <c r="H229" s="1">
        <v>2022</v>
      </c>
    </row>
    <row r="230" spans="1:8" x14ac:dyDescent="0.3">
      <c r="A230" s="1" t="s">
        <v>632</v>
      </c>
      <c r="B230" s="1">
        <v>2024</v>
      </c>
      <c r="C230" s="1" t="s">
        <v>4255</v>
      </c>
      <c r="D230" s="1" t="s">
        <v>634</v>
      </c>
      <c r="E230" s="1">
        <v>3.7999999999999999E-2</v>
      </c>
      <c r="F230" s="1">
        <v>7.3999999999999996E-2</v>
      </c>
      <c r="G230" s="1">
        <v>92.8</v>
      </c>
      <c r="H230" s="1">
        <v>2022</v>
      </c>
    </row>
    <row r="231" spans="1:8" x14ac:dyDescent="0.3">
      <c r="A231" s="1" t="s">
        <v>635</v>
      </c>
      <c r="B231" s="1">
        <v>2024</v>
      </c>
      <c r="C231" s="1" t="s">
        <v>4256</v>
      </c>
      <c r="D231" s="1" t="s">
        <v>637</v>
      </c>
      <c r="E231" s="1">
        <v>2.3E-2</v>
      </c>
      <c r="F231" s="1">
        <v>5.0999999999999997E-2</v>
      </c>
      <c r="G231" s="1">
        <v>93.4</v>
      </c>
      <c r="H231" s="1">
        <v>2022</v>
      </c>
    </row>
    <row r="232" spans="1:8" x14ac:dyDescent="0.3">
      <c r="A232" s="1" t="s">
        <v>638</v>
      </c>
      <c r="B232" s="1">
        <v>2024</v>
      </c>
      <c r="C232" s="1" t="s">
        <v>4257</v>
      </c>
      <c r="D232" s="1" t="s">
        <v>640</v>
      </c>
      <c r="E232" s="1">
        <v>3.0000000000000001E-3</v>
      </c>
      <c r="F232" s="1">
        <v>2.8000000000000001E-2</v>
      </c>
      <c r="G232" s="1">
        <v>99.1</v>
      </c>
      <c r="H232" s="1">
        <v>2022</v>
      </c>
    </row>
    <row r="233" spans="1:8" x14ac:dyDescent="0.3">
      <c r="A233" s="1" t="s">
        <v>641</v>
      </c>
      <c r="B233" s="1">
        <v>2024</v>
      </c>
      <c r="C233" s="1" t="s">
        <v>4258</v>
      </c>
      <c r="D233" s="1" t="s">
        <v>643</v>
      </c>
      <c r="E233" s="1">
        <v>5.3999999999999999E-2</v>
      </c>
      <c r="F233" s="1">
        <v>7.9000000000000001E-2</v>
      </c>
      <c r="G233" s="1">
        <v>78.599999999999994</v>
      </c>
      <c r="H233" s="1">
        <v>2022</v>
      </c>
    </row>
    <row r="234" spans="1:8" x14ac:dyDescent="0.3">
      <c r="A234" s="1" t="s">
        <v>644</v>
      </c>
      <c r="B234" s="1">
        <v>2024</v>
      </c>
      <c r="C234" s="1" t="s">
        <v>4259</v>
      </c>
      <c r="D234" s="1" t="s">
        <v>621</v>
      </c>
      <c r="E234" s="1">
        <v>4.7E-2</v>
      </c>
      <c r="F234" s="1">
        <v>0.11899999999999999</v>
      </c>
      <c r="G234" s="1">
        <v>61.3</v>
      </c>
      <c r="H234" s="1" t="s">
        <v>4046</v>
      </c>
    </row>
    <row r="235" spans="1:8" x14ac:dyDescent="0.3">
      <c r="A235" s="1" t="s">
        <v>646</v>
      </c>
      <c r="B235" s="1">
        <v>2024</v>
      </c>
      <c r="C235" s="1" t="s">
        <v>4260</v>
      </c>
      <c r="D235" s="1" t="s">
        <v>648</v>
      </c>
      <c r="E235" s="1">
        <v>9.9000000000000005E-2</v>
      </c>
      <c r="F235" s="1">
        <v>9.1999999999999998E-2</v>
      </c>
      <c r="G235" s="1">
        <v>55.7</v>
      </c>
      <c r="H235" s="1" t="s">
        <v>4046</v>
      </c>
    </row>
    <row r="236" spans="1:8" x14ac:dyDescent="0.3">
      <c r="A236" s="1" t="s">
        <v>649</v>
      </c>
      <c r="B236" s="1">
        <v>2024</v>
      </c>
      <c r="C236" s="1" t="s">
        <v>4261</v>
      </c>
      <c r="D236" s="1" t="s">
        <v>621</v>
      </c>
      <c r="E236" s="1">
        <v>6.3E-2</v>
      </c>
      <c r="F236" s="1">
        <v>0.115</v>
      </c>
      <c r="G236" s="1">
        <v>57.2</v>
      </c>
      <c r="H236" s="1">
        <v>2022</v>
      </c>
    </row>
    <row r="237" spans="1:8" x14ac:dyDescent="0.3">
      <c r="A237" s="1" t="s">
        <v>651</v>
      </c>
      <c r="B237" s="1">
        <v>2024</v>
      </c>
      <c r="C237" s="1" t="s">
        <v>4262</v>
      </c>
      <c r="D237" s="1" t="s">
        <v>621</v>
      </c>
      <c r="E237" s="1">
        <v>5.0000000000000001E-3</v>
      </c>
      <c r="F237" s="1">
        <v>0.01</v>
      </c>
      <c r="G237" s="1">
        <v>97.8</v>
      </c>
      <c r="H237" s="1">
        <v>2022</v>
      </c>
    </row>
    <row r="238" spans="1:8" x14ac:dyDescent="0.3">
      <c r="A238" s="1" t="s">
        <v>653</v>
      </c>
      <c r="B238" s="1">
        <v>2024</v>
      </c>
      <c r="C238" s="1" t="s">
        <v>4263</v>
      </c>
      <c r="D238" s="1" t="s">
        <v>655</v>
      </c>
      <c r="E238" s="1">
        <v>0.06</v>
      </c>
      <c r="F238" s="1">
        <v>0.09</v>
      </c>
      <c r="G238" s="1">
        <v>83.1</v>
      </c>
      <c r="H238" s="1">
        <v>2022</v>
      </c>
    </row>
    <row r="239" spans="1:8" x14ac:dyDescent="0.3">
      <c r="A239" s="1" t="s">
        <v>656</v>
      </c>
      <c r="B239" s="1">
        <v>2024</v>
      </c>
      <c r="C239" s="1" t="s">
        <v>4264</v>
      </c>
      <c r="D239" s="1" t="s">
        <v>658</v>
      </c>
      <c r="E239" s="1">
        <v>8.4000000000000005E-2</v>
      </c>
      <c r="F239" s="1">
        <v>9.7000000000000003E-2</v>
      </c>
      <c r="G239" s="1">
        <v>63.5</v>
      </c>
      <c r="H239" s="1">
        <v>2022</v>
      </c>
    </row>
    <row r="240" spans="1:8" x14ac:dyDescent="0.3">
      <c r="A240" s="1" t="s">
        <v>659</v>
      </c>
      <c r="B240" s="1">
        <v>2024</v>
      </c>
      <c r="C240" s="1" t="s">
        <v>4265</v>
      </c>
      <c r="D240" s="1" t="s">
        <v>661</v>
      </c>
      <c r="E240" s="1">
        <v>2.9000000000000001E-2</v>
      </c>
      <c r="F240" s="1">
        <v>4.5999999999999999E-2</v>
      </c>
      <c r="G240" s="1">
        <v>85.3</v>
      </c>
      <c r="H240" s="1">
        <v>2022</v>
      </c>
    </row>
    <row r="241" spans="1:8" x14ac:dyDescent="0.3">
      <c r="A241" s="1" t="s">
        <v>4266</v>
      </c>
      <c r="B241" s="1">
        <v>2024</v>
      </c>
      <c r="C241" s="1" t="s">
        <v>4267</v>
      </c>
      <c r="D241" s="1" t="s">
        <v>621</v>
      </c>
      <c r="E241" s="1">
        <v>8.7999999999999995E-2</v>
      </c>
      <c r="F241" s="1">
        <v>0.108</v>
      </c>
      <c r="G241" s="1">
        <v>52.9</v>
      </c>
      <c r="H241" s="1">
        <v>2022</v>
      </c>
    </row>
    <row r="242" spans="1:8" x14ac:dyDescent="0.3">
      <c r="A242" s="1" t="s">
        <v>4268</v>
      </c>
      <c r="B242" s="1">
        <v>2024</v>
      </c>
      <c r="C242" s="1" t="s">
        <v>4269</v>
      </c>
      <c r="D242" s="1" t="s">
        <v>621</v>
      </c>
      <c r="E242" s="1">
        <v>8.2000000000000003E-2</v>
      </c>
      <c r="F242" s="1">
        <v>0.106</v>
      </c>
      <c r="G242" s="1">
        <v>66.400000000000006</v>
      </c>
      <c r="H242" s="1">
        <v>2022</v>
      </c>
    </row>
    <row r="243" spans="1:8" x14ac:dyDescent="0.3">
      <c r="A243" s="1" t="s">
        <v>4270</v>
      </c>
      <c r="B243" s="1">
        <v>2024</v>
      </c>
      <c r="C243" s="1" t="s">
        <v>4271</v>
      </c>
      <c r="D243" s="1" t="s">
        <v>648</v>
      </c>
      <c r="E243" s="1">
        <v>0.1</v>
      </c>
      <c r="F243" s="1">
        <v>0.25600000000000001</v>
      </c>
      <c r="G243" s="1">
        <v>0</v>
      </c>
      <c r="H243" s="1">
        <v>2022</v>
      </c>
    </row>
    <row r="244" spans="1:8" x14ac:dyDescent="0.3">
      <c r="A244" s="1" t="s">
        <v>4272</v>
      </c>
      <c r="B244" s="1">
        <v>2024</v>
      </c>
      <c r="C244" s="1" t="s">
        <v>4273</v>
      </c>
      <c r="D244" s="1" t="s">
        <v>4274</v>
      </c>
      <c r="E244" s="1">
        <v>6.6000000000000003E-2</v>
      </c>
      <c r="F244" s="1">
        <v>0.09</v>
      </c>
      <c r="G244" s="1">
        <v>74.400000000000006</v>
      </c>
      <c r="H244" s="1">
        <v>2022</v>
      </c>
    </row>
    <row r="245" spans="1:8" x14ac:dyDescent="0.3">
      <c r="A245" s="1" t="s">
        <v>4275</v>
      </c>
      <c r="B245" s="1">
        <v>2024</v>
      </c>
      <c r="C245" s="1" t="s">
        <v>4276</v>
      </c>
      <c r="D245" s="1" t="s">
        <v>4277</v>
      </c>
      <c r="E245" s="1">
        <v>1.7000000000000001E-2</v>
      </c>
      <c r="F245" s="1">
        <v>4.2000000000000003E-2</v>
      </c>
      <c r="G245" s="1">
        <v>94.2</v>
      </c>
      <c r="H245" s="1">
        <v>2022</v>
      </c>
    </row>
    <row r="246" spans="1:8" x14ac:dyDescent="0.3">
      <c r="A246" s="1" t="s">
        <v>662</v>
      </c>
      <c r="B246" s="1">
        <v>2024</v>
      </c>
      <c r="C246" s="1" t="s">
        <v>663</v>
      </c>
      <c r="D246" s="1" t="s">
        <v>664</v>
      </c>
      <c r="E246" s="1">
        <v>7.9000000000000001E-2</v>
      </c>
      <c r="F246" s="1">
        <v>0.106</v>
      </c>
      <c r="G246" s="1">
        <v>65.099999999999994</v>
      </c>
      <c r="H246" s="1" t="s">
        <v>4046</v>
      </c>
    </row>
    <row r="247" spans="1:8" x14ac:dyDescent="0.3">
      <c r="A247" s="1" t="s">
        <v>665</v>
      </c>
      <c r="B247" s="1">
        <v>2024</v>
      </c>
      <c r="C247" s="1" t="s">
        <v>4278</v>
      </c>
      <c r="D247" s="1" t="s">
        <v>664</v>
      </c>
      <c r="E247" s="1">
        <v>7.2999999999999995E-2</v>
      </c>
      <c r="F247" s="1">
        <v>0.09</v>
      </c>
      <c r="H247" s="1">
        <v>2022</v>
      </c>
    </row>
    <row r="248" spans="1:8" x14ac:dyDescent="0.3">
      <c r="A248" s="1" t="s">
        <v>667</v>
      </c>
      <c r="B248" s="1">
        <v>2024</v>
      </c>
      <c r="C248" s="1" t="s">
        <v>4279</v>
      </c>
      <c r="D248" s="1" t="s">
        <v>664</v>
      </c>
      <c r="E248" s="1">
        <v>1.2999999999999999E-2</v>
      </c>
      <c r="F248" s="1">
        <v>2.4E-2</v>
      </c>
      <c r="H248" s="1">
        <v>2022</v>
      </c>
    </row>
    <row r="249" spans="1:8" x14ac:dyDescent="0.3">
      <c r="A249" s="1" t="s">
        <v>669</v>
      </c>
      <c r="B249" s="1">
        <v>2024</v>
      </c>
      <c r="C249" s="1" t="s">
        <v>4280</v>
      </c>
      <c r="D249" s="1" t="s">
        <v>664</v>
      </c>
      <c r="E249" s="1">
        <v>1.2999999999999999E-2</v>
      </c>
      <c r="F249" s="1">
        <v>2.4E-2</v>
      </c>
      <c r="H249" s="1">
        <v>2022</v>
      </c>
    </row>
    <row r="250" spans="1:8" x14ac:dyDescent="0.3">
      <c r="A250" s="1" t="s">
        <v>671</v>
      </c>
      <c r="B250" s="1">
        <v>2024</v>
      </c>
      <c r="C250" s="1" t="s">
        <v>4281</v>
      </c>
      <c r="D250" s="1" t="s">
        <v>673</v>
      </c>
      <c r="E250" s="1">
        <v>0</v>
      </c>
      <c r="F250" s="1">
        <v>2.1999999999999999E-2</v>
      </c>
      <c r="G250" s="1">
        <v>100</v>
      </c>
      <c r="H250" s="1">
        <v>2022</v>
      </c>
    </row>
    <row r="251" spans="1:8" x14ac:dyDescent="0.3">
      <c r="A251" s="1" t="s">
        <v>674</v>
      </c>
      <c r="B251" s="1">
        <v>2024</v>
      </c>
      <c r="C251" s="1" t="s">
        <v>4282</v>
      </c>
      <c r="D251" s="1" t="s">
        <v>664</v>
      </c>
      <c r="E251" s="1">
        <v>6.0999999999999999E-2</v>
      </c>
      <c r="F251" s="1">
        <v>8.3000000000000004E-2</v>
      </c>
      <c r="G251" s="1">
        <v>74.3</v>
      </c>
      <c r="H251" s="1" t="s">
        <v>4046</v>
      </c>
    </row>
    <row r="252" spans="1:8" x14ac:dyDescent="0.3">
      <c r="A252" s="1" t="s">
        <v>676</v>
      </c>
      <c r="B252" s="1">
        <v>2024</v>
      </c>
      <c r="C252" s="1" t="s">
        <v>4283</v>
      </c>
      <c r="D252" s="1" t="s">
        <v>664</v>
      </c>
      <c r="E252" s="1">
        <v>1.2999999999999999E-2</v>
      </c>
      <c r="F252" s="1">
        <v>2.5000000000000001E-2</v>
      </c>
      <c r="H252" s="1" t="s">
        <v>4046</v>
      </c>
    </row>
    <row r="253" spans="1:8" x14ac:dyDescent="0.3">
      <c r="A253" s="1" t="s">
        <v>678</v>
      </c>
      <c r="B253" s="1">
        <v>2024</v>
      </c>
      <c r="C253" s="1" t="s">
        <v>4284</v>
      </c>
      <c r="D253" s="1" t="s">
        <v>680</v>
      </c>
      <c r="E253" s="1">
        <v>6.8000000000000005E-2</v>
      </c>
      <c r="F253" s="1">
        <v>9.4E-2</v>
      </c>
      <c r="G253" s="1">
        <v>75.3</v>
      </c>
      <c r="H253" s="1" t="s">
        <v>4046</v>
      </c>
    </row>
    <row r="254" spans="1:8" x14ac:dyDescent="0.3">
      <c r="A254" s="1" t="s">
        <v>681</v>
      </c>
      <c r="B254" s="1">
        <v>2024</v>
      </c>
      <c r="C254" s="1" t="s">
        <v>4285</v>
      </c>
      <c r="D254" s="1" t="s">
        <v>683</v>
      </c>
      <c r="E254" s="1">
        <v>0.113</v>
      </c>
      <c r="F254" s="1">
        <v>0.13700000000000001</v>
      </c>
      <c r="G254" s="1">
        <v>51.7</v>
      </c>
      <c r="H254" s="1">
        <v>2022</v>
      </c>
    </row>
    <row r="255" spans="1:8" x14ac:dyDescent="0.3">
      <c r="A255" s="1" t="s">
        <v>684</v>
      </c>
      <c r="B255" s="1">
        <v>2024</v>
      </c>
      <c r="C255" s="1" t="s">
        <v>685</v>
      </c>
      <c r="D255" s="1" t="s">
        <v>664</v>
      </c>
      <c r="E255" s="1">
        <v>0</v>
      </c>
      <c r="F255" s="1">
        <v>4.0000000000000001E-3</v>
      </c>
      <c r="G255" s="1">
        <v>100</v>
      </c>
      <c r="H255" s="1">
        <v>2022</v>
      </c>
    </row>
    <row r="256" spans="1:8" x14ac:dyDescent="0.3">
      <c r="A256" s="1" t="s">
        <v>686</v>
      </c>
      <c r="B256" s="1">
        <v>2024</v>
      </c>
      <c r="C256" s="1" t="s">
        <v>685</v>
      </c>
      <c r="D256" s="1" t="s">
        <v>664</v>
      </c>
      <c r="E256" s="1">
        <v>0.01</v>
      </c>
      <c r="F256" s="1">
        <v>0.02</v>
      </c>
      <c r="H256" s="1" t="s">
        <v>4046</v>
      </c>
    </row>
    <row r="257" spans="1:8" x14ac:dyDescent="0.3">
      <c r="A257" s="1" t="s">
        <v>687</v>
      </c>
      <c r="B257" s="1">
        <v>2024</v>
      </c>
      <c r="C257" s="1" t="s">
        <v>4286</v>
      </c>
      <c r="D257" s="1" t="s">
        <v>689</v>
      </c>
      <c r="E257" s="1">
        <v>4.5999999999999999E-2</v>
      </c>
      <c r="F257" s="1">
        <v>2.4E-2</v>
      </c>
      <c r="G257" s="1">
        <v>81.3</v>
      </c>
      <c r="H257" s="1" t="s">
        <v>4046</v>
      </c>
    </row>
    <row r="258" spans="1:8" x14ac:dyDescent="0.3">
      <c r="A258" s="1" t="s">
        <v>690</v>
      </c>
      <c r="B258" s="1">
        <v>2024</v>
      </c>
      <c r="C258" s="1" t="s">
        <v>4287</v>
      </c>
      <c r="D258" s="1" t="s">
        <v>689</v>
      </c>
      <c r="E258" s="1">
        <v>0.01</v>
      </c>
      <c r="F258" s="1">
        <v>0.02</v>
      </c>
      <c r="H258" s="1">
        <v>2022</v>
      </c>
    </row>
    <row r="259" spans="1:8" x14ac:dyDescent="0.3">
      <c r="A259" s="1" t="s">
        <v>692</v>
      </c>
      <c r="B259" s="1">
        <v>2024</v>
      </c>
      <c r="C259" s="1" t="s">
        <v>4288</v>
      </c>
      <c r="D259" s="1" t="s">
        <v>694</v>
      </c>
      <c r="E259" s="1">
        <v>5.8000000000000003E-2</v>
      </c>
      <c r="F259" s="1">
        <v>3.5999999999999997E-2</v>
      </c>
      <c r="G259" s="1">
        <v>67.7</v>
      </c>
      <c r="H259" s="1" t="s">
        <v>4046</v>
      </c>
    </row>
    <row r="260" spans="1:8" x14ac:dyDescent="0.3">
      <c r="A260" s="1" t="s">
        <v>695</v>
      </c>
      <c r="B260" s="1">
        <v>2024</v>
      </c>
      <c r="C260" s="1" t="s">
        <v>4289</v>
      </c>
      <c r="D260" s="1" t="s">
        <v>683</v>
      </c>
      <c r="E260" s="1">
        <v>7.5999999999999998E-2</v>
      </c>
      <c r="F260" s="1">
        <v>3.7999999999999999E-2</v>
      </c>
      <c r="G260" s="1">
        <v>63.9</v>
      </c>
      <c r="H260" s="1">
        <v>2022</v>
      </c>
    </row>
    <row r="261" spans="1:8" x14ac:dyDescent="0.3">
      <c r="A261" s="1" t="s">
        <v>697</v>
      </c>
      <c r="B261" s="1">
        <v>2024</v>
      </c>
      <c r="C261" s="1" t="s">
        <v>4290</v>
      </c>
      <c r="D261" s="1" t="s">
        <v>683</v>
      </c>
      <c r="E261" s="1">
        <v>1.2999999999999999E-2</v>
      </c>
      <c r="F261" s="1">
        <v>2.4E-2</v>
      </c>
      <c r="H261" s="1" t="s">
        <v>4046</v>
      </c>
    </row>
    <row r="262" spans="1:8" x14ac:dyDescent="0.3">
      <c r="A262" s="1" t="s">
        <v>699</v>
      </c>
      <c r="B262" s="1">
        <v>2024</v>
      </c>
      <c r="C262" s="1" t="s">
        <v>700</v>
      </c>
      <c r="D262" s="1" t="s">
        <v>664</v>
      </c>
      <c r="E262" s="1">
        <v>1.4E-2</v>
      </c>
      <c r="F262" s="1">
        <v>2.7E-2</v>
      </c>
      <c r="H262" s="1">
        <v>2022</v>
      </c>
    </row>
    <row r="263" spans="1:8" x14ac:dyDescent="0.3">
      <c r="A263" s="1" t="s">
        <v>701</v>
      </c>
      <c r="B263" s="1">
        <v>2024</v>
      </c>
      <c r="C263" s="1" t="s">
        <v>4291</v>
      </c>
      <c r="D263" s="1" t="s">
        <v>703</v>
      </c>
      <c r="E263" s="1">
        <v>0.108</v>
      </c>
      <c r="F263" s="1">
        <v>8.6999999999999994E-2</v>
      </c>
      <c r="G263" s="1">
        <v>58.1</v>
      </c>
      <c r="H263" s="1">
        <v>2022</v>
      </c>
    </row>
    <row r="264" spans="1:8" x14ac:dyDescent="0.3">
      <c r="A264" s="1" t="s">
        <v>704</v>
      </c>
      <c r="B264" s="1">
        <v>2024</v>
      </c>
      <c r="C264" s="1" t="s">
        <v>4291</v>
      </c>
      <c r="D264" s="1" t="s">
        <v>703</v>
      </c>
      <c r="E264" s="1">
        <v>1.4999999999999999E-2</v>
      </c>
      <c r="F264" s="1">
        <v>2.8000000000000001E-2</v>
      </c>
      <c r="H264" s="1">
        <v>2022</v>
      </c>
    </row>
    <row r="265" spans="1:8" x14ac:dyDescent="0.3">
      <c r="A265" s="1" t="s">
        <v>4292</v>
      </c>
      <c r="B265" s="1">
        <v>2024</v>
      </c>
      <c r="C265" s="1" t="s">
        <v>4293</v>
      </c>
      <c r="D265" s="1" t="s">
        <v>664</v>
      </c>
      <c r="E265" s="1">
        <v>8.9999999999999993E-3</v>
      </c>
      <c r="F265" s="1">
        <v>2.1999999999999999E-2</v>
      </c>
      <c r="H265" s="1">
        <v>2022</v>
      </c>
    </row>
    <row r="266" spans="1:8" x14ac:dyDescent="0.3">
      <c r="A266" s="1" t="s">
        <v>705</v>
      </c>
      <c r="B266" s="1">
        <v>2024</v>
      </c>
      <c r="C266" s="1" t="s">
        <v>4294</v>
      </c>
      <c r="D266" s="1" t="s">
        <v>707</v>
      </c>
      <c r="E266" s="1">
        <v>0.20300000000000001</v>
      </c>
      <c r="F266" s="1">
        <v>0.22700000000000001</v>
      </c>
      <c r="G266" s="1">
        <v>0</v>
      </c>
      <c r="H266" s="1">
        <v>2022</v>
      </c>
    </row>
    <row r="267" spans="1:8" x14ac:dyDescent="0.3">
      <c r="A267" s="1" t="s">
        <v>708</v>
      </c>
      <c r="B267" s="1">
        <v>2024</v>
      </c>
      <c r="C267" s="1" t="s">
        <v>4295</v>
      </c>
      <c r="D267" s="1" t="s">
        <v>707</v>
      </c>
      <c r="E267" s="1">
        <v>3.9E-2</v>
      </c>
      <c r="F267" s="1">
        <v>0.23699999999999999</v>
      </c>
      <c r="G267" s="1">
        <v>0</v>
      </c>
      <c r="H267" s="1">
        <v>2022</v>
      </c>
    </row>
    <row r="268" spans="1:8" x14ac:dyDescent="0.3">
      <c r="A268" s="1" t="s">
        <v>710</v>
      </c>
      <c r="B268" s="1">
        <v>2024</v>
      </c>
      <c r="C268" s="1" t="s">
        <v>4296</v>
      </c>
      <c r="D268" s="1" t="s">
        <v>707</v>
      </c>
      <c r="E268" s="1">
        <v>9.0999999999999998E-2</v>
      </c>
      <c r="F268" s="1">
        <v>0.11899999999999999</v>
      </c>
      <c r="G268" s="1">
        <v>58.2</v>
      </c>
      <c r="H268" s="1">
        <v>2022</v>
      </c>
    </row>
    <row r="269" spans="1:8" x14ac:dyDescent="0.3">
      <c r="A269" s="1" t="s">
        <v>712</v>
      </c>
      <c r="B269" s="1">
        <v>2024</v>
      </c>
      <c r="C269" s="1" t="s">
        <v>4297</v>
      </c>
      <c r="D269" s="1" t="s">
        <v>707</v>
      </c>
      <c r="E269" s="1">
        <v>8.7999999999999995E-2</v>
      </c>
      <c r="F269" s="1">
        <v>0.10299999999999999</v>
      </c>
      <c r="G269" s="1">
        <v>66.099999999999994</v>
      </c>
      <c r="H269" s="1" t="s">
        <v>4046</v>
      </c>
    </row>
    <row r="270" spans="1:8" x14ac:dyDescent="0.3">
      <c r="A270" s="1" t="s">
        <v>714</v>
      </c>
      <c r="B270" s="1">
        <v>2024</v>
      </c>
      <c r="C270" s="1" t="s">
        <v>4298</v>
      </c>
      <c r="D270" s="1" t="s">
        <v>716</v>
      </c>
      <c r="E270" s="1">
        <v>2.9000000000000001E-2</v>
      </c>
      <c r="F270" s="1">
        <v>0.05</v>
      </c>
      <c r="G270" s="1">
        <v>88.6</v>
      </c>
      <c r="H270" s="1">
        <v>2022</v>
      </c>
    </row>
    <row r="271" spans="1:8" x14ac:dyDescent="0.3">
      <c r="A271" s="1" t="s">
        <v>717</v>
      </c>
      <c r="B271" s="1">
        <v>2024</v>
      </c>
      <c r="C271" s="1" t="s">
        <v>718</v>
      </c>
      <c r="D271" s="1" t="s">
        <v>719</v>
      </c>
      <c r="E271" s="1">
        <v>5.3999999999999999E-2</v>
      </c>
      <c r="F271" s="1">
        <v>6.4000000000000001E-2</v>
      </c>
      <c r="G271" s="1">
        <v>76.599999999999994</v>
      </c>
      <c r="H271" s="1">
        <v>2022</v>
      </c>
    </row>
    <row r="272" spans="1:8" x14ac:dyDescent="0.3">
      <c r="A272" s="1" t="s">
        <v>720</v>
      </c>
      <c r="B272" s="1">
        <v>2024</v>
      </c>
      <c r="C272" s="1" t="s">
        <v>4299</v>
      </c>
      <c r="D272" s="1" t="s">
        <v>722</v>
      </c>
      <c r="E272" s="1">
        <v>6.7000000000000004E-2</v>
      </c>
      <c r="F272" s="1">
        <v>9.1999999999999998E-2</v>
      </c>
      <c r="G272" s="1">
        <v>75.8</v>
      </c>
      <c r="H272" s="1" t="s">
        <v>4046</v>
      </c>
    </row>
    <row r="273" spans="1:8" x14ac:dyDescent="0.3">
      <c r="A273" s="1" t="s">
        <v>723</v>
      </c>
      <c r="B273" s="1">
        <v>2024</v>
      </c>
      <c r="C273" s="1" t="s">
        <v>4300</v>
      </c>
      <c r="D273" s="1" t="s">
        <v>725</v>
      </c>
      <c r="E273" s="1">
        <v>9.8000000000000004E-2</v>
      </c>
      <c r="F273" s="1">
        <v>0.127</v>
      </c>
      <c r="G273" s="1">
        <v>63.2</v>
      </c>
      <c r="H273" s="1">
        <v>2022</v>
      </c>
    </row>
    <row r="274" spans="1:8" x14ac:dyDescent="0.3">
      <c r="A274" s="1" t="s">
        <v>726</v>
      </c>
      <c r="B274" s="1">
        <v>2024</v>
      </c>
      <c r="C274" s="1" t="s">
        <v>4301</v>
      </c>
      <c r="D274" s="1" t="s">
        <v>728</v>
      </c>
      <c r="E274" s="1">
        <v>7.6999999999999999E-2</v>
      </c>
      <c r="F274" s="1">
        <v>0.105</v>
      </c>
      <c r="G274" s="1">
        <v>69.8</v>
      </c>
      <c r="H274" s="1">
        <v>2022</v>
      </c>
    </row>
    <row r="275" spans="1:8" x14ac:dyDescent="0.3">
      <c r="A275" s="1" t="s">
        <v>729</v>
      </c>
      <c r="B275" s="1">
        <v>2024</v>
      </c>
      <c r="C275" s="1" t="s">
        <v>4302</v>
      </c>
      <c r="D275" s="1" t="s">
        <v>4303</v>
      </c>
      <c r="E275" s="1">
        <v>1.4E-2</v>
      </c>
      <c r="F275" s="1">
        <v>0.04</v>
      </c>
      <c r="G275" s="1">
        <v>96.6</v>
      </c>
      <c r="H275" s="1">
        <v>2022</v>
      </c>
    </row>
    <row r="276" spans="1:8" x14ac:dyDescent="0.3">
      <c r="A276" s="1" t="s">
        <v>4304</v>
      </c>
      <c r="B276" s="1">
        <v>2024</v>
      </c>
      <c r="C276" s="1" t="s">
        <v>4305</v>
      </c>
      <c r="D276" s="1" t="s">
        <v>4306</v>
      </c>
      <c r="E276" s="1">
        <v>0</v>
      </c>
      <c r="F276" s="1">
        <v>4.0000000000000001E-3</v>
      </c>
      <c r="G276" s="1">
        <v>100</v>
      </c>
      <c r="H276" s="1">
        <v>2022</v>
      </c>
    </row>
    <row r="277" spans="1:8" x14ac:dyDescent="0.3">
      <c r="A277" s="1" t="s">
        <v>2669</v>
      </c>
      <c r="B277" s="1">
        <v>2024</v>
      </c>
      <c r="C277" s="1" t="s">
        <v>4307</v>
      </c>
      <c r="D277" s="1" t="s">
        <v>734</v>
      </c>
      <c r="E277" s="1">
        <v>0.183</v>
      </c>
      <c r="F277" s="1">
        <v>0.17599999999999999</v>
      </c>
      <c r="G277" s="1">
        <v>42.9</v>
      </c>
      <c r="H277" s="1">
        <v>2022</v>
      </c>
    </row>
    <row r="278" spans="1:8" x14ac:dyDescent="0.3">
      <c r="A278" s="1" t="s">
        <v>732</v>
      </c>
      <c r="B278" s="1">
        <v>2024</v>
      </c>
      <c r="C278" s="1" t="s">
        <v>4308</v>
      </c>
      <c r="D278" s="1" t="s">
        <v>734</v>
      </c>
      <c r="E278" s="1">
        <v>1.6E-2</v>
      </c>
      <c r="F278" s="1">
        <v>3.5000000000000003E-2</v>
      </c>
      <c r="G278" s="1">
        <v>92.2</v>
      </c>
      <c r="H278" s="1">
        <v>2022</v>
      </c>
    </row>
    <row r="279" spans="1:8" x14ac:dyDescent="0.3">
      <c r="A279" s="1" t="s">
        <v>735</v>
      </c>
      <c r="B279" s="1">
        <v>2024</v>
      </c>
      <c r="C279" s="1" t="s">
        <v>4309</v>
      </c>
      <c r="D279" s="1" t="s">
        <v>737</v>
      </c>
      <c r="E279" s="1">
        <v>5.0000000000000001E-3</v>
      </c>
      <c r="F279" s="1">
        <v>2.5000000000000001E-2</v>
      </c>
      <c r="G279" s="1">
        <v>97.4</v>
      </c>
      <c r="H279" s="1">
        <v>2022</v>
      </c>
    </row>
    <row r="280" spans="1:8" x14ac:dyDescent="0.3">
      <c r="A280" s="1" t="s">
        <v>738</v>
      </c>
      <c r="B280" s="1">
        <v>2024</v>
      </c>
      <c r="C280" s="1" t="s">
        <v>4310</v>
      </c>
      <c r="D280" s="1" t="s">
        <v>740</v>
      </c>
      <c r="E280" s="1">
        <v>7.8E-2</v>
      </c>
      <c r="F280" s="1">
        <v>0.109</v>
      </c>
      <c r="G280" s="1">
        <v>74.900000000000006</v>
      </c>
      <c r="H280" s="1" t="s">
        <v>4046</v>
      </c>
    </row>
    <row r="281" spans="1:8" x14ac:dyDescent="0.3">
      <c r="A281" s="1" t="s">
        <v>741</v>
      </c>
      <c r="B281" s="1">
        <v>2024</v>
      </c>
      <c r="C281" s="1" t="s">
        <v>4311</v>
      </c>
      <c r="D281" s="1" t="s">
        <v>743</v>
      </c>
      <c r="E281" s="1">
        <v>5.2999999999999999E-2</v>
      </c>
      <c r="F281" s="1">
        <v>7.5999999999999998E-2</v>
      </c>
      <c r="G281" s="1">
        <v>78.3</v>
      </c>
      <c r="H281" s="1" t="s">
        <v>4046</v>
      </c>
    </row>
    <row r="282" spans="1:8" x14ac:dyDescent="0.3">
      <c r="A282" s="1" t="s">
        <v>744</v>
      </c>
      <c r="B282" s="1">
        <v>2024</v>
      </c>
      <c r="C282" s="1" t="s">
        <v>4312</v>
      </c>
      <c r="D282" s="1" t="s">
        <v>734</v>
      </c>
      <c r="E282" s="1">
        <v>5.2999999999999999E-2</v>
      </c>
      <c r="F282" s="1">
        <v>7.5999999999999998E-2</v>
      </c>
      <c r="G282" s="1">
        <v>76.5</v>
      </c>
      <c r="H282" s="1">
        <v>2022</v>
      </c>
    </row>
    <row r="283" spans="1:8" x14ac:dyDescent="0.3">
      <c r="A283" s="1" t="s">
        <v>746</v>
      </c>
      <c r="B283" s="1">
        <v>2024</v>
      </c>
      <c r="C283" s="1" t="s">
        <v>4313</v>
      </c>
      <c r="D283" s="1" t="s">
        <v>748</v>
      </c>
      <c r="E283" s="1">
        <v>0.112</v>
      </c>
      <c r="F283" s="1">
        <v>0.14000000000000001</v>
      </c>
      <c r="G283" s="1">
        <v>56</v>
      </c>
      <c r="H283" s="1">
        <v>2022</v>
      </c>
    </row>
    <row r="284" spans="1:8" x14ac:dyDescent="0.3">
      <c r="A284" s="1" t="s">
        <v>749</v>
      </c>
      <c r="B284" s="1">
        <v>2024</v>
      </c>
      <c r="C284" s="1" t="s">
        <v>4314</v>
      </c>
      <c r="D284" s="1" t="s">
        <v>751</v>
      </c>
      <c r="E284" s="1">
        <v>6.2E-2</v>
      </c>
      <c r="F284" s="1">
        <v>8.4000000000000005E-2</v>
      </c>
      <c r="G284" s="1">
        <v>73.099999999999994</v>
      </c>
      <c r="H284" s="1">
        <v>2022</v>
      </c>
    </row>
    <row r="285" spans="1:8" x14ac:dyDescent="0.3">
      <c r="A285" s="1" t="s">
        <v>752</v>
      </c>
      <c r="B285" s="1">
        <v>2024</v>
      </c>
      <c r="C285" s="1" t="s">
        <v>4315</v>
      </c>
      <c r="D285" s="1" t="s">
        <v>751</v>
      </c>
      <c r="E285" s="1">
        <v>5.3999999999999999E-2</v>
      </c>
      <c r="F285" s="1">
        <v>0.23799999999999999</v>
      </c>
      <c r="G285" s="1">
        <v>0</v>
      </c>
      <c r="H285" s="1">
        <v>2022</v>
      </c>
    </row>
    <row r="286" spans="1:8" x14ac:dyDescent="0.3">
      <c r="A286" s="1" t="s">
        <v>754</v>
      </c>
      <c r="B286" s="1">
        <v>2024</v>
      </c>
      <c r="C286" s="1" t="s">
        <v>4316</v>
      </c>
      <c r="D286" s="1" t="s">
        <v>756</v>
      </c>
      <c r="E286" s="1">
        <v>9.0999999999999998E-2</v>
      </c>
      <c r="F286" s="1">
        <v>0.11600000000000001</v>
      </c>
      <c r="G286" s="1">
        <v>65.400000000000006</v>
      </c>
      <c r="H286" s="1" t="s">
        <v>4046</v>
      </c>
    </row>
    <row r="287" spans="1:8" x14ac:dyDescent="0.3">
      <c r="A287" s="1" t="s">
        <v>757</v>
      </c>
      <c r="B287" s="1">
        <v>2024</v>
      </c>
      <c r="C287" s="1" t="s">
        <v>4317</v>
      </c>
      <c r="D287" s="1" t="s">
        <v>759</v>
      </c>
      <c r="E287" s="1">
        <v>0.11</v>
      </c>
      <c r="F287" s="1">
        <v>0.253</v>
      </c>
      <c r="G287" s="1">
        <v>0</v>
      </c>
      <c r="H287" s="1">
        <v>2022</v>
      </c>
    </row>
    <row r="288" spans="1:8" x14ac:dyDescent="0.3">
      <c r="A288" s="1" t="s">
        <v>760</v>
      </c>
      <c r="B288" s="1">
        <v>2024</v>
      </c>
      <c r="C288" s="1" t="s">
        <v>4318</v>
      </c>
      <c r="D288" s="1" t="s">
        <v>751</v>
      </c>
      <c r="E288" s="1">
        <v>0</v>
      </c>
      <c r="F288" s="1">
        <v>1.9E-2</v>
      </c>
      <c r="G288" s="1">
        <v>99.9</v>
      </c>
      <c r="H288" s="1" t="s">
        <v>4046</v>
      </c>
    </row>
    <row r="289" spans="1:8" x14ac:dyDescent="0.3">
      <c r="A289" s="1" t="s">
        <v>762</v>
      </c>
      <c r="B289" s="1">
        <v>2024</v>
      </c>
      <c r="C289" s="1" t="s">
        <v>4319</v>
      </c>
      <c r="D289" s="1" t="s">
        <v>751</v>
      </c>
      <c r="E289" s="1">
        <v>0.10299999999999999</v>
      </c>
      <c r="F289" s="1">
        <v>0.25600000000000001</v>
      </c>
      <c r="G289" s="1">
        <v>0</v>
      </c>
      <c r="H289" s="1">
        <v>2022</v>
      </c>
    </row>
    <row r="290" spans="1:8" x14ac:dyDescent="0.3">
      <c r="A290" s="1" t="s">
        <v>764</v>
      </c>
      <c r="B290" s="1">
        <v>2024</v>
      </c>
      <c r="C290" s="1" t="s">
        <v>4320</v>
      </c>
      <c r="D290" s="1" t="s">
        <v>766</v>
      </c>
      <c r="E290" s="1">
        <v>0.08</v>
      </c>
      <c r="F290" s="1">
        <v>0.20399999999999999</v>
      </c>
      <c r="G290" s="1">
        <v>57.7</v>
      </c>
      <c r="H290" s="1" t="s">
        <v>4046</v>
      </c>
    </row>
    <row r="291" spans="1:8" x14ac:dyDescent="0.3">
      <c r="A291" s="1" t="s">
        <v>767</v>
      </c>
      <c r="B291" s="1">
        <v>2024</v>
      </c>
      <c r="C291" s="1" t="s">
        <v>4321</v>
      </c>
      <c r="D291" s="1" t="s">
        <v>769</v>
      </c>
      <c r="E291" s="1">
        <v>5.6000000000000001E-2</v>
      </c>
      <c r="F291" s="1">
        <v>0.08</v>
      </c>
      <c r="G291" s="1">
        <v>72.099999999999994</v>
      </c>
      <c r="H291" s="1">
        <v>2022</v>
      </c>
    </row>
    <row r="292" spans="1:8" x14ac:dyDescent="0.3">
      <c r="A292" s="1" t="s">
        <v>770</v>
      </c>
      <c r="B292" s="1">
        <v>2024</v>
      </c>
      <c r="C292" s="1" t="s">
        <v>4322</v>
      </c>
      <c r="D292" s="1" t="s">
        <v>751</v>
      </c>
      <c r="E292" s="1">
        <v>0.251</v>
      </c>
      <c r="F292" s="1">
        <v>0.28199999999999997</v>
      </c>
      <c r="G292" s="1">
        <v>0</v>
      </c>
      <c r="H292" s="1">
        <v>2022</v>
      </c>
    </row>
    <row r="293" spans="1:8" x14ac:dyDescent="0.3">
      <c r="A293" s="1" t="s">
        <v>2680</v>
      </c>
      <c r="B293" s="1">
        <v>2024</v>
      </c>
      <c r="C293" s="1" t="s">
        <v>4323</v>
      </c>
      <c r="D293" s="1" t="s">
        <v>2682</v>
      </c>
      <c r="E293" s="1">
        <v>3.1E-2</v>
      </c>
      <c r="F293" s="1">
        <v>5.2999999999999999E-2</v>
      </c>
      <c r="G293" s="1">
        <v>87.3</v>
      </c>
      <c r="H293" s="1">
        <v>2022</v>
      </c>
    </row>
    <row r="294" spans="1:8" x14ac:dyDescent="0.3">
      <c r="A294" s="1" t="s">
        <v>772</v>
      </c>
      <c r="B294" s="1">
        <v>2024</v>
      </c>
      <c r="C294" s="1" t="s">
        <v>4324</v>
      </c>
      <c r="D294" s="1" t="s">
        <v>774</v>
      </c>
      <c r="E294" s="1">
        <v>4.2000000000000003E-2</v>
      </c>
      <c r="F294" s="1">
        <v>0.09</v>
      </c>
      <c r="G294" s="1">
        <v>79.400000000000006</v>
      </c>
      <c r="H294" s="1">
        <v>2022</v>
      </c>
    </row>
    <row r="295" spans="1:8" x14ac:dyDescent="0.3">
      <c r="A295" s="1" t="s">
        <v>775</v>
      </c>
      <c r="B295" s="1">
        <v>2024</v>
      </c>
      <c r="C295" s="1" t="s">
        <v>4325</v>
      </c>
      <c r="D295" s="1" t="s">
        <v>774</v>
      </c>
      <c r="E295" s="1">
        <v>1.4E-2</v>
      </c>
      <c r="F295" s="1">
        <v>2.5999999999999999E-2</v>
      </c>
      <c r="H295" s="1">
        <v>2022</v>
      </c>
    </row>
    <row r="296" spans="1:8" x14ac:dyDescent="0.3">
      <c r="A296" s="1" t="s">
        <v>777</v>
      </c>
      <c r="B296" s="1">
        <v>2024</v>
      </c>
      <c r="C296" s="1" t="s">
        <v>4326</v>
      </c>
      <c r="D296" s="1" t="s">
        <v>779</v>
      </c>
      <c r="E296" s="1">
        <v>4.3999999999999997E-2</v>
      </c>
      <c r="F296" s="1">
        <v>5.1999999999999998E-2</v>
      </c>
      <c r="G296" s="1">
        <v>83.1</v>
      </c>
      <c r="H296" s="1" t="s">
        <v>4046</v>
      </c>
    </row>
    <row r="297" spans="1:8" x14ac:dyDescent="0.3">
      <c r="A297" s="1" t="s">
        <v>780</v>
      </c>
      <c r="B297" s="1">
        <v>2024</v>
      </c>
      <c r="C297" s="1" t="s">
        <v>4327</v>
      </c>
      <c r="D297" s="1" t="s">
        <v>782</v>
      </c>
      <c r="E297" s="1">
        <v>6.0999999999999999E-2</v>
      </c>
      <c r="F297" s="1">
        <v>9.6000000000000002E-2</v>
      </c>
      <c r="G297" s="1">
        <v>86.6</v>
      </c>
      <c r="H297" s="1">
        <v>2022</v>
      </c>
    </row>
    <row r="298" spans="1:8" x14ac:dyDescent="0.3">
      <c r="A298" s="1" t="s">
        <v>783</v>
      </c>
      <c r="B298" s="1">
        <v>2024</v>
      </c>
      <c r="C298" s="1" t="s">
        <v>4328</v>
      </c>
      <c r="D298" s="1" t="s">
        <v>785</v>
      </c>
      <c r="E298" s="1">
        <v>2.1999999999999999E-2</v>
      </c>
      <c r="F298" s="1">
        <v>5.1999999999999998E-2</v>
      </c>
      <c r="G298" s="1">
        <v>94.5</v>
      </c>
      <c r="H298" s="1">
        <v>2022</v>
      </c>
    </row>
    <row r="299" spans="1:8" x14ac:dyDescent="0.3">
      <c r="A299" s="1" t="s">
        <v>786</v>
      </c>
      <c r="B299" s="1">
        <v>2024</v>
      </c>
      <c r="C299" s="1" t="s">
        <v>4329</v>
      </c>
      <c r="D299" s="1" t="s">
        <v>788</v>
      </c>
      <c r="E299" s="1">
        <v>1.7999999999999999E-2</v>
      </c>
      <c r="F299" s="1">
        <v>4.8000000000000001E-2</v>
      </c>
      <c r="G299" s="1">
        <v>94.8</v>
      </c>
      <c r="H299" s="1">
        <v>2022</v>
      </c>
    </row>
    <row r="300" spans="1:8" x14ac:dyDescent="0.3">
      <c r="A300" s="1" t="s">
        <v>789</v>
      </c>
      <c r="B300" s="1">
        <v>2024</v>
      </c>
      <c r="C300" s="1" t="s">
        <v>4330</v>
      </c>
      <c r="D300" s="1" t="s">
        <v>791</v>
      </c>
      <c r="E300" s="1">
        <v>2.1999999999999999E-2</v>
      </c>
      <c r="F300" s="1">
        <v>5.0999999999999997E-2</v>
      </c>
      <c r="G300" s="1">
        <v>95.2</v>
      </c>
      <c r="H300" s="1">
        <v>2022</v>
      </c>
    </row>
    <row r="301" spans="1:8" x14ac:dyDescent="0.3">
      <c r="A301" s="1" t="s">
        <v>792</v>
      </c>
      <c r="B301" s="1">
        <v>2024</v>
      </c>
      <c r="C301" s="1" t="s">
        <v>4331</v>
      </c>
      <c r="D301" s="1" t="s">
        <v>794</v>
      </c>
      <c r="E301" s="1">
        <v>0.04</v>
      </c>
      <c r="F301" s="1">
        <v>7.1999999999999995E-2</v>
      </c>
      <c r="G301" s="1">
        <v>91</v>
      </c>
      <c r="H301" s="1" t="s">
        <v>4046</v>
      </c>
    </row>
    <row r="302" spans="1:8" x14ac:dyDescent="0.3">
      <c r="A302" s="1" t="s">
        <v>795</v>
      </c>
      <c r="B302" s="1">
        <v>2024</v>
      </c>
      <c r="C302" s="1" t="s">
        <v>4332</v>
      </c>
      <c r="D302" s="1" t="s">
        <v>797</v>
      </c>
      <c r="E302" s="1">
        <v>2.8000000000000001E-2</v>
      </c>
      <c r="F302" s="1">
        <v>5.3999999999999999E-2</v>
      </c>
      <c r="G302" s="1">
        <v>91.8</v>
      </c>
      <c r="H302" s="1" t="s">
        <v>4046</v>
      </c>
    </row>
    <row r="303" spans="1:8" x14ac:dyDescent="0.3">
      <c r="A303" s="1" t="s">
        <v>801</v>
      </c>
      <c r="B303" s="1">
        <v>2024</v>
      </c>
      <c r="C303" s="1" t="s">
        <v>4333</v>
      </c>
      <c r="D303" s="1" t="s">
        <v>803</v>
      </c>
      <c r="E303" s="1">
        <v>9.9000000000000005E-2</v>
      </c>
      <c r="F303" s="1">
        <v>0.128</v>
      </c>
      <c r="G303" s="1">
        <v>68.099999999999994</v>
      </c>
      <c r="H303" s="1">
        <v>2022</v>
      </c>
    </row>
    <row r="304" spans="1:8" x14ac:dyDescent="0.3">
      <c r="A304" s="1" t="s">
        <v>804</v>
      </c>
      <c r="B304" s="1">
        <v>2024</v>
      </c>
      <c r="C304" s="1" t="s">
        <v>4334</v>
      </c>
      <c r="D304" s="1" t="s">
        <v>806</v>
      </c>
      <c r="E304" s="1">
        <v>6.0999999999999999E-2</v>
      </c>
      <c r="F304" s="1">
        <v>8.7999999999999995E-2</v>
      </c>
      <c r="G304" s="1">
        <v>79.5</v>
      </c>
      <c r="H304" s="1">
        <v>2022</v>
      </c>
    </row>
    <row r="305" spans="1:8" x14ac:dyDescent="0.3">
      <c r="A305" s="1" t="s">
        <v>807</v>
      </c>
      <c r="B305" s="1">
        <v>2024</v>
      </c>
      <c r="C305" s="1" t="s">
        <v>4335</v>
      </c>
      <c r="D305" s="1" t="s">
        <v>809</v>
      </c>
      <c r="E305" s="1">
        <v>0.03</v>
      </c>
      <c r="F305" s="1">
        <v>5.0999999999999997E-2</v>
      </c>
      <c r="G305" s="1">
        <v>86.9</v>
      </c>
      <c r="H305" s="1" t="s">
        <v>4046</v>
      </c>
    </row>
    <row r="306" spans="1:8" x14ac:dyDescent="0.3">
      <c r="A306" s="1" t="s">
        <v>810</v>
      </c>
      <c r="B306" s="1">
        <v>2024</v>
      </c>
      <c r="C306" s="1" t="s">
        <v>4336</v>
      </c>
      <c r="D306" s="1" t="s">
        <v>791</v>
      </c>
      <c r="E306" s="1">
        <v>2.3E-2</v>
      </c>
      <c r="F306" s="1">
        <v>0.05</v>
      </c>
      <c r="G306" s="1">
        <v>93.9</v>
      </c>
      <c r="H306" s="1">
        <v>2022</v>
      </c>
    </row>
    <row r="307" spans="1:8" x14ac:dyDescent="0.3">
      <c r="A307" s="1" t="s">
        <v>812</v>
      </c>
      <c r="B307" s="1">
        <v>2024</v>
      </c>
      <c r="C307" s="1" t="s">
        <v>4337</v>
      </c>
      <c r="D307" s="1" t="s">
        <v>814</v>
      </c>
      <c r="E307" s="1">
        <v>0</v>
      </c>
      <c r="F307" s="1">
        <v>4.0000000000000001E-3</v>
      </c>
      <c r="G307" s="1">
        <v>100</v>
      </c>
      <c r="H307" s="1">
        <v>2022</v>
      </c>
    </row>
    <row r="308" spans="1:8" x14ac:dyDescent="0.3">
      <c r="A308" s="1" t="s">
        <v>815</v>
      </c>
      <c r="B308" s="1">
        <v>2024</v>
      </c>
      <c r="C308" s="1" t="s">
        <v>4338</v>
      </c>
      <c r="D308" s="1" t="s">
        <v>4339</v>
      </c>
      <c r="E308" s="1">
        <v>5.1999999999999998E-2</v>
      </c>
      <c r="F308" s="1">
        <v>7.8E-2</v>
      </c>
      <c r="G308" s="1">
        <v>81.400000000000006</v>
      </c>
      <c r="H308" s="1" t="s">
        <v>4046</v>
      </c>
    </row>
    <row r="309" spans="1:8" x14ac:dyDescent="0.3">
      <c r="A309" s="1" t="s">
        <v>818</v>
      </c>
      <c r="B309" s="1">
        <v>2024</v>
      </c>
      <c r="C309" s="1" t="s">
        <v>4340</v>
      </c>
      <c r="D309" s="1" t="s">
        <v>820</v>
      </c>
      <c r="E309" s="1">
        <v>6.9000000000000006E-2</v>
      </c>
      <c r="F309" s="1">
        <v>9.2999999999999999E-2</v>
      </c>
      <c r="G309" s="1">
        <v>74.2</v>
      </c>
      <c r="H309" s="1">
        <v>2022</v>
      </c>
    </row>
    <row r="310" spans="1:8" x14ac:dyDescent="0.3">
      <c r="A310" s="1" t="s">
        <v>821</v>
      </c>
      <c r="B310" s="1">
        <v>2024</v>
      </c>
      <c r="C310" s="1" t="s">
        <v>4341</v>
      </c>
      <c r="D310" s="1" t="s">
        <v>823</v>
      </c>
      <c r="E310" s="1">
        <v>0</v>
      </c>
      <c r="F310" s="1">
        <v>4.0000000000000001E-3</v>
      </c>
      <c r="G310" s="1">
        <v>100</v>
      </c>
      <c r="H310" s="1">
        <v>2022</v>
      </c>
    </row>
    <row r="311" spans="1:8" x14ac:dyDescent="0.3">
      <c r="A311" s="1" t="s">
        <v>4342</v>
      </c>
      <c r="B311" s="1">
        <v>2024</v>
      </c>
      <c r="C311" s="1" t="s">
        <v>4343</v>
      </c>
      <c r="D311" s="1" t="s">
        <v>4344</v>
      </c>
      <c r="E311" s="1">
        <v>1.7999999999999999E-2</v>
      </c>
      <c r="F311" s="1">
        <v>4.5999999999999999E-2</v>
      </c>
      <c r="G311" s="1">
        <v>93.9</v>
      </c>
      <c r="H311" s="1">
        <v>2022</v>
      </c>
    </row>
    <row r="312" spans="1:8" x14ac:dyDescent="0.3">
      <c r="A312" s="1" t="s">
        <v>4345</v>
      </c>
      <c r="B312" s="1">
        <v>2024</v>
      </c>
      <c r="C312" s="1" t="s">
        <v>4346</v>
      </c>
      <c r="D312" s="1" t="s">
        <v>806</v>
      </c>
      <c r="E312" s="1">
        <v>5.0999999999999997E-2</v>
      </c>
      <c r="F312" s="1">
        <v>7.3999999999999996E-2</v>
      </c>
      <c r="G312" s="1">
        <v>79.900000000000006</v>
      </c>
      <c r="H312" s="1">
        <v>2022</v>
      </c>
    </row>
    <row r="313" spans="1:8" x14ac:dyDescent="0.3">
      <c r="A313" s="1" t="s">
        <v>824</v>
      </c>
      <c r="B313" s="1">
        <v>2024</v>
      </c>
      <c r="C313" s="1" t="s">
        <v>4347</v>
      </c>
      <c r="D313" s="1" t="s">
        <v>826</v>
      </c>
      <c r="E313" s="1">
        <v>9.9000000000000005E-2</v>
      </c>
      <c r="F313" s="1">
        <v>0.127</v>
      </c>
      <c r="G313" s="1">
        <v>57.6</v>
      </c>
      <c r="H313" s="1">
        <v>2022</v>
      </c>
    </row>
    <row r="314" spans="1:8" x14ac:dyDescent="0.3">
      <c r="A314" s="1" t="s">
        <v>827</v>
      </c>
      <c r="B314" s="1">
        <v>2024</v>
      </c>
      <c r="C314" s="1" t="s">
        <v>4348</v>
      </c>
      <c r="D314" s="1" t="s">
        <v>829</v>
      </c>
      <c r="E314" s="1">
        <v>4.2000000000000003E-2</v>
      </c>
      <c r="F314" s="1">
        <v>5.7000000000000002E-2</v>
      </c>
      <c r="G314" s="1">
        <v>84</v>
      </c>
      <c r="H314" s="1" t="s">
        <v>4046</v>
      </c>
    </row>
    <row r="315" spans="1:8" x14ac:dyDescent="0.3">
      <c r="A315" s="1" t="s">
        <v>830</v>
      </c>
      <c r="B315" s="1">
        <v>2024</v>
      </c>
      <c r="C315" s="1" t="s">
        <v>4349</v>
      </c>
      <c r="D315" s="1" t="s">
        <v>832</v>
      </c>
      <c r="E315" s="1">
        <v>0</v>
      </c>
      <c r="F315" s="1">
        <v>3.3000000000000002E-2</v>
      </c>
      <c r="G315" s="1">
        <v>100</v>
      </c>
      <c r="H315" s="1">
        <v>2022</v>
      </c>
    </row>
    <row r="316" spans="1:8" x14ac:dyDescent="0.3">
      <c r="A316" s="1" t="s">
        <v>833</v>
      </c>
      <c r="B316" s="1">
        <v>2024</v>
      </c>
      <c r="C316" s="1" t="s">
        <v>4350</v>
      </c>
      <c r="D316" s="1" t="s">
        <v>835</v>
      </c>
      <c r="E316" s="1">
        <v>8.2000000000000003E-2</v>
      </c>
      <c r="F316" s="1">
        <v>0.11700000000000001</v>
      </c>
      <c r="G316" s="1">
        <v>78</v>
      </c>
      <c r="H316" s="1" t="s">
        <v>4046</v>
      </c>
    </row>
    <row r="317" spans="1:8" x14ac:dyDescent="0.3">
      <c r="A317" s="1" t="s">
        <v>836</v>
      </c>
      <c r="B317" s="1">
        <v>2024</v>
      </c>
      <c r="C317" s="1" t="s">
        <v>4351</v>
      </c>
      <c r="D317" s="1" t="s">
        <v>838</v>
      </c>
      <c r="E317" s="1">
        <v>0</v>
      </c>
      <c r="F317" s="1">
        <v>2.4E-2</v>
      </c>
      <c r="G317" s="1">
        <v>100</v>
      </c>
      <c r="H317" s="1">
        <v>2022</v>
      </c>
    </row>
    <row r="318" spans="1:8" x14ac:dyDescent="0.3">
      <c r="A318" s="1" t="s">
        <v>842</v>
      </c>
      <c r="B318" s="1">
        <v>2024</v>
      </c>
      <c r="C318" s="1" t="s">
        <v>4352</v>
      </c>
      <c r="D318" s="1" t="s">
        <v>844</v>
      </c>
      <c r="E318" s="1">
        <v>0</v>
      </c>
      <c r="F318" s="1">
        <v>2.1999999999999999E-2</v>
      </c>
      <c r="G318" s="1">
        <v>100</v>
      </c>
      <c r="H318" s="1">
        <v>2022</v>
      </c>
    </row>
    <row r="319" spans="1:8" x14ac:dyDescent="0.3">
      <c r="A319" s="1" t="s">
        <v>2694</v>
      </c>
      <c r="B319" s="1">
        <v>2024</v>
      </c>
      <c r="C319" s="1" t="s">
        <v>2695</v>
      </c>
      <c r="D319" s="1" t="s">
        <v>2696</v>
      </c>
      <c r="E319" s="1">
        <v>0</v>
      </c>
      <c r="F319" s="1">
        <v>3.6999999999999998E-2</v>
      </c>
      <c r="G319" s="1">
        <v>100</v>
      </c>
      <c r="H319" s="1">
        <v>2022</v>
      </c>
    </row>
    <row r="320" spans="1:8" x14ac:dyDescent="0.3">
      <c r="A320" s="1" t="s">
        <v>845</v>
      </c>
      <c r="B320" s="1">
        <v>2024</v>
      </c>
      <c r="C320" s="1" t="s">
        <v>4353</v>
      </c>
      <c r="D320" s="1" t="s">
        <v>847</v>
      </c>
      <c r="E320" s="1">
        <v>2.5999999999999999E-2</v>
      </c>
      <c r="F320" s="1">
        <v>2.4E-2</v>
      </c>
      <c r="G320" s="1">
        <v>88.7</v>
      </c>
      <c r="H320" s="1" t="s">
        <v>4046</v>
      </c>
    </row>
    <row r="321" spans="1:8" x14ac:dyDescent="0.3">
      <c r="A321" s="1" t="s">
        <v>848</v>
      </c>
      <c r="B321" s="1">
        <v>2024</v>
      </c>
      <c r="C321" s="1" t="s">
        <v>4354</v>
      </c>
      <c r="D321" s="1" t="s">
        <v>850</v>
      </c>
      <c r="E321" s="1">
        <v>0.45800000000000002</v>
      </c>
      <c r="F321" s="1">
        <v>0.499</v>
      </c>
      <c r="G321" s="1">
        <v>49.6</v>
      </c>
      <c r="H321" s="1" t="s">
        <v>4046</v>
      </c>
    </row>
    <row r="322" spans="1:8" x14ac:dyDescent="0.3">
      <c r="A322" s="1" t="s">
        <v>851</v>
      </c>
      <c r="B322" s="1">
        <v>2024</v>
      </c>
      <c r="C322" s="1" t="s">
        <v>4355</v>
      </c>
      <c r="D322" s="1" t="s">
        <v>847</v>
      </c>
      <c r="E322" s="1">
        <v>0.20399999999999999</v>
      </c>
      <c r="F322" s="1">
        <v>0.186</v>
      </c>
      <c r="G322" s="1">
        <v>45.2</v>
      </c>
      <c r="H322" s="1" t="s">
        <v>4046</v>
      </c>
    </row>
    <row r="323" spans="1:8" x14ac:dyDescent="0.3">
      <c r="A323" s="1" t="s">
        <v>853</v>
      </c>
      <c r="B323" s="1">
        <v>2024</v>
      </c>
      <c r="C323" s="1" t="s">
        <v>4356</v>
      </c>
      <c r="D323" s="1" t="s">
        <v>847</v>
      </c>
      <c r="E323" s="1">
        <v>0</v>
      </c>
      <c r="F323" s="1">
        <v>1.4E-2</v>
      </c>
      <c r="G323" s="1">
        <v>100</v>
      </c>
      <c r="H323" s="1">
        <v>2022</v>
      </c>
    </row>
    <row r="324" spans="1:8" x14ac:dyDescent="0.3">
      <c r="A324" s="1" t="s">
        <v>855</v>
      </c>
      <c r="B324" s="1">
        <v>2024</v>
      </c>
      <c r="C324" s="1" t="s">
        <v>4357</v>
      </c>
      <c r="D324" s="1" t="s">
        <v>857</v>
      </c>
      <c r="E324" s="1">
        <v>2.1000000000000001E-2</v>
      </c>
      <c r="F324" s="1">
        <v>0.03</v>
      </c>
      <c r="G324" s="1">
        <v>91.7</v>
      </c>
      <c r="H324" s="1" t="s">
        <v>4046</v>
      </c>
    </row>
    <row r="325" spans="1:8" x14ac:dyDescent="0.3">
      <c r="A325" s="1" t="s">
        <v>858</v>
      </c>
      <c r="B325" s="1">
        <v>2024</v>
      </c>
      <c r="C325" s="1" t="s">
        <v>4358</v>
      </c>
      <c r="D325" s="1" t="s">
        <v>860</v>
      </c>
      <c r="E325" s="1">
        <v>0.37</v>
      </c>
      <c r="F325" s="1">
        <v>0.45600000000000002</v>
      </c>
      <c r="G325" s="1">
        <v>33.5</v>
      </c>
      <c r="H325" s="1" t="s">
        <v>4046</v>
      </c>
    </row>
    <row r="326" spans="1:8" x14ac:dyDescent="0.3">
      <c r="A326" s="1" t="s">
        <v>861</v>
      </c>
      <c r="B326" s="1">
        <v>2024</v>
      </c>
      <c r="C326" s="1" t="s">
        <v>4359</v>
      </c>
      <c r="D326" s="1" t="s">
        <v>863</v>
      </c>
      <c r="E326" s="1">
        <v>4.4999999999999998E-2</v>
      </c>
      <c r="F326" s="1">
        <v>6.8000000000000005E-2</v>
      </c>
      <c r="G326" s="1">
        <v>84</v>
      </c>
      <c r="H326" s="1" t="s">
        <v>4046</v>
      </c>
    </row>
    <row r="327" spans="1:8" x14ac:dyDescent="0.3">
      <c r="A327" s="1" t="s">
        <v>2699</v>
      </c>
      <c r="B327" s="1">
        <v>2024</v>
      </c>
      <c r="C327" s="1" t="s">
        <v>4360</v>
      </c>
      <c r="D327" s="1" t="s">
        <v>2701</v>
      </c>
      <c r="E327" s="1">
        <v>2.5999999999999999E-2</v>
      </c>
      <c r="F327" s="1">
        <v>5.2999999999999999E-2</v>
      </c>
      <c r="G327" s="1">
        <v>93.5</v>
      </c>
      <c r="H327" s="1">
        <v>2022</v>
      </c>
    </row>
    <row r="328" spans="1:8" x14ac:dyDescent="0.3">
      <c r="A328" s="1" t="s">
        <v>864</v>
      </c>
      <c r="B328" s="1">
        <v>2024</v>
      </c>
      <c r="C328" s="1" t="s">
        <v>4361</v>
      </c>
      <c r="D328" s="1" t="s">
        <v>866</v>
      </c>
      <c r="E328" s="1">
        <v>0</v>
      </c>
      <c r="F328" s="1">
        <v>2.5000000000000001E-2</v>
      </c>
      <c r="G328" s="1">
        <v>100</v>
      </c>
      <c r="H328" s="1">
        <v>2022</v>
      </c>
    </row>
    <row r="329" spans="1:8" x14ac:dyDescent="0.3">
      <c r="A329" s="1" t="s">
        <v>867</v>
      </c>
      <c r="B329" s="1">
        <v>2024</v>
      </c>
      <c r="C329" s="1" t="s">
        <v>868</v>
      </c>
      <c r="D329" s="1" t="s">
        <v>857</v>
      </c>
      <c r="E329" s="1">
        <v>1.7000000000000001E-2</v>
      </c>
      <c r="F329" s="1">
        <v>2.3E-2</v>
      </c>
      <c r="G329" s="1">
        <v>93.4</v>
      </c>
      <c r="H329" s="1" t="s">
        <v>4046</v>
      </c>
    </row>
    <row r="330" spans="1:8" x14ac:dyDescent="0.3">
      <c r="A330" s="1" t="s">
        <v>869</v>
      </c>
      <c r="B330" s="1">
        <v>2024</v>
      </c>
      <c r="C330" s="1" t="s">
        <v>4362</v>
      </c>
      <c r="D330" s="1" t="s">
        <v>871</v>
      </c>
      <c r="E330" s="1">
        <v>0.216</v>
      </c>
      <c r="F330" s="1">
        <v>0.253</v>
      </c>
      <c r="G330" s="1">
        <v>0</v>
      </c>
      <c r="H330" s="1">
        <v>2022</v>
      </c>
    </row>
    <row r="331" spans="1:8" x14ac:dyDescent="0.3">
      <c r="A331" s="1" t="s">
        <v>872</v>
      </c>
      <c r="B331" s="1">
        <v>2024</v>
      </c>
      <c r="C331" s="1" t="s">
        <v>4363</v>
      </c>
      <c r="D331" s="1" t="s">
        <v>871</v>
      </c>
      <c r="E331" s="1">
        <v>0.19900000000000001</v>
      </c>
      <c r="F331" s="1">
        <v>0.23100000000000001</v>
      </c>
      <c r="G331" s="1">
        <v>0</v>
      </c>
      <c r="H331" s="1">
        <v>2022</v>
      </c>
    </row>
    <row r="332" spans="1:8" x14ac:dyDescent="0.3">
      <c r="A332" s="1" t="s">
        <v>874</v>
      </c>
      <c r="B332" s="1">
        <v>2024</v>
      </c>
      <c r="C332" s="1" t="s">
        <v>4364</v>
      </c>
      <c r="D332" s="1" t="s">
        <v>871</v>
      </c>
      <c r="E332" s="1">
        <v>0.28899999999999998</v>
      </c>
      <c r="F332" s="1">
        <v>0.30499999999999999</v>
      </c>
      <c r="G332" s="1">
        <v>0</v>
      </c>
      <c r="H332" s="1">
        <v>2022</v>
      </c>
    </row>
    <row r="333" spans="1:8" x14ac:dyDescent="0.3">
      <c r="A333" s="1" t="s">
        <v>876</v>
      </c>
      <c r="B333" s="1">
        <v>2024</v>
      </c>
      <c r="C333" s="1" t="s">
        <v>4365</v>
      </c>
      <c r="D333" s="1" t="s">
        <v>878</v>
      </c>
      <c r="E333" s="1">
        <v>8.8999999999999996E-2</v>
      </c>
      <c r="F333" s="1">
        <v>0.111</v>
      </c>
      <c r="G333" s="1">
        <v>62</v>
      </c>
      <c r="H333" s="1">
        <v>2022</v>
      </c>
    </row>
    <row r="334" spans="1:8" x14ac:dyDescent="0.3">
      <c r="A334" s="1" t="s">
        <v>879</v>
      </c>
      <c r="B334" s="1">
        <v>2024</v>
      </c>
      <c r="C334" s="1" t="s">
        <v>4366</v>
      </c>
      <c r="D334" s="1" t="s">
        <v>881</v>
      </c>
      <c r="E334" s="1">
        <v>5.8999999999999997E-2</v>
      </c>
      <c r="F334" s="1">
        <v>8.2000000000000003E-2</v>
      </c>
      <c r="G334" s="1">
        <v>75.900000000000006</v>
      </c>
      <c r="H334" s="1">
        <v>2022</v>
      </c>
    </row>
    <row r="335" spans="1:8" x14ac:dyDescent="0.3">
      <c r="A335" s="1" t="s">
        <v>882</v>
      </c>
      <c r="B335" s="1">
        <v>2024</v>
      </c>
      <c r="C335" s="1" t="s">
        <v>4367</v>
      </c>
      <c r="D335" s="1" t="s">
        <v>881</v>
      </c>
      <c r="E335" s="1">
        <v>0.254</v>
      </c>
      <c r="F335" s="1">
        <v>0.28599999999999998</v>
      </c>
      <c r="G335" s="1">
        <v>0</v>
      </c>
      <c r="H335" s="1">
        <v>2022</v>
      </c>
    </row>
    <row r="336" spans="1:8" x14ac:dyDescent="0.3">
      <c r="A336" s="1" t="s">
        <v>884</v>
      </c>
      <c r="B336" s="1">
        <v>2024</v>
      </c>
      <c r="C336" s="1" t="s">
        <v>4368</v>
      </c>
      <c r="D336" s="1" t="s">
        <v>871</v>
      </c>
      <c r="E336" s="1">
        <v>6.7000000000000004E-2</v>
      </c>
      <c r="F336" s="1">
        <v>9.0999999999999998E-2</v>
      </c>
      <c r="G336" s="1">
        <v>74.3</v>
      </c>
      <c r="H336" s="1">
        <v>2022</v>
      </c>
    </row>
    <row r="337" spans="1:8" x14ac:dyDescent="0.3">
      <c r="A337" s="1" t="s">
        <v>886</v>
      </c>
      <c r="B337" s="1">
        <v>2024</v>
      </c>
      <c r="C337" s="1" t="s">
        <v>888</v>
      </c>
      <c r="D337" s="1" t="s">
        <v>888</v>
      </c>
      <c r="E337" s="1">
        <v>5.0999999999999997E-2</v>
      </c>
      <c r="F337" s="1">
        <v>7.4999999999999997E-2</v>
      </c>
      <c r="G337" s="1">
        <v>80.5</v>
      </c>
      <c r="H337" s="1">
        <v>2022</v>
      </c>
    </row>
    <row r="338" spans="1:8" x14ac:dyDescent="0.3">
      <c r="A338" s="1" t="s">
        <v>889</v>
      </c>
      <c r="B338" s="1">
        <v>2024</v>
      </c>
      <c r="C338" s="1" t="s">
        <v>891</v>
      </c>
      <c r="D338" s="1" t="s">
        <v>891</v>
      </c>
      <c r="E338" s="1">
        <v>0.05</v>
      </c>
      <c r="F338" s="1">
        <v>7.6999999999999999E-2</v>
      </c>
      <c r="G338" s="1">
        <v>83.2</v>
      </c>
      <c r="H338" s="1">
        <v>2022</v>
      </c>
    </row>
    <row r="339" spans="1:8" x14ac:dyDescent="0.3">
      <c r="A339" s="1" t="s">
        <v>892</v>
      </c>
      <c r="B339" s="1">
        <v>2024</v>
      </c>
      <c r="C339" s="1" t="s">
        <v>4369</v>
      </c>
      <c r="D339" s="1" t="s">
        <v>871</v>
      </c>
      <c r="E339" s="1">
        <v>3.9E-2</v>
      </c>
      <c r="F339" s="1">
        <v>8.8999999999999996E-2</v>
      </c>
      <c r="G339" s="1">
        <v>74.099999999999994</v>
      </c>
      <c r="H339" s="1">
        <v>2022</v>
      </c>
    </row>
    <row r="340" spans="1:8" x14ac:dyDescent="0.3">
      <c r="A340" s="1" t="s">
        <v>894</v>
      </c>
      <c r="B340" s="1">
        <v>2024</v>
      </c>
      <c r="C340" s="1" t="s">
        <v>4370</v>
      </c>
      <c r="D340" s="1" t="s">
        <v>871</v>
      </c>
      <c r="E340" s="1">
        <v>1.2999999999999999E-2</v>
      </c>
      <c r="F340" s="1">
        <v>2.4E-2</v>
      </c>
      <c r="H340" s="1">
        <v>2022</v>
      </c>
    </row>
    <row r="341" spans="1:8" x14ac:dyDescent="0.3">
      <c r="A341" s="1" t="s">
        <v>896</v>
      </c>
      <c r="B341" s="1">
        <v>2024</v>
      </c>
      <c r="C341" s="1" t="s">
        <v>4371</v>
      </c>
      <c r="D341" s="1" t="s">
        <v>898</v>
      </c>
      <c r="E341" s="1">
        <v>7.1999999999999995E-2</v>
      </c>
      <c r="F341" s="1">
        <v>0.106</v>
      </c>
      <c r="G341" s="1">
        <v>65.7</v>
      </c>
      <c r="H341" s="1">
        <v>2022</v>
      </c>
    </row>
    <row r="342" spans="1:8" x14ac:dyDescent="0.3">
      <c r="A342" s="1" t="s">
        <v>899</v>
      </c>
      <c r="B342" s="1">
        <v>2024</v>
      </c>
      <c r="C342" s="1" t="s">
        <v>4372</v>
      </c>
      <c r="D342" s="1" t="s">
        <v>901</v>
      </c>
      <c r="E342" s="1">
        <v>1.7000000000000001E-2</v>
      </c>
      <c r="F342" s="1">
        <v>0.05</v>
      </c>
      <c r="G342" s="1">
        <v>96.9</v>
      </c>
      <c r="H342" s="1">
        <v>2022</v>
      </c>
    </row>
    <row r="343" spans="1:8" x14ac:dyDescent="0.3">
      <c r="A343" s="1" t="s">
        <v>902</v>
      </c>
      <c r="B343" s="1">
        <v>2024</v>
      </c>
      <c r="C343" s="1" t="s">
        <v>4373</v>
      </c>
      <c r="D343" s="1" t="s">
        <v>904</v>
      </c>
      <c r="E343" s="1">
        <v>0.16200000000000001</v>
      </c>
      <c r="F343" s="1">
        <v>0.217</v>
      </c>
      <c r="G343" s="1">
        <v>86.3</v>
      </c>
      <c r="H343" s="1">
        <v>2022</v>
      </c>
    </row>
    <row r="344" spans="1:8" x14ac:dyDescent="0.3">
      <c r="A344" s="1" t="s">
        <v>905</v>
      </c>
      <c r="B344" s="1">
        <v>2024</v>
      </c>
      <c r="C344" s="1" t="s">
        <v>907</v>
      </c>
      <c r="D344" s="1" t="s">
        <v>907</v>
      </c>
      <c r="E344" s="1">
        <v>5.0999999999999997E-2</v>
      </c>
      <c r="F344" s="1">
        <v>8.3000000000000004E-2</v>
      </c>
      <c r="G344" s="1">
        <v>88.3</v>
      </c>
      <c r="H344" s="1" t="s">
        <v>4046</v>
      </c>
    </row>
    <row r="345" spans="1:8" x14ac:dyDescent="0.3">
      <c r="A345" s="1" t="s">
        <v>908</v>
      </c>
      <c r="B345" s="1">
        <v>2024</v>
      </c>
      <c r="C345" s="1" t="s">
        <v>910</v>
      </c>
      <c r="D345" s="1" t="s">
        <v>910</v>
      </c>
      <c r="E345" s="1">
        <v>4.0000000000000001E-3</v>
      </c>
      <c r="F345" s="1">
        <v>3.2000000000000001E-2</v>
      </c>
      <c r="G345" s="1">
        <v>98.9</v>
      </c>
      <c r="H345" s="1" t="s">
        <v>4046</v>
      </c>
    </row>
    <row r="346" spans="1:8" x14ac:dyDescent="0.3">
      <c r="A346" s="1" t="s">
        <v>911</v>
      </c>
      <c r="B346" s="1">
        <v>2024</v>
      </c>
      <c r="C346" s="1" t="s">
        <v>4374</v>
      </c>
      <c r="D346" s="1" t="s">
        <v>913</v>
      </c>
      <c r="E346" s="1">
        <v>2.8000000000000001E-2</v>
      </c>
      <c r="F346" s="1">
        <v>5.7000000000000002E-2</v>
      </c>
      <c r="G346" s="1">
        <v>92</v>
      </c>
      <c r="H346" s="1">
        <v>2022</v>
      </c>
    </row>
    <row r="347" spans="1:8" x14ac:dyDescent="0.3">
      <c r="A347" s="1" t="s">
        <v>914</v>
      </c>
      <c r="B347" s="1">
        <v>2024</v>
      </c>
      <c r="C347" s="1" t="s">
        <v>4375</v>
      </c>
      <c r="D347" s="1" t="s">
        <v>916</v>
      </c>
      <c r="E347" s="1">
        <v>0</v>
      </c>
      <c r="F347" s="1">
        <v>2.7E-2</v>
      </c>
      <c r="G347" s="1">
        <v>100</v>
      </c>
      <c r="H347" s="1">
        <v>2022</v>
      </c>
    </row>
    <row r="348" spans="1:8" x14ac:dyDescent="0.3">
      <c r="A348" s="1" t="s">
        <v>917</v>
      </c>
      <c r="B348" s="1">
        <v>2024</v>
      </c>
      <c r="C348" s="1" t="s">
        <v>4376</v>
      </c>
      <c r="D348" s="1" t="s">
        <v>919</v>
      </c>
      <c r="E348" s="1">
        <v>0</v>
      </c>
      <c r="F348" s="1">
        <v>2.3E-2</v>
      </c>
      <c r="G348" s="1">
        <v>100</v>
      </c>
      <c r="H348" s="1">
        <v>2022</v>
      </c>
    </row>
    <row r="349" spans="1:8" x14ac:dyDescent="0.3">
      <c r="A349" s="1" t="s">
        <v>920</v>
      </c>
      <c r="B349" s="1">
        <v>2024</v>
      </c>
      <c r="C349" s="1" t="s">
        <v>4377</v>
      </c>
      <c r="D349" s="1" t="s">
        <v>922</v>
      </c>
      <c r="E349" s="1">
        <v>0</v>
      </c>
      <c r="F349" s="1">
        <v>1.7999999999999999E-2</v>
      </c>
      <c r="G349" s="1">
        <v>100</v>
      </c>
      <c r="H349" s="1">
        <v>2022</v>
      </c>
    </row>
    <row r="350" spans="1:8" x14ac:dyDescent="0.3">
      <c r="A350" s="1" t="s">
        <v>923</v>
      </c>
      <c r="B350" s="1">
        <v>2024</v>
      </c>
      <c r="C350" s="1" t="s">
        <v>4378</v>
      </c>
      <c r="D350" s="1" t="s">
        <v>925</v>
      </c>
      <c r="E350" s="1">
        <v>3.0000000000000001E-3</v>
      </c>
      <c r="F350" s="1">
        <v>2.5999999999999999E-2</v>
      </c>
      <c r="G350" s="1">
        <v>98.9</v>
      </c>
      <c r="H350" s="1">
        <v>2022</v>
      </c>
    </row>
    <row r="351" spans="1:8" x14ac:dyDescent="0.3">
      <c r="A351" s="1" t="s">
        <v>926</v>
      </c>
      <c r="B351" s="1">
        <v>2024</v>
      </c>
      <c r="C351" s="1" t="s">
        <v>4379</v>
      </c>
      <c r="D351" s="1" t="s">
        <v>928</v>
      </c>
      <c r="E351" s="1">
        <v>0</v>
      </c>
      <c r="F351" s="1">
        <v>0.03</v>
      </c>
      <c r="G351" s="1">
        <v>100</v>
      </c>
      <c r="H351" s="1">
        <v>2022</v>
      </c>
    </row>
    <row r="352" spans="1:8" x14ac:dyDescent="0.3">
      <c r="A352" s="1" t="s">
        <v>929</v>
      </c>
      <c r="B352" s="1">
        <v>2024</v>
      </c>
      <c r="C352" s="1" t="s">
        <v>931</v>
      </c>
      <c r="D352" s="1" t="s">
        <v>931</v>
      </c>
      <c r="E352" s="1">
        <v>0.05</v>
      </c>
      <c r="F352" s="1">
        <v>8.5000000000000006E-2</v>
      </c>
      <c r="G352" s="1">
        <v>92.4</v>
      </c>
      <c r="H352" s="1">
        <v>2022</v>
      </c>
    </row>
    <row r="353" spans="1:8" x14ac:dyDescent="0.3">
      <c r="A353" s="1" t="s">
        <v>932</v>
      </c>
      <c r="B353" s="1">
        <v>2024</v>
      </c>
      <c r="C353" s="1" t="s">
        <v>4380</v>
      </c>
      <c r="D353" s="1" t="s">
        <v>934</v>
      </c>
      <c r="E353" s="1">
        <v>2.1000000000000001E-2</v>
      </c>
      <c r="F353" s="1">
        <v>6.5000000000000002E-2</v>
      </c>
      <c r="G353" s="1">
        <v>96.4</v>
      </c>
      <c r="H353" s="1">
        <v>2022</v>
      </c>
    </row>
    <row r="354" spans="1:8" x14ac:dyDescent="0.3">
      <c r="A354" s="1" t="s">
        <v>935</v>
      </c>
      <c r="B354" s="1">
        <v>2024</v>
      </c>
      <c r="C354" s="1" t="s">
        <v>4381</v>
      </c>
      <c r="D354" s="1" t="s">
        <v>937</v>
      </c>
      <c r="E354" s="1">
        <v>0</v>
      </c>
      <c r="F354" s="1">
        <v>2.3E-2</v>
      </c>
      <c r="G354" s="1">
        <v>100</v>
      </c>
      <c r="H354" s="1">
        <v>2022</v>
      </c>
    </row>
    <row r="355" spans="1:8" x14ac:dyDescent="0.3">
      <c r="A355" s="1" t="s">
        <v>938</v>
      </c>
      <c r="B355" s="1">
        <v>2024</v>
      </c>
      <c r="C355" s="1" t="s">
        <v>4382</v>
      </c>
      <c r="D355" s="1" t="s">
        <v>940</v>
      </c>
      <c r="E355" s="1">
        <v>5.0999999999999997E-2</v>
      </c>
      <c r="F355" s="1">
        <v>9.2999999999999999E-2</v>
      </c>
      <c r="G355" s="1">
        <v>92.3</v>
      </c>
      <c r="H355" s="1" t="s">
        <v>4046</v>
      </c>
    </row>
    <row r="356" spans="1:8" x14ac:dyDescent="0.3">
      <c r="A356" s="1" t="s">
        <v>941</v>
      </c>
      <c r="B356" s="1">
        <v>2024</v>
      </c>
      <c r="C356" s="1" t="s">
        <v>4383</v>
      </c>
      <c r="D356" s="1" t="s">
        <v>943</v>
      </c>
      <c r="E356" s="1">
        <v>5.0000000000000001E-3</v>
      </c>
      <c r="F356" s="1">
        <v>2.8000000000000001E-2</v>
      </c>
      <c r="G356" s="1">
        <v>98.7</v>
      </c>
      <c r="H356" s="1" t="s">
        <v>4046</v>
      </c>
    </row>
    <row r="357" spans="1:8" x14ac:dyDescent="0.3">
      <c r="A357" s="1" t="s">
        <v>944</v>
      </c>
      <c r="B357" s="1">
        <v>2024</v>
      </c>
      <c r="C357" s="1" t="s">
        <v>4384</v>
      </c>
      <c r="D357" s="1" t="s">
        <v>946</v>
      </c>
      <c r="E357" s="1">
        <v>5.2999999999999999E-2</v>
      </c>
      <c r="F357" s="1">
        <v>8.1000000000000003E-2</v>
      </c>
      <c r="G357" s="1">
        <v>84.1</v>
      </c>
      <c r="H357" s="1">
        <v>2022</v>
      </c>
    </row>
    <row r="358" spans="1:8" x14ac:dyDescent="0.3">
      <c r="A358" s="1" t="s">
        <v>947</v>
      </c>
      <c r="B358" s="1">
        <v>2024</v>
      </c>
      <c r="C358" s="1" t="s">
        <v>4385</v>
      </c>
      <c r="D358" s="1" t="s">
        <v>949</v>
      </c>
      <c r="E358" s="1">
        <v>4.9000000000000002E-2</v>
      </c>
      <c r="F358" s="1">
        <v>7.6999999999999999E-2</v>
      </c>
      <c r="G358" s="1">
        <v>84.6</v>
      </c>
      <c r="H358" s="1" t="s">
        <v>4046</v>
      </c>
    </row>
    <row r="359" spans="1:8" x14ac:dyDescent="0.3">
      <c r="A359" s="1" t="s">
        <v>950</v>
      </c>
      <c r="B359" s="1">
        <v>2024</v>
      </c>
      <c r="C359" s="1" t="s">
        <v>4386</v>
      </c>
      <c r="D359" s="1" t="s">
        <v>952</v>
      </c>
      <c r="E359" s="1">
        <v>5.8000000000000003E-2</v>
      </c>
      <c r="F359" s="1">
        <v>9.5000000000000001E-2</v>
      </c>
      <c r="G359" s="1">
        <v>82.8</v>
      </c>
      <c r="H359" s="1">
        <v>2022</v>
      </c>
    </row>
    <row r="360" spans="1:8" x14ac:dyDescent="0.3">
      <c r="A360" s="1" t="s">
        <v>953</v>
      </c>
      <c r="B360" s="1">
        <v>2024</v>
      </c>
      <c r="C360" s="1" t="s">
        <v>4387</v>
      </c>
      <c r="D360" s="1" t="s">
        <v>955</v>
      </c>
      <c r="E360" s="1">
        <v>0</v>
      </c>
      <c r="F360" s="1">
        <v>2.4E-2</v>
      </c>
      <c r="G360" s="1">
        <v>100</v>
      </c>
      <c r="H360" s="1">
        <v>2022</v>
      </c>
    </row>
    <row r="361" spans="1:8" x14ac:dyDescent="0.3">
      <c r="A361" s="1" t="s">
        <v>956</v>
      </c>
      <c r="B361" s="1">
        <v>2024</v>
      </c>
      <c r="C361" s="1" t="s">
        <v>4388</v>
      </c>
      <c r="D361" s="1" t="s">
        <v>881</v>
      </c>
      <c r="E361" s="1">
        <v>5.0999999999999997E-2</v>
      </c>
      <c r="F361" s="1">
        <v>7.3999999999999996E-2</v>
      </c>
      <c r="G361" s="1">
        <v>76.7</v>
      </c>
      <c r="H361" s="1" t="s">
        <v>4046</v>
      </c>
    </row>
    <row r="362" spans="1:8" x14ac:dyDescent="0.3">
      <c r="A362" s="1" t="s">
        <v>958</v>
      </c>
      <c r="B362" s="1">
        <v>2024</v>
      </c>
      <c r="C362" s="1" t="s">
        <v>4389</v>
      </c>
      <c r="D362" s="1" t="s">
        <v>960</v>
      </c>
      <c r="E362" s="1">
        <v>1.2999999999999999E-2</v>
      </c>
      <c r="F362" s="1">
        <v>3.6999999999999998E-2</v>
      </c>
      <c r="G362" s="1">
        <v>95.4</v>
      </c>
      <c r="H362" s="1">
        <v>2022</v>
      </c>
    </row>
    <row r="363" spans="1:8" x14ac:dyDescent="0.3">
      <c r="A363" s="1" t="s">
        <v>961</v>
      </c>
      <c r="B363" s="1">
        <v>2024</v>
      </c>
      <c r="C363" s="1" t="s">
        <v>4390</v>
      </c>
      <c r="D363" s="1" t="s">
        <v>934</v>
      </c>
      <c r="E363" s="1">
        <v>2.7E-2</v>
      </c>
      <c r="F363" s="1">
        <v>5.8999999999999997E-2</v>
      </c>
      <c r="G363" s="1">
        <v>92.1</v>
      </c>
      <c r="H363" s="1" t="s">
        <v>4046</v>
      </c>
    </row>
    <row r="364" spans="1:8" x14ac:dyDescent="0.3">
      <c r="A364" s="1" t="s">
        <v>963</v>
      </c>
      <c r="B364" s="1">
        <v>2024</v>
      </c>
      <c r="C364" s="1" t="s">
        <v>4391</v>
      </c>
      <c r="D364" s="1" t="s">
        <v>881</v>
      </c>
      <c r="E364" s="1">
        <v>0.107</v>
      </c>
      <c r="F364" s="1">
        <v>0.13700000000000001</v>
      </c>
      <c r="G364" s="1">
        <v>63.1</v>
      </c>
      <c r="H364" s="1" t="s">
        <v>4046</v>
      </c>
    </row>
    <row r="365" spans="1:8" x14ac:dyDescent="0.3">
      <c r="A365" s="1" t="s">
        <v>965</v>
      </c>
      <c r="B365" s="1">
        <v>2024</v>
      </c>
      <c r="C365" s="1" t="s">
        <v>4392</v>
      </c>
      <c r="D365" s="1" t="s">
        <v>967</v>
      </c>
      <c r="E365" s="1">
        <v>3.3000000000000002E-2</v>
      </c>
      <c r="F365" s="1">
        <v>6.5000000000000002E-2</v>
      </c>
      <c r="G365" s="1">
        <v>91.2</v>
      </c>
      <c r="H365" s="1">
        <v>2022</v>
      </c>
    </row>
    <row r="366" spans="1:8" x14ac:dyDescent="0.3">
      <c r="A366" s="1" t="s">
        <v>968</v>
      </c>
      <c r="B366" s="1">
        <v>2024</v>
      </c>
      <c r="C366" s="1" t="s">
        <v>4393</v>
      </c>
      <c r="D366" s="1" t="s">
        <v>934</v>
      </c>
      <c r="E366" s="1">
        <v>1.7999999999999999E-2</v>
      </c>
      <c r="F366" s="1">
        <v>5.8999999999999997E-2</v>
      </c>
      <c r="G366" s="1">
        <v>98.8</v>
      </c>
      <c r="H366" s="1">
        <v>2022</v>
      </c>
    </row>
    <row r="367" spans="1:8" x14ac:dyDescent="0.3">
      <c r="A367" s="1" t="s">
        <v>970</v>
      </c>
      <c r="B367" s="1">
        <v>2024</v>
      </c>
      <c r="C367" s="1" t="s">
        <v>972</v>
      </c>
      <c r="D367" s="1" t="s">
        <v>972</v>
      </c>
      <c r="E367" s="1">
        <v>7.8E-2</v>
      </c>
      <c r="F367" s="1">
        <v>0.127</v>
      </c>
      <c r="G367" s="1">
        <v>90</v>
      </c>
      <c r="H367" s="1">
        <v>2022</v>
      </c>
    </row>
    <row r="368" spans="1:8" x14ac:dyDescent="0.3">
      <c r="A368" s="1" t="s">
        <v>973</v>
      </c>
      <c r="B368" s="1">
        <v>2024</v>
      </c>
      <c r="C368" s="1" t="s">
        <v>975</v>
      </c>
      <c r="D368" s="1" t="s">
        <v>975</v>
      </c>
      <c r="E368" s="1">
        <v>3.4000000000000002E-2</v>
      </c>
      <c r="F368" s="1">
        <v>6.0999999999999999E-2</v>
      </c>
      <c r="G368" s="1">
        <v>89</v>
      </c>
      <c r="H368" s="1">
        <v>2022</v>
      </c>
    </row>
    <row r="369" spans="1:8" x14ac:dyDescent="0.3">
      <c r="A369" s="1" t="s">
        <v>976</v>
      </c>
      <c r="B369" s="1">
        <v>2024</v>
      </c>
      <c r="C369" s="1" t="s">
        <v>978</v>
      </c>
      <c r="D369" s="1" t="s">
        <v>978</v>
      </c>
      <c r="E369" s="1">
        <v>8.9999999999999993E-3</v>
      </c>
      <c r="F369" s="1">
        <v>3.1E-2</v>
      </c>
      <c r="G369" s="1">
        <v>99.9</v>
      </c>
      <c r="H369" s="1">
        <v>2022</v>
      </c>
    </row>
    <row r="370" spans="1:8" x14ac:dyDescent="0.3">
      <c r="A370" s="1" t="s">
        <v>979</v>
      </c>
      <c r="B370" s="1">
        <v>2024</v>
      </c>
      <c r="C370" s="1" t="s">
        <v>4394</v>
      </c>
      <c r="D370" s="1" t="s">
        <v>981</v>
      </c>
      <c r="E370" s="1">
        <v>0</v>
      </c>
      <c r="F370" s="1">
        <v>0.02</v>
      </c>
      <c r="G370" s="1">
        <v>100</v>
      </c>
      <c r="H370" s="1">
        <v>2022</v>
      </c>
    </row>
    <row r="371" spans="1:8" x14ac:dyDescent="0.3">
      <c r="A371" s="1" t="s">
        <v>982</v>
      </c>
      <c r="B371" s="1">
        <v>2024</v>
      </c>
      <c r="C371" s="1" t="s">
        <v>4395</v>
      </c>
      <c r="D371" s="1" t="s">
        <v>984</v>
      </c>
      <c r="E371" s="1">
        <v>0</v>
      </c>
      <c r="F371" s="1">
        <v>0.02</v>
      </c>
      <c r="G371" s="1">
        <v>100</v>
      </c>
      <c r="H371" s="1">
        <v>2022</v>
      </c>
    </row>
    <row r="372" spans="1:8" x14ac:dyDescent="0.3">
      <c r="A372" s="1" t="s">
        <v>985</v>
      </c>
      <c r="B372" s="1">
        <v>2024</v>
      </c>
      <c r="C372" s="1" t="s">
        <v>4396</v>
      </c>
      <c r="D372" s="1" t="s">
        <v>987</v>
      </c>
      <c r="E372" s="1">
        <v>3.5000000000000003E-2</v>
      </c>
      <c r="F372" s="1">
        <v>6.2E-2</v>
      </c>
      <c r="G372" s="1">
        <v>89.1</v>
      </c>
      <c r="H372" s="1">
        <v>2022</v>
      </c>
    </row>
    <row r="373" spans="1:8" x14ac:dyDescent="0.3">
      <c r="A373" s="1" t="s">
        <v>988</v>
      </c>
      <c r="B373" s="1">
        <v>2024</v>
      </c>
      <c r="C373" s="1" t="s">
        <v>4397</v>
      </c>
      <c r="D373" s="1" t="s">
        <v>4398</v>
      </c>
      <c r="E373" s="1">
        <v>2E-3</v>
      </c>
      <c r="F373" s="1">
        <v>2.7E-2</v>
      </c>
      <c r="G373" s="1">
        <v>99.3</v>
      </c>
      <c r="H373" s="1">
        <v>2022</v>
      </c>
    </row>
    <row r="374" spans="1:8" x14ac:dyDescent="0.3">
      <c r="A374" s="1" t="s">
        <v>991</v>
      </c>
      <c r="B374" s="1">
        <v>2024</v>
      </c>
      <c r="C374" s="1" t="s">
        <v>992</v>
      </c>
      <c r="D374" s="1" t="s">
        <v>992</v>
      </c>
      <c r="E374" s="1">
        <v>8.9999999999999993E-3</v>
      </c>
      <c r="F374" s="1">
        <v>3.5000000000000003E-2</v>
      </c>
      <c r="G374" s="1">
        <v>98</v>
      </c>
      <c r="H374" s="1" t="s">
        <v>4046</v>
      </c>
    </row>
    <row r="375" spans="1:8" x14ac:dyDescent="0.3">
      <c r="A375" s="1" t="s">
        <v>993</v>
      </c>
      <c r="B375" s="1">
        <v>2024</v>
      </c>
      <c r="C375" s="1" t="s">
        <v>4399</v>
      </c>
      <c r="D375" s="1" t="s">
        <v>995</v>
      </c>
      <c r="E375" s="1">
        <v>3.3000000000000002E-2</v>
      </c>
      <c r="F375" s="1">
        <v>5.8000000000000003E-2</v>
      </c>
      <c r="G375" s="1">
        <v>87.1</v>
      </c>
      <c r="H375" s="1">
        <v>2022</v>
      </c>
    </row>
    <row r="376" spans="1:8" x14ac:dyDescent="0.3">
      <c r="A376" s="1" t="s">
        <v>996</v>
      </c>
      <c r="B376" s="1">
        <v>2024</v>
      </c>
      <c r="C376" s="1" t="s">
        <v>997</v>
      </c>
      <c r="D376" s="1" t="s">
        <v>998</v>
      </c>
      <c r="E376" s="1">
        <v>1.2E-2</v>
      </c>
      <c r="F376" s="1">
        <v>3.5000000000000003E-2</v>
      </c>
      <c r="G376" s="1">
        <v>99.9</v>
      </c>
      <c r="H376" s="1">
        <v>2022</v>
      </c>
    </row>
    <row r="377" spans="1:8" x14ac:dyDescent="0.3">
      <c r="A377" s="1" t="s">
        <v>999</v>
      </c>
      <c r="B377" s="1">
        <v>2024</v>
      </c>
      <c r="C377" s="1" t="s">
        <v>1000</v>
      </c>
      <c r="D377" s="1" t="s">
        <v>1000</v>
      </c>
      <c r="E377" s="1">
        <v>2E-3</v>
      </c>
      <c r="F377" s="1">
        <v>2.5000000000000001E-2</v>
      </c>
      <c r="G377" s="1">
        <v>99.3</v>
      </c>
      <c r="H377" s="1">
        <v>2022</v>
      </c>
    </row>
    <row r="378" spans="1:8" x14ac:dyDescent="0.3">
      <c r="A378" s="1" t="s">
        <v>1001</v>
      </c>
      <c r="B378" s="1">
        <v>2024</v>
      </c>
      <c r="C378" s="1" t="s">
        <v>1002</v>
      </c>
      <c r="D378" s="1" t="s">
        <v>1002</v>
      </c>
      <c r="E378" s="1">
        <v>8.0000000000000002E-3</v>
      </c>
      <c r="F378" s="1">
        <v>3.4000000000000002E-2</v>
      </c>
      <c r="G378" s="1">
        <v>97.3</v>
      </c>
      <c r="H378" s="1" t="s">
        <v>4046</v>
      </c>
    </row>
    <row r="379" spans="1:8" x14ac:dyDescent="0.3">
      <c r="A379" s="1" t="s">
        <v>1003</v>
      </c>
      <c r="B379" s="1">
        <v>2024</v>
      </c>
      <c r="C379" s="1" t="s">
        <v>4400</v>
      </c>
      <c r="D379" s="1" t="s">
        <v>1005</v>
      </c>
      <c r="E379" s="1">
        <v>0.02</v>
      </c>
      <c r="F379" s="1">
        <v>5.8999999999999997E-2</v>
      </c>
      <c r="G379" s="1">
        <v>96.9</v>
      </c>
      <c r="H379" s="1">
        <v>2022</v>
      </c>
    </row>
    <row r="380" spans="1:8" x14ac:dyDescent="0.3">
      <c r="A380" s="1" t="s">
        <v>1006</v>
      </c>
      <c r="B380" s="1">
        <v>2024</v>
      </c>
      <c r="C380" s="1" t="s">
        <v>4401</v>
      </c>
      <c r="D380" s="1" t="s">
        <v>1008</v>
      </c>
      <c r="E380" s="1">
        <v>0</v>
      </c>
      <c r="F380" s="1">
        <v>2.3E-2</v>
      </c>
      <c r="G380" s="1">
        <v>100</v>
      </c>
      <c r="H380" s="1">
        <v>2022</v>
      </c>
    </row>
    <row r="381" spans="1:8" x14ac:dyDescent="0.3">
      <c r="A381" s="1" t="s">
        <v>1009</v>
      </c>
      <c r="B381" s="1">
        <v>2024</v>
      </c>
      <c r="C381" s="1" t="s">
        <v>4402</v>
      </c>
      <c r="D381" s="1" t="s">
        <v>1011</v>
      </c>
      <c r="E381" s="1">
        <v>1.2E-2</v>
      </c>
      <c r="F381" s="1">
        <v>3.5000000000000003E-2</v>
      </c>
      <c r="G381" s="1">
        <v>96</v>
      </c>
      <c r="H381" s="1">
        <v>2022</v>
      </c>
    </row>
    <row r="382" spans="1:8" x14ac:dyDescent="0.3">
      <c r="A382" s="1" t="s">
        <v>1012</v>
      </c>
      <c r="B382" s="1">
        <v>2024</v>
      </c>
      <c r="C382" s="1" t="s">
        <v>4403</v>
      </c>
      <c r="D382" s="1" t="s">
        <v>1014</v>
      </c>
      <c r="E382" s="1">
        <v>0</v>
      </c>
      <c r="F382" s="1">
        <v>0.02</v>
      </c>
      <c r="G382" s="1">
        <v>100</v>
      </c>
      <c r="H382" s="1">
        <v>2022</v>
      </c>
    </row>
    <row r="383" spans="1:8" x14ac:dyDescent="0.3">
      <c r="A383" s="1" t="s">
        <v>1015</v>
      </c>
      <c r="B383" s="1">
        <v>2024</v>
      </c>
      <c r="C383" s="1" t="s">
        <v>4404</v>
      </c>
      <c r="D383" s="1" t="s">
        <v>1017</v>
      </c>
      <c r="E383" s="1">
        <v>0</v>
      </c>
      <c r="F383" s="1">
        <v>2.4E-2</v>
      </c>
      <c r="G383" s="1">
        <v>100</v>
      </c>
      <c r="H383" s="1">
        <v>2022</v>
      </c>
    </row>
    <row r="384" spans="1:8" x14ac:dyDescent="0.3">
      <c r="A384" s="1" t="s">
        <v>1018</v>
      </c>
      <c r="B384" s="1">
        <v>2024</v>
      </c>
      <c r="C384" s="1" t="s">
        <v>4405</v>
      </c>
      <c r="D384" s="1" t="s">
        <v>1014</v>
      </c>
      <c r="E384" s="1">
        <v>0</v>
      </c>
      <c r="F384" s="1">
        <v>2.1999999999999999E-2</v>
      </c>
      <c r="G384" s="1">
        <v>100</v>
      </c>
      <c r="H384" s="1">
        <v>2022</v>
      </c>
    </row>
    <row r="385" spans="1:8" x14ac:dyDescent="0.3">
      <c r="A385" s="1" t="s">
        <v>1020</v>
      </c>
      <c r="B385" s="1">
        <v>2024</v>
      </c>
      <c r="C385" s="1" t="s">
        <v>4406</v>
      </c>
      <c r="D385" s="1" t="s">
        <v>1022</v>
      </c>
      <c r="E385" s="1">
        <v>1.7999999999999999E-2</v>
      </c>
      <c r="F385" s="1">
        <v>4.1000000000000002E-2</v>
      </c>
      <c r="G385" s="1">
        <v>93.9</v>
      </c>
      <c r="H385" s="1">
        <v>2022</v>
      </c>
    </row>
    <row r="386" spans="1:8" x14ac:dyDescent="0.3">
      <c r="A386" s="1" t="s">
        <v>2722</v>
      </c>
      <c r="B386" s="1">
        <v>2024</v>
      </c>
      <c r="C386" s="1" t="s">
        <v>4407</v>
      </c>
      <c r="D386" s="1" t="s">
        <v>2724</v>
      </c>
      <c r="E386" s="1">
        <v>0</v>
      </c>
      <c r="F386" s="1">
        <v>2.7E-2</v>
      </c>
      <c r="G386" s="1">
        <v>100</v>
      </c>
      <c r="H386" s="1">
        <v>2022</v>
      </c>
    </row>
    <row r="387" spans="1:8" x14ac:dyDescent="0.3">
      <c r="A387" s="1" t="s">
        <v>2725</v>
      </c>
      <c r="B387" s="1">
        <v>2024</v>
      </c>
      <c r="C387" s="1" t="s">
        <v>4408</v>
      </c>
      <c r="D387" s="1" t="s">
        <v>2727</v>
      </c>
      <c r="E387" s="1">
        <v>0</v>
      </c>
      <c r="F387" s="1">
        <v>2.1999999999999999E-2</v>
      </c>
      <c r="G387" s="1">
        <v>100</v>
      </c>
      <c r="H387" s="1">
        <v>2022</v>
      </c>
    </row>
    <row r="388" spans="1:8" x14ac:dyDescent="0.3">
      <c r="A388" s="1" t="s">
        <v>2728</v>
      </c>
      <c r="B388" s="1">
        <v>2024</v>
      </c>
      <c r="C388" s="1" t="s">
        <v>2729</v>
      </c>
      <c r="D388" s="1" t="s">
        <v>2724</v>
      </c>
      <c r="E388" s="1">
        <v>0</v>
      </c>
      <c r="F388" s="1">
        <v>2.4E-2</v>
      </c>
      <c r="G388" s="1">
        <v>100</v>
      </c>
      <c r="H388" s="1">
        <v>2022</v>
      </c>
    </row>
    <row r="389" spans="1:8" x14ac:dyDescent="0.3">
      <c r="A389" s="1" t="s">
        <v>1026</v>
      </c>
      <c r="B389" s="1">
        <v>2024</v>
      </c>
      <c r="C389" s="1" t="s">
        <v>4409</v>
      </c>
      <c r="D389" s="1" t="s">
        <v>1028</v>
      </c>
      <c r="E389" s="1">
        <v>3.5999999999999997E-2</v>
      </c>
      <c r="F389" s="1">
        <v>5.2999999999999999E-2</v>
      </c>
      <c r="G389" s="1">
        <v>81.599999999999994</v>
      </c>
      <c r="H389" s="1">
        <v>2022</v>
      </c>
    </row>
    <row r="390" spans="1:8" x14ac:dyDescent="0.3">
      <c r="A390" s="1" t="s">
        <v>1029</v>
      </c>
      <c r="B390" s="1">
        <v>2024</v>
      </c>
      <c r="C390" s="1" t="s">
        <v>1030</v>
      </c>
      <c r="D390" s="1" t="s">
        <v>1030</v>
      </c>
      <c r="E390" s="1">
        <v>0.08</v>
      </c>
      <c r="F390" s="1">
        <v>0.114</v>
      </c>
      <c r="G390" s="1">
        <v>63</v>
      </c>
      <c r="H390" s="1">
        <v>2022</v>
      </c>
    </row>
    <row r="391" spans="1:8" x14ac:dyDescent="0.3">
      <c r="A391" s="1" t="s">
        <v>1031</v>
      </c>
      <c r="B391" s="1">
        <v>2024</v>
      </c>
      <c r="C391" s="1" t="s">
        <v>1032</v>
      </c>
      <c r="D391" s="1" t="s">
        <v>1028</v>
      </c>
      <c r="E391" s="1">
        <v>0.10199999999999999</v>
      </c>
      <c r="F391" s="1">
        <v>0.127</v>
      </c>
      <c r="G391" s="1">
        <v>59.6</v>
      </c>
      <c r="H391" s="1">
        <v>2022</v>
      </c>
    </row>
    <row r="392" spans="1:8" x14ac:dyDescent="0.3">
      <c r="A392" s="1" t="s">
        <v>1033</v>
      </c>
      <c r="B392" s="1">
        <v>2024</v>
      </c>
      <c r="C392" s="1" t="s">
        <v>4410</v>
      </c>
      <c r="D392" s="1" t="s">
        <v>1028</v>
      </c>
      <c r="E392" s="1">
        <v>0.115</v>
      </c>
      <c r="F392" s="1">
        <v>0.14599999999999999</v>
      </c>
      <c r="G392" s="1">
        <v>52.8</v>
      </c>
      <c r="H392" s="1" t="s">
        <v>4046</v>
      </c>
    </row>
    <row r="393" spans="1:8" x14ac:dyDescent="0.3">
      <c r="A393" s="1" t="s">
        <v>1035</v>
      </c>
      <c r="B393" s="1">
        <v>2024</v>
      </c>
      <c r="C393" s="1" t="s">
        <v>4411</v>
      </c>
      <c r="D393" s="1" t="s">
        <v>1037</v>
      </c>
      <c r="E393" s="1">
        <v>9.0999999999999998E-2</v>
      </c>
      <c r="F393" s="1">
        <v>0.11700000000000001</v>
      </c>
      <c r="G393" s="1">
        <v>68.2</v>
      </c>
      <c r="H393" s="1" t="s">
        <v>4046</v>
      </c>
    </row>
    <row r="394" spans="1:8" x14ac:dyDescent="0.3">
      <c r="A394" s="1" t="s">
        <v>1038</v>
      </c>
      <c r="B394" s="1">
        <v>2024</v>
      </c>
      <c r="C394" s="1" t="s">
        <v>4412</v>
      </c>
      <c r="D394" s="1" t="s">
        <v>1040</v>
      </c>
      <c r="E394" s="1">
        <v>0.36199999999999999</v>
      </c>
      <c r="F394" s="1">
        <v>0.41299999999999998</v>
      </c>
      <c r="G394" s="1">
        <v>26</v>
      </c>
      <c r="H394" s="1">
        <v>2022</v>
      </c>
    </row>
    <row r="395" spans="1:8" x14ac:dyDescent="0.3">
      <c r="A395" s="1" t="s">
        <v>1041</v>
      </c>
      <c r="B395" s="1">
        <v>2024</v>
      </c>
      <c r="C395" s="1" t="s">
        <v>4413</v>
      </c>
      <c r="D395" s="1" t="s">
        <v>1043</v>
      </c>
      <c r="E395" s="1">
        <v>7.2999999999999995E-2</v>
      </c>
      <c r="F395" s="1">
        <v>0.124</v>
      </c>
      <c r="G395" s="1">
        <v>71.2</v>
      </c>
      <c r="H395" s="1">
        <v>2022</v>
      </c>
    </row>
    <row r="396" spans="1:8" x14ac:dyDescent="0.3">
      <c r="A396" s="1" t="s">
        <v>1044</v>
      </c>
      <c r="B396" s="1">
        <v>2024</v>
      </c>
      <c r="C396" s="1" t="s">
        <v>4414</v>
      </c>
      <c r="D396" s="1" t="s">
        <v>1046</v>
      </c>
      <c r="E396" s="1">
        <v>5.8000000000000003E-2</v>
      </c>
      <c r="F396" s="1">
        <v>8.3000000000000004E-2</v>
      </c>
      <c r="G396" s="1">
        <v>77.599999999999994</v>
      </c>
      <c r="H396" s="1">
        <v>2022</v>
      </c>
    </row>
    <row r="397" spans="1:8" x14ac:dyDescent="0.3">
      <c r="A397" s="1" t="s">
        <v>1047</v>
      </c>
      <c r="B397" s="1">
        <v>2024</v>
      </c>
      <c r="C397" s="1" t="s">
        <v>4415</v>
      </c>
      <c r="D397" s="1" t="s">
        <v>1028</v>
      </c>
      <c r="E397" s="1">
        <v>7.8E-2</v>
      </c>
      <c r="F397" s="1">
        <v>0.09</v>
      </c>
      <c r="G397" s="1">
        <v>68.099999999999994</v>
      </c>
      <c r="H397" s="1">
        <v>2022</v>
      </c>
    </row>
    <row r="398" spans="1:8" x14ac:dyDescent="0.3">
      <c r="A398" s="1" t="s">
        <v>1049</v>
      </c>
      <c r="B398" s="1">
        <v>2024</v>
      </c>
      <c r="C398" s="1" t="s">
        <v>4416</v>
      </c>
      <c r="D398" s="1" t="s">
        <v>1051</v>
      </c>
      <c r="E398" s="1">
        <v>9.0999999999999998E-2</v>
      </c>
      <c r="F398" s="1">
        <v>0.114</v>
      </c>
      <c r="G398" s="1">
        <v>64.7</v>
      </c>
      <c r="H398" s="1">
        <v>2022</v>
      </c>
    </row>
    <row r="399" spans="1:8" x14ac:dyDescent="0.3">
      <c r="A399" s="1" t="s">
        <v>1052</v>
      </c>
      <c r="B399" s="1">
        <v>2024</v>
      </c>
      <c r="C399" s="1" t="s">
        <v>4417</v>
      </c>
      <c r="D399" s="1" t="s">
        <v>1051</v>
      </c>
      <c r="E399" s="1">
        <v>0</v>
      </c>
      <c r="F399" s="1">
        <v>4.8000000000000001E-2</v>
      </c>
      <c r="G399" s="1">
        <v>91.7</v>
      </c>
      <c r="H399" s="1" t="s">
        <v>4046</v>
      </c>
    </row>
    <row r="400" spans="1:8" x14ac:dyDescent="0.3">
      <c r="A400" s="1" t="s">
        <v>1054</v>
      </c>
      <c r="B400" s="1">
        <v>2024</v>
      </c>
      <c r="C400" s="1" t="s">
        <v>4418</v>
      </c>
      <c r="D400" s="1" t="s">
        <v>1056</v>
      </c>
      <c r="E400" s="1">
        <v>0.03</v>
      </c>
      <c r="F400" s="1">
        <v>4.3999999999999997E-2</v>
      </c>
      <c r="G400" s="1">
        <v>87.7</v>
      </c>
      <c r="H400" s="1">
        <v>2022</v>
      </c>
    </row>
    <row r="401" spans="1:8" x14ac:dyDescent="0.3">
      <c r="A401" s="1" t="s">
        <v>1057</v>
      </c>
      <c r="B401" s="1">
        <v>2024</v>
      </c>
      <c r="C401" s="1" t="s">
        <v>4419</v>
      </c>
      <c r="D401" s="1" t="s">
        <v>1059</v>
      </c>
      <c r="E401" s="1">
        <v>9.1999999999999998E-2</v>
      </c>
      <c r="F401" s="1">
        <v>0.126</v>
      </c>
      <c r="G401" s="1">
        <v>57.9</v>
      </c>
      <c r="H401" s="1" t="s">
        <v>4046</v>
      </c>
    </row>
    <row r="402" spans="1:8" x14ac:dyDescent="0.3">
      <c r="A402" s="1" t="s">
        <v>1060</v>
      </c>
      <c r="B402" s="1">
        <v>2024</v>
      </c>
      <c r="C402" s="1" t="s">
        <v>4420</v>
      </c>
      <c r="D402" s="1" t="s">
        <v>1062</v>
      </c>
      <c r="E402" s="1">
        <v>2.1000000000000001E-2</v>
      </c>
      <c r="F402" s="1">
        <v>2.8000000000000001E-2</v>
      </c>
      <c r="G402" s="1">
        <v>90.3</v>
      </c>
      <c r="H402" s="1" t="s">
        <v>4046</v>
      </c>
    </row>
    <row r="403" spans="1:8" x14ac:dyDescent="0.3">
      <c r="A403" s="1" t="s">
        <v>1063</v>
      </c>
      <c r="B403" s="1">
        <v>2024</v>
      </c>
      <c r="C403" s="1" t="s">
        <v>4421</v>
      </c>
      <c r="D403" s="1" t="s">
        <v>1065</v>
      </c>
      <c r="E403" s="1">
        <v>5.3999999999999999E-2</v>
      </c>
      <c r="F403" s="1">
        <v>8.7999999999999995E-2</v>
      </c>
      <c r="G403" s="1">
        <v>88</v>
      </c>
      <c r="H403" s="1" t="s">
        <v>4046</v>
      </c>
    </row>
    <row r="404" spans="1:8" x14ac:dyDescent="0.3">
      <c r="A404" s="1" t="s">
        <v>1066</v>
      </c>
      <c r="B404" s="1">
        <v>2024</v>
      </c>
      <c r="C404" s="1" t="s">
        <v>4422</v>
      </c>
      <c r="D404" s="1" t="s">
        <v>1068</v>
      </c>
      <c r="E404" s="1">
        <v>6.0000000000000001E-3</v>
      </c>
      <c r="F404" s="1">
        <v>2.5999999999999999E-2</v>
      </c>
      <c r="G404" s="1">
        <v>97.9</v>
      </c>
      <c r="H404" s="1" t="s">
        <v>4046</v>
      </c>
    </row>
    <row r="405" spans="1:8" x14ac:dyDescent="0.3">
      <c r="A405" s="1" t="s">
        <v>1069</v>
      </c>
      <c r="B405" s="1">
        <v>2024</v>
      </c>
      <c r="C405" s="1" t="s">
        <v>4423</v>
      </c>
      <c r="D405" s="1" t="s">
        <v>1071</v>
      </c>
      <c r="E405" s="1">
        <v>7.0000000000000001E-3</v>
      </c>
      <c r="F405" s="1">
        <v>3.6999999999999998E-2</v>
      </c>
      <c r="G405" s="1">
        <v>98.7</v>
      </c>
      <c r="H405" s="1">
        <v>2022</v>
      </c>
    </row>
    <row r="406" spans="1:8" x14ac:dyDescent="0.3">
      <c r="A406" s="1" t="s">
        <v>1072</v>
      </c>
      <c r="B406" s="1">
        <v>2024</v>
      </c>
      <c r="C406" s="1" t="s">
        <v>4424</v>
      </c>
      <c r="D406" s="1" t="s">
        <v>1074</v>
      </c>
      <c r="E406" s="1">
        <v>1.2999999999999999E-2</v>
      </c>
      <c r="F406" s="1">
        <v>3.6999999999999998E-2</v>
      </c>
      <c r="G406" s="1">
        <v>96.5</v>
      </c>
      <c r="H406" s="1" t="s">
        <v>4046</v>
      </c>
    </row>
    <row r="407" spans="1:8" x14ac:dyDescent="0.3">
      <c r="A407" s="1" t="s">
        <v>1075</v>
      </c>
      <c r="B407" s="1">
        <v>2024</v>
      </c>
      <c r="C407" s="1" t="s">
        <v>4425</v>
      </c>
      <c r="D407" s="1" t="s">
        <v>1077</v>
      </c>
      <c r="E407" s="1">
        <v>0.01</v>
      </c>
      <c r="F407" s="1">
        <v>3.6999999999999998E-2</v>
      </c>
      <c r="G407" s="1">
        <v>97.6</v>
      </c>
      <c r="H407" s="1">
        <v>2022</v>
      </c>
    </row>
    <row r="408" spans="1:8" x14ac:dyDescent="0.3">
      <c r="A408" s="1" t="s">
        <v>1078</v>
      </c>
      <c r="B408" s="1">
        <v>2024</v>
      </c>
      <c r="C408" s="1" t="s">
        <v>4426</v>
      </c>
      <c r="D408" s="1" t="s">
        <v>1080</v>
      </c>
      <c r="E408" s="1">
        <v>5.5E-2</v>
      </c>
      <c r="F408" s="1">
        <v>9.4E-2</v>
      </c>
      <c r="G408" s="1">
        <v>89.8</v>
      </c>
      <c r="H408" s="1" t="s">
        <v>4046</v>
      </c>
    </row>
    <row r="409" spans="1:8" x14ac:dyDescent="0.3">
      <c r="A409" s="1" t="s">
        <v>1081</v>
      </c>
      <c r="B409" s="1">
        <v>2024</v>
      </c>
      <c r="C409" s="1" t="s">
        <v>4427</v>
      </c>
      <c r="D409" s="1" t="s">
        <v>1083</v>
      </c>
      <c r="E409" s="1">
        <v>0.02</v>
      </c>
      <c r="F409" s="1">
        <v>4.9000000000000002E-2</v>
      </c>
      <c r="G409" s="1">
        <v>95.5</v>
      </c>
      <c r="H409" s="1" t="s">
        <v>4046</v>
      </c>
    </row>
    <row r="410" spans="1:8" x14ac:dyDescent="0.3">
      <c r="A410" s="1" t="s">
        <v>1084</v>
      </c>
      <c r="B410" s="1">
        <v>2024</v>
      </c>
      <c r="C410" s="1" t="s">
        <v>4428</v>
      </c>
      <c r="D410" s="1" t="s">
        <v>1086</v>
      </c>
      <c r="E410" s="1">
        <v>1.4999999999999999E-2</v>
      </c>
      <c r="F410" s="1">
        <v>4.4999999999999998E-2</v>
      </c>
      <c r="G410" s="1">
        <v>96.7</v>
      </c>
      <c r="H410" s="1" t="s">
        <v>4046</v>
      </c>
    </row>
    <row r="411" spans="1:8" x14ac:dyDescent="0.3">
      <c r="A411" s="1" t="s">
        <v>1087</v>
      </c>
      <c r="B411" s="1">
        <v>2024</v>
      </c>
      <c r="C411" s="1" t="s">
        <v>4429</v>
      </c>
      <c r="D411" s="1" t="s">
        <v>1089</v>
      </c>
      <c r="E411" s="1">
        <v>7.0000000000000001E-3</v>
      </c>
      <c r="F411" s="1">
        <v>2.9000000000000001E-2</v>
      </c>
      <c r="G411" s="1">
        <v>98.1</v>
      </c>
      <c r="H411" s="1" t="s">
        <v>4046</v>
      </c>
    </row>
    <row r="412" spans="1:8" x14ac:dyDescent="0.3">
      <c r="A412" s="1" t="s">
        <v>1090</v>
      </c>
      <c r="B412" s="1">
        <v>2024</v>
      </c>
      <c r="C412" s="1" t="s">
        <v>4430</v>
      </c>
      <c r="D412" s="1" t="s">
        <v>1092</v>
      </c>
      <c r="E412" s="1">
        <v>5.0000000000000001E-3</v>
      </c>
      <c r="F412" s="1">
        <v>2.8000000000000001E-2</v>
      </c>
      <c r="G412" s="1">
        <v>98.4</v>
      </c>
      <c r="H412" s="1" t="s">
        <v>4046</v>
      </c>
    </row>
    <row r="413" spans="1:8" x14ac:dyDescent="0.3">
      <c r="A413" s="1" t="s">
        <v>1093</v>
      </c>
      <c r="B413" s="1">
        <v>2024</v>
      </c>
      <c r="C413" s="1" t="s">
        <v>4431</v>
      </c>
      <c r="D413" s="1" t="s">
        <v>1095</v>
      </c>
      <c r="E413" s="1">
        <v>2.8000000000000001E-2</v>
      </c>
      <c r="F413" s="1">
        <v>5.6000000000000001E-2</v>
      </c>
      <c r="G413" s="1">
        <v>93.3</v>
      </c>
      <c r="H413" s="1" t="s">
        <v>4046</v>
      </c>
    </row>
    <row r="414" spans="1:8" x14ac:dyDescent="0.3">
      <c r="A414" s="1" t="s">
        <v>1096</v>
      </c>
      <c r="B414" s="1">
        <v>2024</v>
      </c>
      <c r="C414" s="1" t="s">
        <v>4432</v>
      </c>
      <c r="D414" s="1" t="s">
        <v>1098</v>
      </c>
      <c r="E414" s="1">
        <v>1.7999999999999999E-2</v>
      </c>
      <c r="F414" s="1">
        <v>4.1000000000000002E-2</v>
      </c>
      <c r="G414" s="1">
        <v>93</v>
      </c>
      <c r="H414" s="1" t="s">
        <v>4046</v>
      </c>
    </row>
    <row r="415" spans="1:8" x14ac:dyDescent="0.3">
      <c r="A415" s="1" t="s">
        <v>1099</v>
      </c>
      <c r="B415" s="1">
        <v>2024</v>
      </c>
      <c r="C415" s="1" t="s">
        <v>4433</v>
      </c>
      <c r="D415" s="1" t="s">
        <v>1101</v>
      </c>
      <c r="E415" s="1">
        <v>7.0000000000000001E-3</v>
      </c>
      <c r="F415" s="1">
        <v>3.6999999999999998E-2</v>
      </c>
      <c r="G415" s="1">
        <v>98.5</v>
      </c>
      <c r="H415" s="1" t="s">
        <v>4046</v>
      </c>
    </row>
    <row r="416" spans="1:8" x14ac:dyDescent="0.3">
      <c r="A416" s="1" t="s">
        <v>1102</v>
      </c>
      <c r="B416" s="1">
        <v>2024</v>
      </c>
      <c r="C416" s="1" t="s">
        <v>4434</v>
      </c>
      <c r="D416" s="1" t="s">
        <v>1104</v>
      </c>
      <c r="E416" s="1">
        <v>1.4999999999999999E-2</v>
      </c>
      <c r="F416" s="1">
        <v>4.2000000000000003E-2</v>
      </c>
      <c r="G416" s="1">
        <v>96.4</v>
      </c>
      <c r="H416" s="1" t="s">
        <v>4046</v>
      </c>
    </row>
    <row r="417" spans="1:8" x14ac:dyDescent="0.3">
      <c r="A417" s="1" t="s">
        <v>1105</v>
      </c>
      <c r="B417" s="1">
        <v>2024</v>
      </c>
      <c r="C417" s="1" t="s">
        <v>4435</v>
      </c>
      <c r="D417" s="1" t="s">
        <v>1107</v>
      </c>
      <c r="E417" s="1">
        <v>6.0000000000000001E-3</v>
      </c>
      <c r="F417" s="1">
        <v>2.7E-2</v>
      </c>
      <c r="G417" s="1">
        <v>98.2</v>
      </c>
      <c r="H417" s="1">
        <v>2022</v>
      </c>
    </row>
    <row r="418" spans="1:8" x14ac:dyDescent="0.3">
      <c r="A418" s="1" t="s">
        <v>2739</v>
      </c>
      <c r="B418" s="1">
        <v>2024</v>
      </c>
      <c r="C418" s="1" t="s">
        <v>2740</v>
      </c>
      <c r="D418" s="1" t="s">
        <v>2741</v>
      </c>
      <c r="E418" s="1">
        <v>0</v>
      </c>
      <c r="F418" s="1">
        <v>4.0000000000000001E-3</v>
      </c>
      <c r="G418" s="1">
        <v>100</v>
      </c>
      <c r="H418" s="1">
        <v>2022</v>
      </c>
    </row>
    <row r="419" spans="1:8" x14ac:dyDescent="0.3">
      <c r="A419" s="1" t="s">
        <v>1108</v>
      </c>
      <c r="B419" s="1">
        <v>2024</v>
      </c>
      <c r="C419" s="1" t="s">
        <v>1110</v>
      </c>
      <c r="D419" s="1" t="s">
        <v>1110</v>
      </c>
      <c r="E419" s="1">
        <v>0</v>
      </c>
      <c r="F419" s="1">
        <v>2.1999999999999999E-2</v>
      </c>
      <c r="G419" s="1">
        <v>100</v>
      </c>
      <c r="H419" s="1">
        <v>2022</v>
      </c>
    </row>
    <row r="420" spans="1:8" x14ac:dyDescent="0.3">
      <c r="A420" s="1" t="s">
        <v>1111</v>
      </c>
      <c r="B420" s="1">
        <v>2024</v>
      </c>
      <c r="C420" s="1" t="s">
        <v>4436</v>
      </c>
      <c r="D420" s="1" t="s">
        <v>1113</v>
      </c>
      <c r="E420" s="1">
        <v>4.0000000000000001E-3</v>
      </c>
      <c r="F420" s="1">
        <v>2.3E-2</v>
      </c>
      <c r="G420" s="1">
        <v>99.1</v>
      </c>
      <c r="H420" s="1">
        <v>2022</v>
      </c>
    </row>
    <row r="421" spans="1:8" x14ac:dyDescent="0.3">
      <c r="A421" s="1" t="s">
        <v>1114</v>
      </c>
      <c r="B421" s="1">
        <v>2024</v>
      </c>
      <c r="C421" s="1" t="s">
        <v>4437</v>
      </c>
      <c r="D421" s="1" t="s">
        <v>1116</v>
      </c>
      <c r="E421" s="1">
        <v>0.02</v>
      </c>
      <c r="F421" s="1">
        <v>2.7E-2</v>
      </c>
      <c r="G421" s="1">
        <v>91.8</v>
      </c>
      <c r="H421" s="1" t="s">
        <v>4046</v>
      </c>
    </row>
    <row r="422" spans="1:8" x14ac:dyDescent="0.3">
      <c r="A422" s="1" t="s">
        <v>1117</v>
      </c>
      <c r="B422" s="1">
        <v>2024</v>
      </c>
      <c r="C422" s="1" t="s">
        <v>1118</v>
      </c>
      <c r="D422" s="1" t="s">
        <v>1116</v>
      </c>
      <c r="E422" s="1">
        <v>0.114</v>
      </c>
      <c r="F422" s="1">
        <v>0.17199999999999999</v>
      </c>
      <c r="G422" s="1">
        <v>45.7</v>
      </c>
      <c r="H422" s="1" t="s">
        <v>4046</v>
      </c>
    </row>
    <row r="423" spans="1:8" x14ac:dyDescent="0.3">
      <c r="A423" s="1" t="s">
        <v>1119</v>
      </c>
      <c r="B423" s="1">
        <v>2024</v>
      </c>
      <c r="C423" s="1" t="s">
        <v>4438</v>
      </c>
      <c r="D423" s="1" t="s">
        <v>1116</v>
      </c>
      <c r="E423" s="1">
        <v>3.1E-2</v>
      </c>
      <c r="F423" s="1">
        <v>5.1999999999999998E-2</v>
      </c>
      <c r="G423" s="1">
        <v>85.8</v>
      </c>
      <c r="H423" s="1" t="s">
        <v>4046</v>
      </c>
    </row>
    <row r="424" spans="1:8" x14ac:dyDescent="0.3">
      <c r="A424" s="1" t="s">
        <v>1121</v>
      </c>
      <c r="B424" s="1">
        <v>2024</v>
      </c>
      <c r="C424" s="1" t="s">
        <v>4439</v>
      </c>
      <c r="D424" s="1" t="s">
        <v>1123</v>
      </c>
      <c r="E424" s="1">
        <v>8.3000000000000004E-2</v>
      </c>
      <c r="F424" s="1">
        <v>0.108</v>
      </c>
      <c r="G424" s="1">
        <v>68.599999999999994</v>
      </c>
      <c r="H424" s="1" t="s">
        <v>4046</v>
      </c>
    </row>
    <row r="425" spans="1:8" x14ac:dyDescent="0.3">
      <c r="A425" s="1" t="s">
        <v>1124</v>
      </c>
      <c r="B425" s="1">
        <v>2024</v>
      </c>
      <c r="C425" s="1" t="s">
        <v>4440</v>
      </c>
      <c r="D425" s="1" t="s">
        <v>1126</v>
      </c>
      <c r="E425" s="1">
        <v>7.9000000000000001E-2</v>
      </c>
      <c r="F425" s="1">
        <v>0.104</v>
      </c>
      <c r="G425" s="1">
        <v>71.599999999999994</v>
      </c>
      <c r="H425" s="1">
        <v>2022</v>
      </c>
    </row>
    <row r="426" spans="1:8" x14ac:dyDescent="0.3">
      <c r="A426" s="1" t="s">
        <v>1127</v>
      </c>
      <c r="B426" s="1">
        <v>2024</v>
      </c>
      <c r="C426" s="1" t="s">
        <v>4441</v>
      </c>
      <c r="D426" s="1" t="s">
        <v>1116</v>
      </c>
      <c r="E426" s="1">
        <v>2.1999999999999999E-2</v>
      </c>
      <c r="F426" s="1">
        <v>7.0000000000000007E-2</v>
      </c>
      <c r="G426" s="1">
        <v>78</v>
      </c>
      <c r="H426" s="1" t="s">
        <v>4046</v>
      </c>
    </row>
    <row r="427" spans="1:8" x14ac:dyDescent="0.3">
      <c r="A427" s="1" t="s">
        <v>1129</v>
      </c>
      <c r="B427" s="1">
        <v>2024</v>
      </c>
      <c r="C427" s="1" t="s">
        <v>4442</v>
      </c>
      <c r="D427" s="1" t="s">
        <v>1131</v>
      </c>
      <c r="E427" s="1">
        <v>7.2999999999999995E-2</v>
      </c>
      <c r="F427" s="1">
        <v>9.9000000000000005E-2</v>
      </c>
      <c r="G427" s="1">
        <v>73.3</v>
      </c>
      <c r="H427" s="1">
        <v>2022</v>
      </c>
    </row>
    <row r="428" spans="1:8" x14ac:dyDescent="0.3">
      <c r="A428" s="1" t="s">
        <v>1132</v>
      </c>
      <c r="B428" s="1">
        <v>2024</v>
      </c>
      <c r="C428" s="1" t="s">
        <v>4443</v>
      </c>
      <c r="D428" s="1" t="s">
        <v>1116</v>
      </c>
      <c r="E428" s="1">
        <v>0.10299999999999999</v>
      </c>
      <c r="F428" s="1">
        <v>0.13200000000000001</v>
      </c>
      <c r="G428" s="1">
        <v>65.400000000000006</v>
      </c>
      <c r="H428" s="1">
        <v>2022</v>
      </c>
    </row>
    <row r="429" spans="1:8" x14ac:dyDescent="0.3">
      <c r="A429" s="1" t="s">
        <v>1134</v>
      </c>
      <c r="B429" s="1">
        <v>2024</v>
      </c>
      <c r="C429" s="1" t="s">
        <v>4444</v>
      </c>
      <c r="D429" s="1" t="s">
        <v>1116</v>
      </c>
      <c r="E429" s="1">
        <v>0.06</v>
      </c>
      <c r="F429" s="1">
        <v>8.4000000000000005E-2</v>
      </c>
      <c r="G429" s="1">
        <v>76.2</v>
      </c>
      <c r="H429" s="1">
        <v>2022</v>
      </c>
    </row>
    <row r="430" spans="1:8" x14ac:dyDescent="0.3">
      <c r="A430" s="1" t="s">
        <v>1136</v>
      </c>
      <c r="B430" s="1">
        <v>2024</v>
      </c>
      <c r="C430" s="1" t="s">
        <v>4445</v>
      </c>
      <c r="D430" s="1" t="s">
        <v>1138</v>
      </c>
      <c r="E430" s="1">
        <v>1.7000000000000001E-2</v>
      </c>
      <c r="F430" s="1">
        <v>0.04</v>
      </c>
      <c r="G430" s="1">
        <v>96.3</v>
      </c>
      <c r="H430" s="1">
        <v>2022</v>
      </c>
    </row>
    <row r="431" spans="1:8" x14ac:dyDescent="0.3">
      <c r="A431" s="1" t="s">
        <v>1139</v>
      </c>
      <c r="B431" s="1">
        <v>2024</v>
      </c>
      <c r="C431" s="1" t="s">
        <v>4446</v>
      </c>
      <c r="D431" s="1" t="s">
        <v>1141</v>
      </c>
      <c r="E431" s="1">
        <v>0.09</v>
      </c>
      <c r="F431" s="1">
        <v>0.13800000000000001</v>
      </c>
      <c r="G431" s="1">
        <v>51.2</v>
      </c>
      <c r="H431" s="1">
        <v>2022</v>
      </c>
    </row>
    <row r="432" spans="1:8" x14ac:dyDescent="0.3">
      <c r="A432" s="1" t="s">
        <v>1142</v>
      </c>
      <c r="B432" s="1">
        <v>2024</v>
      </c>
      <c r="C432" s="1" t="s">
        <v>4447</v>
      </c>
      <c r="D432" s="1" t="s">
        <v>4448</v>
      </c>
      <c r="E432" s="1">
        <v>0</v>
      </c>
      <c r="F432" s="1">
        <v>1.9E-2</v>
      </c>
      <c r="G432" s="1">
        <v>100</v>
      </c>
      <c r="H432" s="1">
        <v>2022</v>
      </c>
    </row>
    <row r="433" spans="1:8" x14ac:dyDescent="0.3">
      <c r="A433" s="1" t="s">
        <v>1145</v>
      </c>
      <c r="B433" s="1">
        <v>2024</v>
      </c>
      <c r="C433" s="1" t="s">
        <v>4449</v>
      </c>
      <c r="D433" s="1" t="s">
        <v>1116</v>
      </c>
      <c r="E433" s="1">
        <v>0.255</v>
      </c>
      <c r="F433" s="1">
        <v>0.28599999999999998</v>
      </c>
      <c r="G433" s="1">
        <v>0</v>
      </c>
      <c r="H433" s="1">
        <v>2022</v>
      </c>
    </row>
    <row r="434" spans="1:8" x14ac:dyDescent="0.3">
      <c r="A434" s="1" t="s">
        <v>4450</v>
      </c>
      <c r="B434" s="1">
        <v>2024</v>
      </c>
      <c r="C434" s="1" t="s">
        <v>4451</v>
      </c>
      <c r="D434" s="1" t="s">
        <v>4452</v>
      </c>
      <c r="E434" s="1">
        <v>0.23100000000000001</v>
      </c>
      <c r="F434" s="1">
        <v>0.251</v>
      </c>
      <c r="G434" s="1">
        <v>0</v>
      </c>
      <c r="H434" s="1">
        <v>2022</v>
      </c>
    </row>
    <row r="435" spans="1:8" x14ac:dyDescent="0.3">
      <c r="A435" s="1" t="s">
        <v>1147</v>
      </c>
      <c r="B435" s="1">
        <v>2024</v>
      </c>
      <c r="C435" s="1" t="s">
        <v>4453</v>
      </c>
      <c r="D435" s="1" t="s">
        <v>1149</v>
      </c>
      <c r="E435" s="1">
        <v>0.01</v>
      </c>
      <c r="F435" s="1">
        <v>3.5999999999999997E-2</v>
      </c>
      <c r="G435" s="1">
        <v>98</v>
      </c>
      <c r="H435" s="1">
        <v>2022</v>
      </c>
    </row>
    <row r="436" spans="1:8" x14ac:dyDescent="0.3">
      <c r="A436" s="1" t="s">
        <v>1150</v>
      </c>
      <c r="B436" s="1">
        <v>2024</v>
      </c>
      <c r="C436" s="1" t="s">
        <v>4454</v>
      </c>
      <c r="D436" s="1" t="s">
        <v>1149</v>
      </c>
      <c r="E436" s="1">
        <v>0.13600000000000001</v>
      </c>
      <c r="F436" s="1">
        <v>0.114</v>
      </c>
      <c r="G436" s="1">
        <v>0</v>
      </c>
      <c r="H436" s="1">
        <v>2022</v>
      </c>
    </row>
    <row r="437" spans="1:8" x14ac:dyDescent="0.3">
      <c r="A437" s="1" t="s">
        <v>1152</v>
      </c>
      <c r="B437" s="1">
        <v>2024</v>
      </c>
      <c r="C437" s="1" t="s">
        <v>4455</v>
      </c>
      <c r="D437" s="1" t="s">
        <v>1154</v>
      </c>
      <c r="E437" s="1">
        <v>0.106</v>
      </c>
      <c r="F437" s="1">
        <v>0.14599999999999999</v>
      </c>
      <c r="G437" s="1">
        <v>74</v>
      </c>
      <c r="H437" s="1">
        <v>2022</v>
      </c>
    </row>
    <row r="438" spans="1:8" x14ac:dyDescent="0.3">
      <c r="A438" s="1" t="s">
        <v>1155</v>
      </c>
      <c r="B438" s="1">
        <v>2024</v>
      </c>
      <c r="C438" s="1" t="s">
        <v>4456</v>
      </c>
      <c r="D438" s="1" t="s">
        <v>1157</v>
      </c>
      <c r="E438" s="1">
        <v>0.20200000000000001</v>
      </c>
      <c r="F438" s="1">
        <v>0.23</v>
      </c>
      <c r="G438" s="1">
        <v>17.899999999999999</v>
      </c>
      <c r="H438" s="1" t="s">
        <v>4046</v>
      </c>
    </row>
    <row r="439" spans="1:8" x14ac:dyDescent="0.3">
      <c r="A439" s="1" t="s">
        <v>1158</v>
      </c>
      <c r="B439" s="1">
        <v>2024</v>
      </c>
      <c r="C439" s="1" t="s">
        <v>4457</v>
      </c>
      <c r="D439" s="1" t="s">
        <v>1160</v>
      </c>
      <c r="E439" s="1">
        <v>0</v>
      </c>
      <c r="F439" s="1">
        <v>2.5999999999999999E-2</v>
      </c>
      <c r="G439" s="1">
        <v>100</v>
      </c>
      <c r="H439" s="1">
        <v>2022</v>
      </c>
    </row>
    <row r="440" spans="1:8" x14ac:dyDescent="0.3">
      <c r="A440" s="1" t="s">
        <v>1161</v>
      </c>
      <c r="B440" s="1">
        <v>2024</v>
      </c>
      <c r="C440" s="1" t="s">
        <v>4458</v>
      </c>
      <c r="D440" s="1" t="s">
        <v>4459</v>
      </c>
      <c r="E440" s="1">
        <v>1.2999999999999999E-2</v>
      </c>
      <c r="F440" s="1">
        <v>3.4000000000000002E-2</v>
      </c>
      <c r="G440" s="1">
        <v>94.6</v>
      </c>
      <c r="H440" s="1">
        <v>2022</v>
      </c>
    </row>
    <row r="441" spans="1:8" x14ac:dyDescent="0.3">
      <c r="A441" s="1" t="s">
        <v>1163</v>
      </c>
      <c r="B441" s="1">
        <v>2024</v>
      </c>
      <c r="C441" s="1" t="s">
        <v>4460</v>
      </c>
      <c r="D441" s="1" t="s">
        <v>1165</v>
      </c>
      <c r="E441" s="1">
        <v>0.27500000000000002</v>
      </c>
      <c r="F441" s="1">
        <v>0.35499999999999998</v>
      </c>
      <c r="G441" s="1">
        <v>0</v>
      </c>
      <c r="H441" s="1">
        <v>2022</v>
      </c>
    </row>
    <row r="442" spans="1:8" x14ac:dyDescent="0.3">
      <c r="A442" s="1" t="s">
        <v>1166</v>
      </c>
      <c r="B442" s="1">
        <v>2024</v>
      </c>
      <c r="C442" s="1" t="s">
        <v>1167</v>
      </c>
      <c r="D442" s="1" t="s">
        <v>1168</v>
      </c>
      <c r="E442" s="1">
        <v>2.4E-2</v>
      </c>
      <c r="F442" s="1">
        <v>4.7E-2</v>
      </c>
      <c r="G442" s="1">
        <v>90.9</v>
      </c>
      <c r="H442" s="1">
        <v>2022</v>
      </c>
    </row>
    <row r="443" spans="1:8" x14ac:dyDescent="0.3">
      <c r="A443" s="1" t="s">
        <v>1169</v>
      </c>
      <c r="B443" s="1">
        <v>2024</v>
      </c>
      <c r="C443" s="1" t="s">
        <v>4461</v>
      </c>
      <c r="D443" s="1" t="s">
        <v>1171</v>
      </c>
      <c r="E443" s="1">
        <v>0.20699999999999999</v>
      </c>
      <c r="F443" s="1">
        <v>0.24199999999999999</v>
      </c>
      <c r="G443" s="1">
        <v>0</v>
      </c>
      <c r="H443" s="1">
        <v>2022</v>
      </c>
    </row>
    <row r="444" spans="1:8" x14ac:dyDescent="0.3">
      <c r="A444" s="1" t="s">
        <v>1172</v>
      </c>
      <c r="B444" s="1">
        <v>2024</v>
      </c>
      <c r="C444" s="1" t="s">
        <v>4462</v>
      </c>
      <c r="D444" s="1" t="s">
        <v>1165</v>
      </c>
      <c r="E444" s="1">
        <v>0.11600000000000001</v>
      </c>
      <c r="F444" s="1">
        <v>0.14399999999999999</v>
      </c>
      <c r="G444" s="1">
        <v>61.2</v>
      </c>
      <c r="H444" s="1">
        <v>2022</v>
      </c>
    </row>
    <row r="445" spans="1:8" x14ac:dyDescent="0.3">
      <c r="A445" s="1" t="s">
        <v>1174</v>
      </c>
      <c r="B445" s="1">
        <v>2024</v>
      </c>
      <c r="C445" s="1" t="s">
        <v>4463</v>
      </c>
      <c r="D445" s="1" t="s">
        <v>1176</v>
      </c>
      <c r="E445" s="1">
        <v>7.3999999999999996E-2</v>
      </c>
      <c r="F445" s="1">
        <v>9.9000000000000005E-2</v>
      </c>
      <c r="G445" s="1">
        <v>69</v>
      </c>
      <c r="H445" s="1" t="s">
        <v>4046</v>
      </c>
    </row>
    <row r="446" spans="1:8" x14ac:dyDescent="0.3">
      <c r="A446" s="1" t="s">
        <v>1177</v>
      </c>
      <c r="B446" s="1">
        <v>2024</v>
      </c>
      <c r="C446" s="1" t="s">
        <v>4464</v>
      </c>
      <c r="D446" s="1" t="s">
        <v>1165</v>
      </c>
      <c r="E446" s="1">
        <v>0.125</v>
      </c>
      <c r="F446" s="1">
        <v>0.189</v>
      </c>
      <c r="G446" s="1">
        <v>36</v>
      </c>
      <c r="H446" s="1" t="s">
        <v>4046</v>
      </c>
    </row>
    <row r="447" spans="1:8" x14ac:dyDescent="0.3">
      <c r="A447" s="1" t="s">
        <v>1179</v>
      </c>
      <c r="B447" s="1">
        <v>2024</v>
      </c>
      <c r="C447" s="1" t="s">
        <v>1180</v>
      </c>
      <c r="D447" s="1" t="s">
        <v>1165</v>
      </c>
      <c r="E447" s="1">
        <v>8.2000000000000003E-2</v>
      </c>
      <c r="F447" s="1">
        <v>0.11</v>
      </c>
      <c r="G447" s="1">
        <v>71</v>
      </c>
      <c r="H447" s="1">
        <v>2022</v>
      </c>
    </row>
    <row r="448" spans="1:8" x14ac:dyDescent="0.3">
      <c r="A448" s="1" t="s">
        <v>1182</v>
      </c>
      <c r="B448" s="1">
        <v>2024</v>
      </c>
      <c r="C448" s="1" t="s">
        <v>1183</v>
      </c>
      <c r="D448" s="1" t="s">
        <v>1184</v>
      </c>
      <c r="E448" s="1">
        <v>7.1999999999999995E-2</v>
      </c>
      <c r="F448" s="1">
        <v>9.6000000000000002E-2</v>
      </c>
      <c r="G448" s="1">
        <v>72.5</v>
      </c>
      <c r="H448" s="1">
        <v>2022</v>
      </c>
    </row>
    <row r="449" spans="1:8" x14ac:dyDescent="0.3">
      <c r="A449" s="1" t="s">
        <v>1185</v>
      </c>
      <c r="B449" s="1">
        <v>2024</v>
      </c>
      <c r="C449" s="1" t="s">
        <v>4465</v>
      </c>
      <c r="D449" s="1" t="s">
        <v>1187</v>
      </c>
      <c r="E449" s="1">
        <v>4.3999999999999997E-2</v>
      </c>
      <c r="F449" s="1">
        <v>5.5E-2</v>
      </c>
      <c r="G449" s="1">
        <v>82.7</v>
      </c>
      <c r="H449" s="1">
        <v>2022</v>
      </c>
    </row>
    <row r="450" spans="1:8" x14ac:dyDescent="0.3">
      <c r="A450" s="1" t="s">
        <v>1188</v>
      </c>
      <c r="B450" s="1">
        <v>2024</v>
      </c>
      <c r="C450" s="1" t="s">
        <v>4466</v>
      </c>
      <c r="D450" s="1" t="s">
        <v>1190</v>
      </c>
      <c r="E450" s="1">
        <v>0</v>
      </c>
      <c r="F450" s="1">
        <v>2.1999999999999999E-2</v>
      </c>
      <c r="G450" s="1">
        <v>100</v>
      </c>
      <c r="H450" s="1">
        <v>2022</v>
      </c>
    </row>
    <row r="451" spans="1:8" x14ac:dyDescent="0.3">
      <c r="A451" s="1" t="s">
        <v>1194</v>
      </c>
      <c r="B451" s="1">
        <v>2024</v>
      </c>
      <c r="C451" s="1" t="s">
        <v>4467</v>
      </c>
      <c r="D451" s="1" t="s">
        <v>1196</v>
      </c>
      <c r="E451" s="1">
        <v>0</v>
      </c>
      <c r="F451" s="1">
        <v>1.9E-2</v>
      </c>
      <c r="G451" s="1">
        <v>100</v>
      </c>
      <c r="H451" s="1">
        <v>2022</v>
      </c>
    </row>
    <row r="452" spans="1:8" x14ac:dyDescent="0.3">
      <c r="A452" s="1" t="s">
        <v>1197</v>
      </c>
      <c r="B452" s="1">
        <v>2024</v>
      </c>
      <c r="C452" s="1" t="s">
        <v>4468</v>
      </c>
      <c r="D452" s="1" t="s">
        <v>1199</v>
      </c>
      <c r="E452" s="1">
        <v>0</v>
      </c>
      <c r="F452" s="1">
        <v>0.02</v>
      </c>
      <c r="G452" s="1">
        <v>100</v>
      </c>
      <c r="H452" s="1">
        <v>2022</v>
      </c>
    </row>
    <row r="453" spans="1:8" x14ac:dyDescent="0.3">
      <c r="A453" s="1" t="s">
        <v>1200</v>
      </c>
      <c r="B453" s="1">
        <v>2024</v>
      </c>
      <c r="C453" s="1" t="s">
        <v>4469</v>
      </c>
      <c r="D453" s="1" t="s">
        <v>1202</v>
      </c>
      <c r="E453" s="1">
        <v>8.8999999999999996E-2</v>
      </c>
      <c r="F453" s="1">
        <v>0.11799999999999999</v>
      </c>
      <c r="G453" s="1">
        <v>58</v>
      </c>
      <c r="H453" s="1" t="s">
        <v>4046</v>
      </c>
    </row>
    <row r="454" spans="1:8" x14ac:dyDescent="0.3">
      <c r="A454" s="1" t="s">
        <v>1203</v>
      </c>
      <c r="B454" s="1">
        <v>2024</v>
      </c>
      <c r="C454" s="1" t="s">
        <v>1204</v>
      </c>
      <c r="D454" s="1" t="s">
        <v>1205</v>
      </c>
      <c r="E454" s="1">
        <v>0</v>
      </c>
      <c r="F454" s="1">
        <v>0.02</v>
      </c>
      <c r="G454" s="1">
        <v>100</v>
      </c>
      <c r="H454" s="1">
        <v>2022</v>
      </c>
    </row>
    <row r="455" spans="1:8" x14ac:dyDescent="0.3">
      <c r="A455" s="1" t="s">
        <v>1206</v>
      </c>
      <c r="B455" s="1">
        <v>2024</v>
      </c>
      <c r="C455" s="1" t="s">
        <v>4470</v>
      </c>
      <c r="D455" s="1" t="s">
        <v>1208</v>
      </c>
      <c r="E455" s="1">
        <v>0</v>
      </c>
      <c r="F455" s="1">
        <v>2.1999999999999999E-2</v>
      </c>
      <c r="G455" s="1">
        <v>100</v>
      </c>
      <c r="H455" s="1">
        <v>2022</v>
      </c>
    </row>
    <row r="456" spans="1:8" x14ac:dyDescent="0.3">
      <c r="A456" s="1" t="s">
        <v>1209</v>
      </c>
      <c r="B456" s="1">
        <v>2024</v>
      </c>
      <c r="C456" s="1" t="s">
        <v>4471</v>
      </c>
      <c r="D456" s="1" t="s">
        <v>1211</v>
      </c>
      <c r="E456" s="1">
        <v>3.1E-2</v>
      </c>
      <c r="F456" s="1">
        <v>3.7999999999999999E-2</v>
      </c>
      <c r="G456" s="1">
        <v>88.5</v>
      </c>
      <c r="H456" s="1" t="s">
        <v>4046</v>
      </c>
    </row>
    <row r="457" spans="1:8" x14ac:dyDescent="0.3">
      <c r="A457" s="1" t="s">
        <v>1212</v>
      </c>
      <c r="B457" s="1">
        <v>2024</v>
      </c>
      <c r="C457" s="1" t="s">
        <v>4472</v>
      </c>
      <c r="D457" s="1" t="s">
        <v>1214</v>
      </c>
      <c r="E457" s="1">
        <v>5.3999999999999999E-2</v>
      </c>
      <c r="F457" s="1">
        <v>7.9000000000000001E-2</v>
      </c>
      <c r="G457" s="1">
        <v>80.900000000000006</v>
      </c>
      <c r="H457" s="1">
        <v>2022</v>
      </c>
    </row>
    <row r="458" spans="1:8" x14ac:dyDescent="0.3">
      <c r="A458" s="1" t="s">
        <v>1215</v>
      </c>
      <c r="B458" s="1">
        <v>2024</v>
      </c>
      <c r="C458" s="1" t="s">
        <v>4473</v>
      </c>
      <c r="D458" s="1" t="s">
        <v>1217</v>
      </c>
      <c r="E458" s="1">
        <v>0</v>
      </c>
      <c r="F458" s="1">
        <v>4.0000000000000001E-3</v>
      </c>
      <c r="G458" s="1">
        <v>100</v>
      </c>
      <c r="H458" s="1">
        <v>2022</v>
      </c>
    </row>
    <row r="459" spans="1:8" x14ac:dyDescent="0.3">
      <c r="A459" s="1" t="s">
        <v>1218</v>
      </c>
      <c r="B459" s="1">
        <v>2024</v>
      </c>
      <c r="C459" s="1" t="s">
        <v>4474</v>
      </c>
      <c r="D459" s="1" t="s">
        <v>1220</v>
      </c>
      <c r="E459" s="1">
        <v>4.7E-2</v>
      </c>
      <c r="F459" s="1">
        <v>7.0000000000000007E-2</v>
      </c>
      <c r="G459" s="1">
        <v>81.5</v>
      </c>
      <c r="H459" s="1">
        <v>2022</v>
      </c>
    </row>
    <row r="460" spans="1:8" x14ac:dyDescent="0.3">
      <c r="A460" s="1" t="s">
        <v>1221</v>
      </c>
      <c r="B460" s="1">
        <v>2024</v>
      </c>
      <c r="C460" s="1" t="s">
        <v>4475</v>
      </c>
      <c r="D460" s="1" t="s">
        <v>1223</v>
      </c>
      <c r="E460" s="1">
        <v>0.105</v>
      </c>
      <c r="F460" s="1">
        <v>0.13200000000000001</v>
      </c>
      <c r="G460" s="1">
        <v>63.4</v>
      </c>
      <c r="H460" s="1">
        <v>2022</v>
      </c>
    </row>
    <row r="461" spans="1:8" x14ac:dyDescent="0.3">
      <c r="A461" s="1" t="s">
        <v>1224</v>
      </c>
      <c r="B461" s="1">
        <v>2024</v>
      </c>
      <c r="C461" s="1" t="s">
        <v>4476</v>
      </c>
      <c r="D461" s="1" t="s">
        <v>1226</v>
      </c>
      <c r="E461" s="1">
        <v>4.1000000000000002E-2</v>
      </c>
      <c r="F461" s="1">
        <v>5.1999999999999998E-2</v>
      </c>
      <c r="G461" s="1">
        <v>82.8</v>
      </c>
      <c r="H461" s="1">
        <v>2022</v>
      </c>
    </row>
    <row r="462" spans="1:8" x14ac:dyDescent="0.3">
      <c r="A462" s="1" t="s">
        <v>1227</v>
      </c>
      <c r="B462" s="1">
        <v>2024</v>
      </c>
      <c r="C462" s="1" t="s">
        <v>4477</v>
      </c>
      <c r="D462" s="1" t="s">
        <v>1223</v>
      </c>
      <c r="E462" s="1">
        <v>9.7000000000000003E-2</v>
      </c>
      <c r="F462" s="1">
        <v>0.14299999999999999</v>
      </c>
      <c r="G462" s="1">
        <v>55.8</v>
      </c>
      <c r="H462" s="1">
        <v>2022</v>
      </c>
    </row>
    <row r="463" spans="1:8" x14ac:dyDescent="0.3">
      <c r="A463" s="1" t="s">
        <v>1229</v>
      </c>
      <c r="B463" s="1">
        <v>2024</v>
      </c>
      <c r="C463" s="1" t="s">
        <v>4478</v>
      </c>
      <c r="D463" s="1" t="s">
        <v>1231</v>
      </c>
      <c r="E463" s="1">
        <v>8.6999999999999994E-2</v>
      </c>
      <c r="F463" s="1">
        <v>0.113</v>
      </c>
      <c r="G463" s="1">
        <v>67.400000000000006</v>
      </c>
      <c r="H463" s="1" t="s">
        <v>4046</v>
      </c>
    </row>
    <row r="464" spans="1:8" x14ac:dyDescent="0.3">
      <c r="A464" s="1" t="s">
        <v>1232</v>
      </c>
      <c r="B464" s="1">
        <v>2024</v>
      </c>
      <c r="C464" s="1" t="s">
        <v>4479</v>
      </c>
      <c r="D464" s="1" t="s">
        <v>1234</v>
      </c>
      <c r="E464" s="1">
        <v>0</v>
      </c>
      <c r="F464" s="1">
        <v>2.1000000000000001E-2</v>
      </c>
      <c r="G464" s="1">
        <v>100</v>
      </c>
      <c r="H464" s="1">
        <v>2022</v>
      </c>
    </row>
    <row r="465" spans="1:8" x14ac:dyDescent="0.3">
      <c r="A465" s="1" t="s">
        <v>1235</v>
      </c>
      <c r="B465" s="1">
        <v>2024</v>
      </c>
      <c r="C465" s="1" t="s">
        <v>4480</v>
      </c>
      <c r="D465" s="1" t="s">
        <v>1226</v>
      </c>
      <c r="E465" s="1">
        <v>8.5000000000000006E-2</v>
      </c>
      <c r="F465" s="1">
        <v>0.108</v>
      </c>
      <c r="G465" s="1">
        <v>63.1</v>
      </c>
      <c r="H465" s="1">
        <v>2022</v>
      </c>
    </row>
    <row r="466" spans="1:8" x14ac:dyDescent="0.3">
      <c r="A466" s="1" t="s">
        <v>1237</v>
      </c>
      <c r="B466" s="1">
        <v>2024</v>
      </c>
      <c r="C466" s="1" t="s">
        <v>4481</v>
      </c>
      <c r="D466" s="1" t="s">
        <v>1223</v>
      </c>
      <c r="E466" s="1">
        <v>9.1999999999999998E-2</v>
      </c>
      <c r="F466" s="1">
        <v>0.109</v>
      </c>
      <c r="G466" s="1">
        <v>64.599999999999994</v>
      </c>
      <c r="H466" s="1">
        <v>2022</v>
      </c>
    </row>
    <row r="467" spans="1:8" x14ac:dyDescent="0.3">
      <c r="A467" s="1" t="s">
        <v>1239</v>
      </c>
      <c r="B467" s="1">
        <v>2024</v>
      </c>
      <c r="C467" s="1" t="s">
        <v>4482</v>
      </c>
      <c r="D467" s="1" t="s">
        <v>1241</v>
      </c>
      <c r="E467" s="1">
        <v>1.9E-2</v>
      </c>
      <c r="F467" s="1">
        <v>4.7E-2</v>
      </c>
      <c r="G467" s="1">
        <v>92.5</v>
      </c>
      <c r="H467" s="1">
        <v>2022</v>
      </c>
    </row>
    <row r="468" spans="1:8" x14ac:dyDescent="0.3">
      <c r="A468" s="1" t="s">
        <v>1242</v>
      </c>
      <c r="B468" s="1">
        <v>2024</v>
      </c>
      <c r="C468" s="1" t="s">
        <v>1243</v>
      </c>
      <c r="D468" s="1" t="s">
        <v>1244</v>
      </c>
      <c r="E468" s="1">
        <v>7.9000000000000001E-2</v>
      </c>
      <c r="F468" s="1">
        <v>0.10299999999999999</v>
      </c>
      <c r="G468" s="1">
        <v>63.2</v>
      </c>
      <c r="H468" s="1">
        <v>2022</v>
      </c>
    </row>
    <row r="469" spans="1:8" x14ac:dyDescent="0.3">
      <c r="A469" s="1" t="s">
        <v>1245</v>
      </c>
      <c r="B469" s="1">
        <v>2024</v>
      </c>
      <c r="C469" s="1" t="s">
        <v>2756</v>
      </c>
      <c r="D469" s="1" t="s">
        <v>1247</v>
      </c>
      <c r="E469" s="1">
        <v>5.8000000000000003E-2</v>
      </c>
      <c r="F469" s="1">
        <v>8.3000000000000004E-2</v>
      </c>
      <c r="G469" s="1">
        <v>77.599999999999994</v>
      </c>
      <c r="H469" s="1" t="s">
        <v>4046</v>
      </c>
    </row>
    <row r="470" spans="1:8" x14ac:dyDescent="0.3">
      <c r="A470" s="1" t="s">
        <v>1248</v>
      </c>
      <c r="B470" s="1">
        <v>2024</v>
      </c>
      <c r="C470" s="1" t="s">
        <v>4483</v>
      </c>
      <c r="D470" s="1" t="s">
        <v>1250</v>
      </c>
      <c r="E470" s="1">
        <v>0</v>
      </c>
      <c r="F470" s="1">
        <v>9.2999999999999999E-2</v>
      </c>
      <c r="G470" s="1">
        <v>100</v>
      </c>
      <c r="H470" s="1">
        <v>2022</v>
      </c>
    </row>
    <row r="471" spans="1:8" x14ac:dyDescent="0.3">
      <c r="A471" s="1" t="s">
        <v>1251</v>
      </c>
      <c r="B471" s="1">
        <v>2024</v>
      </c>
      <c r="C471" s="1" t="s">
        <v>4484</v>
      </c>
      <c r="D471" s="1" t="s">
        <v>1253</v>
      </c>
      <c r="E471" s="1">
        <v>6.8000000000000005E-2</v>
      </c>
      <c r="F471" s="1">
        <v>0.09</v>
      </c>
      <c r="G471" s="1">
        <v>73</v>
      </c>
      <c r="H471" s="1">
        <v>2022</v>
      </c>
    </row>
    <row r="472" spans="1:8" x14ac:dyDescent="0.3">
      <c r="A472" s="1" t="s">
        <v>1254</v>
      </c>
      <c r="B472" s="1">
        <v>2024</v>
      </c>
      <c r="C472" s="1" t="s">
        <v>4485</v>
      </c>
      <c r="D472" s="1" t="s">
        <v>1256</v>
      </c>
      <c r="E472" s="1">
        <v>0.23599999999999999</v>
      </c>
      <c r="F472" s="1">
        <v>0.26500000000000001</v>
      </c>
      <c r="G472" s="1">
        <v>0</v>
      </c>
      <c r="H472" s="1">
        <v>2022</v>
      </c>
    </row>
    <row r="473" spans="1:8" x14ac:dyDescent="0.3">
      <c r="A473" s="1" t="s">
        <v>1257</v>
      </c>
      <c r="B473" s="1">
        <v>2024</v>
      </c>
      <c r="C473" s="1" t="s">
        <v>4486</v>
      </c>
      <c r="D473" s="1" t="s">
        <v>1259</v>
      </c>
      <c r="E473" s="1">
        <v>8.4000000000000005E-2</v>
      </c>
      <c r="F473" s="1">
        <v>0.112</v>
      </c>
      <c r="G473" s="1">
        <v>73.2</v>
      </c>
      <c r="H473" s="1">
        <v>2022</v>
      </c>
    </row>
    <row r="474" spans="1:8" x14ac:dyDescent="0.3">
      <c r="A474" s="1" t="s">
        <v>1260</v>
      </c>
      <c r="B474" s="1">
        <v>2024</v>
      </c>
      <c r="C474" s="1" t="s">
        <v>4487</v>
      </c>
      <c r="D474" s="1" t="s">
        <v>1262</v>
      </c>
      <c r="E474" s="1">
        <v>0</v>
      </c>
      <c r="F474" s="1">
        <v>2.5999999999999999E-2</v>
      </c>
      <c r="G474" s="1">
        <v>100</v>
      </c>
      <c r="H474" s="1">
        <v>2022</v>
      </c>
    </row>
    <row r="475" spans="1:8" x14ac:dyDescent="0.3">
      <c r="A475" s="1" t="s">
        <v>1263</v>
      </c>
      <c r="B475" s="1">
        <v>2024</v>
      </c>
      <c r="C475" s="1" t="s">
        <v>4488</v>
      </c>
      <c r="D475" s="1" t="s">
        <v>1265</v>
      </c>
      <c r="E475" s="1">
        <v>0</v>
      </c>
      <c r="F475" s="1">
        <v>4.0000000000000001E-3</v>
      </c>
      <c r="G475" s="1">
        <v>100</v>
      </c>
      <c r="H475" s="1">
        <v>2022</v>
      </c>
    </row>
    <row r="476" spans="1:8" x14ac:dyDescent="0.3">
      <c r="A476" s="1" t="s">
        <v>1266</v>
      </c>
      <c r="B476" s="1">
        <v>2024</v>
      </c>
      <c r="C476" s="1" t="s">
        <v>4489</v>
      </c>
      <c r="D476" s="1" t="s">
        <v>1268</v>
      </c>
      <c r="E476" s="1">
        <v>8.4000000000000005E-2</v>
      </c>
      <c r="F476" s="1">
        <v>0.11</v>
      </c>
      <c r="G476" s="1">
        <v>71.599999999999994</v>
      </c>
      <c r="H476" s="1">
        <v>2022</v>
      </c>
    </row>
    <row r="477" spans="1:8" x14ac:dyDescent="0.3">
      <c r="A477" s="1" t="s">
        <v>1269</v>
      </c>
      <c r="B477" s="1">
        <v>2024</v>
      </c>
      <c r="C477" s="1" t="s">
        <v>4490</v>
      </c>
      <c r="D477" s="1" t="s">
        <v>1271</v>
      </c>
      <c r="E477" s="1">
        <v>0</v>
      </c>
      <c r="F477" s="1">
        <v>2.1000000000000001E-2</v>
      </c>
      <c r="G477" s="1">
        <v>100</v>
      </c>
      <c r="H477" s="1">
        <v>2022</v>
      </c>
    </row>
    <row r="478" spans="1:8" x14ac:dyDescent="0.3">
      <c r="A478" s="1" t="s">
        <v>1272</v>
      </c>
      <c r="B478" s="1">
        <v>2024</v>
      </c>
      <c r="C478" s="1" t="s">
        <v>4491</v>
      </c>
      <c r="D478" s="1" t="s">
        <v>1274</v>
      </c>
      <c r="E478" s="1">
        <v>0.13400000000000001</v>
      </c>
      <c r="F478" s="1">
        <v>0.30299999999999999</v>
      </c>
      <c r="G478" s="1">
        <v>0</v>
      </c>
      <c r="H478" s="1">
        <v>2022</v>
      </c>
    </row>
    <row r="479" spans="1:8" x14ac:dyDescent="0.3">
      <c r="A479" s="1" t="s">
        <v>1275</v>
      </c>
      <c r="B479" s="1">
        <v>2024</v>
      </c>
      <c r="C479" s="1" t="s">
        <v>4492</v>
      </c>
      <c r="D479" s="1" t="s">
        <v>1277</v>
      </c>
      <c r="E479" s="1">
        <v>0</v>
      </c>
      <c r="F479" s="1">
        <v>7.0999999999999994E-2</v>
      </c>
      <c r="G479" s="1">
        <v>100</v>
      </c>
      <c r="H479" s="1">
        <v>2022</v>
      </c>
    </row>
    <row r="480" spans="1:8" x14ac:dyDescent="0.3">
      <c r="A480" s="1" t="s">
        <v>4493</v>
      </c>
      <c r="B480" s="1">
        <v>2024</v>
      </c>
      <c r="C480" s="1" t="s">
        <v>4494</v>
      </c>
      <c r="D480" s="1" t="s">
        <v>4495</v>
      </c>
      <c r="E480" s="1">
        <v>0</v>
      </c>
      <c r="F480" s="1">
        <v>2.1999999999999999E-2</v>
      </c>
      <c r="G480" s="1">
        <v>100</v>
      </c>
      <c r="H480" s="1">
        <v>2022</v>
      </c>
    </row>
    <row r="481" spans="1:8" x14ac:dyDescent="0.3">
      <c r="A481" s="1" t="s">
        <v>1278</v>
      </c>
      <c r="B481" s="1">
        <v>2024</v>
      </c>
      <c r="C481" s="1" t="s">
        <v>4496</v>
      </c>
      <c r="D481" s="1" t="s">
        <v>1280</v>
      </c>
      <c r="E481" s="1">
        <v>3.3000000000000002E-2</v>
      </c>
      <c r="F481" s="1">
        <v>0.06</v>
      </c>
      <c r="G481" s="1">
        <v>89.1</v>
      </c>
      <c r="H481" s="1" t="s">
        <v>4046</v>
      </c>
    </row>
    <row r="482" spans="1:8" x14ac:dyDescent="0.3">
      <c r="A482" s="1" t="s">
        <v>1281</v>
      </c>
      <c r="B482" s="1">
        <v>2024</v>
      </c>
      <c r="C482" s="1" t="s">
        <v>4497</v>
      </c>
      <c r="D482" s="1" t="s">
        <v>1283</v>
      </c>
      <c r="E482" s="1">
        <v>5.0000000000000001E-3</v>
      </c>
      <c r="F482" s="1">
        <v>2.5000000000000001E-2</v>
      </c>
      <c r="G482" s="1">
        <v>97.6</v>
      </c>
      <c r="H482" s="1">
        <v>2022</v>
      </c>
    </row>
    <row r="483" spans="1:8" x14ac:dyDescent="0.3">
      <c r="A483" s="1" t="s">
        <v>1284</v>
      </c>
      <c r="B483" s="1">
        <v>2024</v>
      </c>
      <c r="C483" s="1" t="s">
        <v>4498</v>
      </c>
      <c r="D483" s="1" t="s">
        <v>1286</v>
      </c>
      <c r="E483" s="1">
        <v>3.1E-2</v>
      </c>
      <c r="F483" s="1">
        <v>9.7000000000000003E-2</v>
      </c>
      <c r="G483" s="1">
        <v>70.2</v>
      </c>
      <c r="H483" s="1">
        <v>2022</v>
      </c>
    </row>
    <row r="484" spans="1:8" x14ac:dyDescent="0.3">
      <c r="A484" s="1" t="s">
        <v>1287</v>
      </c>
      <c r="B484" s="1">
        <v>2024</v>
      </c>
      <c r="C484" s="1" t="s">
        <v>4499</v>
      </c>
      <c r="D484" s="1" t="s">
        <v>1289</v>
      </c>
      <c r="E484" s="1">
        <v>0.06</v>
      </c>
      <c r="F484" s="1">
        <v>8.3000000000000004E-2</v>
      </c>
      <c r="G484" s="1">
        <v>77</v>
      </c>
      <c r="H484" s="1">
        <v>2022</v>
      </c>
    </row>
    <row r="485" spans="1:8" x14ac:dyDescent="0.3">
      <c r="A485" s="1" t="s">
        <v>1290</v>
      </c>
      <c r="B485" s="1">
        <v>2024</v>
      </c>
      <c r="C485" s="1" t="s">
        <v>4500</v>
      </c>
      <c r="D485" s="1" t="s">
        <v>1292</v>
      </c>
      <c r="E485" s="1">
        <v>6.8000000000000005E-2</v>
      </c>
      <c r="F485" s="1">
        <v>9.1999999999999998E-2</v>
      </c>
      <c r="G485" s="1">
        <v>70.8</v>
      </c>
      <c r="H485" s="1">
        <v>2022</v>
      </c>
    </row>
    <row r="486" spans="1:8" x14ac:dyDescent="0.3">
      <c r="A486" s="1" t="s">
        <v>1293</v>
      </c>
      <c r="B486" s="1">
        <v>2024</v>
      </c>
      <c r="C486" s="1" t="s">
        <v>4501</v>
      </c>
      <c r="D486" s="1" t="s">
        <v>1295</v>
      </c>
      <c r="E486" s="1">
        <v>0.26800000000000002</v>
      </c>
      <c r="F486" s="1">
        <v>0.32400000000000001</v>
      </c>
      <c r="G486" s="1">
        <v>0</v>
      </c>
      <c r="H486" s="1">
        <v>2022</v>
      </c>
    </row>
    <row r="487" spans="1:8" x14ac:dyDescent="0.3">
      <c r="A487" s="1" t="s">
        <v>1296</v>
      </c>
      <c r="B487" s="1">
        <v>2024</v>
      </c>
      <c r="C487" s="1" t="s">
        <v>4502</v>
      </c>
      <c r="D487" s="1" t="s">
        <v>1298</v>
      </c>
      <c r="E487" s="1">
        <v>8.4000000000000005E-2</v>
      </c>
      <c r="F487" s="1">
        <v>0.11799999999999999</v>
      </c>
      <c r="G487" s="1">
        <v>63.8</v>
      </c>
      <c r="H487" s="1">
        <v>2022</v>
      </c>
    </row>
    <row r="488" spans="1:8" x14ac:dyDescent="0.3">
      <c r="A488" s="1" t="s">
        <v>1299</v>
      </c>
      <c r="B488" s="1">
        <v>2024</v>
      </c>
      <c r="C488" s="1" t="s">
        <v>4503</v>
      </c>
      <c r="D488" s="1" t="s">
        <v>1301</v>
      </c>
      <c r="E488" s="1">
        <v>7.5999999999999998E-2</v>
      </c>
      <c r="F488" s="1">
        <v>0.121</v>
      </c>
      <c r="G488" s="1">
        <v>63.2</v>
      </c>
      <c r="H488" s="1">
        <v>2022</v>
      </c>
    </row>
    <row r="489" spans="1:8" x14ac:dyDescent="0.3">
      <c r="A489" s="1" t="s">
        <v>1302</v>
      </c>
      <c r="B489" s="1">
        <v>2024</v>
      </c>
      <c r="C489" s="1" t="s">
        <v>4504</v>
      </c>
      <c r="D489" s="1" t="s">
        <v>1304</v>
      </c>
      <c r="E489" s="1">
        <v>0</v>
      </c>
      <c r="F489" s="1">
        <v>6.6000000000000003E-2</v>
      </c>
      <c r="G489" s="1">
        <v>86.1</v>
      </c>
      <c r="H489" s="1" t="s">
        <v>4046</v>
      </c>
    </row>
    <row r="490" spans="1:8" x14ac:dyDescent="0.3">
      <c r="A490" s="1" t="s">
        <v>1305</v>
      </c>
      <c r="B490" s="1">
        <v>2024</v>
      </c>
      <c r="C490" s="1" t="s">
        <v>4505</v>
      </c>
      <c r="D490" s="1" t="s">
        <v>1295</v>
      </c>
      <c r="E490" s="1">
        <v>0.23200000000000001</v>
      </c>
      <c r="F490" s="1">
        <v>0.26100000000000001</v>
      </c>
      <c r="G490" s="1">
        <v>0</v>
      </c>
      <c r="H490" s="1">
        <v>2022</v>
      </c>
    </row>
    <row r="491" spans="1:8" x14ac:dyDescent="0.3">
      <c r="A491" s="1" t="s">
        <v>1307</v>
      </c>
      <c r="B491" s="1">
        <v>2024</v>
      </c>
      <c r="C491" s="1" t="s">
        <v>4506</v>
      </c>
      <c r="D491" s="1" t="s">
        <v>1295</v>
      </c>
      <c r="E491" s="1">
        <v>0.15</v>
      </c>
      <c r="F491" s="1">
        <v>0.17799999999999999</v>
      </c>
      <c r="G491" s="1">
        <v>41.9</v>
      </c>
      <c r="H491" s="1">
        <v>2022</v>
      </c>
    </row>
    <row r="492" spans="1:8" x14ac:dyDescent="0.3">
      <c r="A492" s="1" t="s">
        <v>1309</v>
      </c>
      <c r="B492" s="1">
        <v>2024</v>
      </c>
      <c r="C492" s="1" t="s">
        <v>4507</v>
      </c>
      <c r="D492" s="1" t="s">
        <v>1295</v>
      </c>
      <c r="E492" s="1">
        <v>0.20300000000000001</v>
      </c>
      <c r="F492" s="1">
        <v>0.22800000000000001</v>
      </c>
      <c r="G492" s="1">
        <v>0</v>
      </c>
      <c r="H492" s="1">
        <v>2022</v>
      </c>
    </row>
    <row r="493" spans="1:8" x14ac:dyDescent="0.3">
      <c r="A493" s="1" t="s">
        <v>1311</v>
      </c>
      <c r="B493" s="1">
        <v>2024</v>
      </c>
      <c r="C493" s="1" t="s">
        <v>4508</v>
      </c>
      <c r="D493" s="1" t="s">
        <v>1313</v>
      </c>
      <c r="E493" s="1">
        <v>0</v>
      </c>
      <c r="F493" s="1">
        <v>4.3999999999999997E-2</v>
      </c>
      <c r="G493" s="1">
        <v>94</v>
      </c>
      <c r="H493" s="1" t="s">
        <v>4046</v>
      </c>
    </row>
    <row r="494" spans="1:8" x14ac:dyDescent="0.3">
      <c r="A494" s="1" t="s">
        <v>1314</v>
      </c>
      <c r="B494" s="1">
        <v>2024</v>
      </c>
      <c r="C494" s="1" t="s">
        <v>4509</v>
      </c>
      <c r="D494" s="1" t="s">
        <v>1316</v>
      </c>
      <c r="E494" s="1">
        <v>0.216</v>
      </c>
      <c r="F494" s="1">
        <v>0.26700000000000002</v>
      </c>
      <c r="G494" s="1">
        <v>14.3</v>
      </c>
      <c r="H494" s="1">
        <v>2022</v>
      </c>
    </row>
    <row r="495" spans="1:8" x14ac:dyDescent="0.3">
      <c r="A495" s="1" t="s">
        <v>2766</v>
      </c>
      <c r="B495" s="1">
        <v>2024</v>
      </c>
      <c r="C495" s="1" t="s">
        <v>4510</v>
      </c>
      <c r="D495" s="1" t="s">
        <v>2768</v>
      </c>
      <c r="E495" s="1">
        <v>0.12</v>
      </c>
      <c r="F495" s="1">
        <v>0.14699999999999999</v>
      </c>
      <c r="G495" s="1">
        <v>55.6</v>
      </c>
      <c r="H495" s="1">
        <v>2022</v>
      </c>
    </row>
    <row r="496" spans="1:8" x14ac:dyDescent="0.3">
      <c r="A496" s="1" t="s">
        <v>1317</v>
      </c>
      <c r="B496" s="1">
        <v>2024</v>
      </c>
      <c r="C496" s="1" t="s">
        <v>4511</v>
      </c>
      <c r="D496" s="1" t="s">
        <v>1286</v>
      </c>
      <c r="E496" s="1">
        <v>8.0000000000000002E-3</v>
      </c>
      <c r="F496" s="1">
        <v>1.7000000000000001E-2</v>
      </c>
      <c r="H496" s="1">
        <v>2022</v>
      </c>
    </row>
    <row r="497" spans="1:8" x14ac:dyDescent="0.3">
      <c r="A497" s="1" t="s">
        <v>1319</v>
      </c>
      <c r="B497" s="1">
        <v>2024</v>
      </c>
      <c r="C497" s="1" t="s">
        <v>4512</v>
      </c>
      <c r="D497" s="1" t="s">
        <v>1321</v>
      </c>
      <c r="E497" s="1">
        <v>0.28199999999999997</v>
      </c>
      <c r="F497" s="1">
        <v>0.317</v>
      </c>
      <c r="G497" s="1">
        <v>0</v>
      </c>
      <c r="H497" s="1">
        <v>2022</v>
      </c>
    </row>
    <row r="498" spans="1:8" x14ac:dyDescent="0.3">
      <c r="A498" s="1" t="s">
        <v>1322</v>
      </c>
      <c r="B498" s="1">
        <v>2024</v>
      </c>
      <c r="C498" s="1" t="s">
        <v>4513</v>
      </c>
      <c r="D498" s="1" t="s">
        <v>1324</v>
      </c>
      <c r="E498" s="1">
        <v>0.27700000000000002</v>
      </c>
      <c r="F498" s="1">
        <v>0.311</v>
      </c>
      <c r="G498" s="1">
        <v>0</v>
      </c>
      <c r="H498" s="1">
        <v>2022</v>
      </c>
    </row>
    <row r="499" spans="1:8" x14ac:dyDescent="0.3">
      <c r="A499" s="1" t="s">
        <v>4514</v>
      </c>
      <c r="B499" s="1">
        <v>2024</v>
      </c>
      <c r="C499" s="1" t="s">
        <v>4515</v>
      </c>
      <c r="D499" s="1" t="s">
        <v>4516</v>
      </c>
      <c r="E499" s="1">
        <v>2E-3</v>
      </c>
      <c r="F499" s="1">
        <v>2.7E-2</v>
      </c>
      <c r="G499" s="1">
        <v>99.5</v>
      </c>
      <c r="H499" s="1">
        <v>2022</v>
      </c>
    </row>
    <row r="500" spans="1:8" x14ac:dyDescent="0.3">
      <c r="A500" s="1" t="s">
        <v>1325</v>
      </c>
      <c r="B500" s="1">
        <v>2024</v>
      </c>
      <c r="C500" s="1" t="s">
        <v>4517</v>
      </c>
      <c r="D500" s="1" t="s">
        <v>4518</v>
      </c>
      <c r="E500" s="1">
        <v>2.4E-2</v>
      </c>
      <c r="F500" s="1">
        <v>4.5999999999999999E-2</v>
      </c>
      <c r="G500" s="1">
        <v>90.6</v>
      </c>
      <c r="H500" s="1" t="s">
        <v>4046</v>
      </c>
    </row>
    <row r="501" spans="1:8" x14ac:dyDescent="0.3">
      <c r="A501" s="1" t="s">
        <v>4519</v>
      </c>
      <c r="B501" s="1">
        <v>2024</v>
      </c>
      <c r="C501" s="1" t="s">
        <v>4520</v>
      </c>
      <c r="D501" s="1" t="s">
        <v>4521</v>
      </c>
      <c r="E501" s="1">
        <v>5.1999999999999998E-2</v>
      </c>
      <c r="F501" s="1">
        <v>7.4999999999999997E-2</v>
      </c>
      <c r="G501" s="1">
        <v>78.400000000000006</v>
      </c>
      <c r="H501" s="1">
        <v>2022</v>
      </c>
    </row>
    <row r="502" spans="1:8" x14ac:dyDescent="0.3">
      <c r="A502" s="1" t="s">
        <v>4522</v>
      </c>
      <c r="B502" s="1">
        <v>2024</v>
      </c>
      <c r="C502" s="1" t="s">
        <v>4523</v>
      </c>
      <c r="D502" s="1" t="s">
        <v>1295</v>
      </c>
      <c r="E502" s="1">
        <v>0.22700000000000001</v>
      </c>
      <c r="F502" s="1">
        <v>0.26900000000000002</v>
      </c>
      <c r="G502" s="1">
        <v>0</v>
      </c>
      <c r="H502" s="1">
        <v>2022</v>
      </c>
    </row>
    <row r="503" spans="1:8" x14ac:dyDescent="0.3">
      <c r="A503" s="1" t="s">
        <v>1328</v>
      </c>
      <c r="B503" s="1">
        <v>2024</v>
      </c>
      <c r="C503" s="1" t="s">
        <v>4524</v>
      </c>
      <c r="D503" s="1" t="s">
        <v>1330</v>
      </c>
      <c r="E503" s="1">
        <v>5.0999999999999997E-2</v>
      </c>
      <c r="F503" s="1">
        <v>7.6999999999999999E-2</v>
      </c>
      <c r="G503" s="1">
        <v>73.099999999999994</v>
      </c>
      <c r="H503" s="1" t="s">
        <v>4046</v>
      </c>
    </row>
    <row r="504" spans="1:8" x14ac:dyDescent="0.3">
      <c r="A504" s="1" t="s">
        <v>1331</v>
      </c>
      <c r="B504" s="1">
        <v>2024</v>
      </c>
      <c r="C504" s="1" t="s">
        <v>4525</v>
      </c>
      <c r="D504" s="1" t="s">
        <v>1333</v>
      </c>
      <c r="E504" s="1">
        <v>6.8000000000000005E-2</v>
      </c>
      <c r="F504" s="1">
        <v>9.9000000000000005E-2</v>
      </c>
      <c r="G504" s="1">
        <v>81.8</v>
      </c>
      <c r="H504" s="1">
        <v>2022</v>
      </c>
    </row>
    <row r="505" spans="1:8" x14ac:dyDescent="0.3">
      <c r="A505" s="1" t="s">
        <v>1334</v>
      </c>
      <c r="B505" s="1">
        <v>2024</v>
      </c>
      <c r="C505" s="1" t="s">
        <v>4526</v>
      </c>
      <c r="D505" s="1" t="s">
        <v>1336</v>
      </c>
      <c r="E505" s="1">
        <v>0</v>
      </c>
      <c r="F505" s="1">
        <v>2.3E-2</v>
      </c>
      <c r="G505" s="1">
        <v>100</v>
      </c>
      <c r="H505" s="1">
        <v>2022</v>
      </c>
    </row>
    <row r="506" spans="1:8" x14ac:dyDescent="0.3">
      <c r="A506" s="1" t="s">
        <v>1337</v>
      </c>
      <c r="B506" s="1">
        <v>2024</v>
      </c>
      <c r="C506" s="1" t="s">
        <v>4527</v>
      </c>
      <c r="D506" s="1" t="s">
        <v>1339</v>
      </c>
      <c r="E506" s="1">
        <v>0</v>
      </c>
      <c r="F506" s="1">
        <v>2.8000000000000001E-2</v>
      </c>
      <c r="G506" s="1">
        <v>100</v>
      </c>
      <c r="H506" s="1">
        <v>2022</v>
      </c>
    </row>
    <row r="507" spans="1:8" x14ac:dyDescent="0.3">
      <c r="A507" s="1" t="s">
        <v>1340</v>
      </c>
      <c r="B507" s="1">
        <v>2024</v>
      </c>
      <c r="C507" s="1" t="s">
        <v>4528</v>
      </c>
      <c r="D507" s="1" t="s">
        <v>1342</v>
      </c>
      <c r="E507" s="1">
        <v>0</v>
      </c>
      <c r="F507" s="1">
        <v>0.02</v>
      </c>
      <c r="G507" s="1">
        <v>100</v>
      </c>
      <c r="H507" s="1">
        <v>2022</v>
      </c>
    </row>
    <row r="508" spans="1:8" x14ac:dyDescent="0.3">
      <c r="A508" s="1" t="s">
        <v>1343</v>
      </c>
      <c r="B508" s="1">
        <v>2024</v>
      </c>
      <c r="C508" s="1" t="s">
        <v>4529</v>
      </c>
      <c r="D508" s="1" t="s">
        <v>1345</v>
      </c>
      <c r="E508" s="1">
        <v>7.4999999999999997E-2</v>
      </c>
      <c r="F508" s="1">
        <v>0.112</v>
      </c>
      <c r="G508" s="1">
        <v>83.4</v>
      </c>
      <c r="H508" s="1" t="s">
        <v>4046</v>
      </c>
    </row>
    <row r="509" spans="1:8" x14ac:dyDescent="0.3">
      <c r="A509" s="1" t="s">
        <v>1346</v>
      </c>
      <c r="B509" s="1">
        <v>2024</v>
      </c>
      <c r="C509" s="1" t="s">
        <v>4530</v>
      </c>
      <c r="D509" s="1" t="s">
        <v>1348</v>
      </c>
      <c r="E509" s="1">
        <v>3.3000000000000002E-2</v>
      </c>
      <c r="F509" s="1">
        <v>6.3E-2</v>
      </c>
      <c r="G509" s="1">
        <v>92.3</v>
      </c>
      <c r="H509" s="1">
        <v>2022</v>
      </c>
    </row>
    <row r="510" spans="1:8" x14ac:dyDescent="0.3">
      <c r="A510" s="1" t="s">
        <v>1349</v>
      </c>
      <c r="B510" s="1">
        <v>2024</v>
      </c>
      <c r="C510" s="1" t="s">
        <v>4531</v>
      </c>
      <c r="D510" s="1" t="s">
        <v>1351</v>
      </c>
      <c r="E510" s="1">
        <v>2.1999999999999999E-2</v>
      </c>
      <c r="F510" s="1">
        <v>4.9000000000000002E-2</v>
      </c>
      <c r="G510" s="1">
        <v>94.2</v>
      </c>
      <c r="H510" s="1">
        <v>2022</v>
      </c>
    </row>
    <row r="511" spans="1:8" x14ac:dyDescent="0.3">
      <c r="A511" s="1" t="s">
        <v>1352</v>
      </c>
      <c r="B511" s="1">
        <v>2024</v>
      </c>
      <c r="C511" s="1" t="s">
        <v>4532</v>
      </c>
      <c r="D511" s="1" t="s">
        <v>1354</v>
      </c>
      <c r="E511" s="1">
        <v>0</v>
      </c>
      <c r="F511" s="1">
        <v>2.1000000000000001E-2</v>
      </c>
      <c r="G511" s="1">
        <v>100</v>
      </c>
      <c r="H511" s="1">
        <v>2022</v>
      </c>
    </row>
    <row r="512" spans="1:8" x14ac:dyDescent="0.3">
      <c r="A512" s="1" t="s">
        <v>1355</v>
      </c>
      <c r="B512" s="1">
        <v>2024</v>
      </c>
      <c r="C512" s="1" t="s">
        <v>4533</v>
      </c>
      <c r="D512" s="1" t="s">
        <v>1357</v>
      </c>
      <c r="E512" s="1">
        <v>1E-3</v>
      </c>
      <c r="F512" s="1">
        <v>2.7E-2</v>
      </c>
      <c r="G512" s="1">
        <v>99.6</v>
      </c>
      <c r="H512" s="1" t="s">
        <v>4046</v>
      </c>
    </row>
    <row r="513" spans="1:8" x14ac:dyDescent="0.3">
      <c r="A513" s="1" t="s">
        <v>1358</v>
      </c>
      <c r="B513" s="1">
        <v>2024</v>
      </c>
      <c r="C513" s="1" t="s">
        <v>4534</v>
      </c>
      <c r="D513" s="1" t="s">
        <v>1360</v>
      </c>
      <c r="E513" s="1">
        <v>5.1999999999999998E-2</v>
      </c>
      <c r="F513" s="1">
        <v>8.8999999999999996E-2</v>
      </c>
      <c r="G513" s="1">
        <v>85.6</v>
      </c>
      <c r="H513" s="1" t="s">
        <v>4046</v>
      </c>
    </row>
    <row r="514" spans="1:8" x14ac:dyDescent="0.3">
      <c r="A514" s="1" t="s">
        <v>1361</v>
      </c>
      <c r="B514" s="1">
        <v>2024</v>
      </c>
      <c r="C514" s="1" t="s">
        <v>4535</v>
      </c>
      <c r="D514" s="1" t="s">
        <v>1363</v>
      </c>
      <c r="E514" s="1">
        <v>0</v>
      </c>
      <c r="F514" s="1">
        <v>2.1000000000000001E-2</v>
      </c>
      <c r="G514" s="1">
        <v>100</v>
      </c>
      <c r="H514" s="1">
        <v>2022</v>
      </c>
    </row>
    <row r="515" spans="1:8" x14ac:dyDescent="0.3">
      <c r="A515" s="1" t="s">
        <v>1364</v>
      </c>
      <c r="B515" s="1">
        <v>2024</v>
      </c>
      <c r="C515" s="1" t="s">
        <v>4536</v>
      </c>
      <c r="D515" s="1" t="s">
        <v>1366</v>
      </c>
      <c r="E515" s="1">
        <v>0</v>
      </c>
      <c r="F515" s="1">
        <v>0.02</v>
      </c>
      <c r="G515" s="1">
        <v>100</v>
      </c>
      <c r="H515" s="1">
        <v>2022</v>
      </c>
    </row>
    <row r="516" spans="1:8" x14ac:dyDescent="0.3">
      <c r="A516" s="1" t="s">
        <v>1367</v>
      </c>
      <c r="B516" s="1">
        <v>2024</v>
      </c>
      <c r="C516" s="1" t="s">
        <v>4537</v>
      </c>
      <c r="D516" s="1" t="s">
        <v>1369</v>
      </c>
      <c r="E516" s="1">
        <v>5.7000000000000002E-2</v>
      </c>
      <c r="F516" s="1">
        <v>8.8999999999999996E-2</v>
      </c>
      <c r="G516" s="1">
        <v>92.5</v>
      </c>
      <c r="H516" s="1">
        <v>2022</v>
      </c>
    </row>
    <row r="517" spans="1:8" x14ac:dyDescent="0.3">
      <c r="A517" s="1" t="s">
        <v>1370</v>
      </c>
      <c r="B517" s="1">
        <v>2024</v>
      </c>
      <c r="C517" s="1" t="s">
        <v>4538</v>
      </c>
      <c r="D517" s="1" t="s">
        <v>1372</v>
      </c>
      <c r="E517" s="1">
        <v>0</v>
      </c>
      <c r="F517" s="1">
        <v>2.5999999999999999E-2</v>
      </c>
      <c r="G517" s="1">
        <v>100</v>
      </c>
      <c r="H517" s="1">
        <v>2022</v>
      </c>
    </row>
    <row r="518" spans="1:8" x14ac:dyDescent="0.3">
      <c r="A518" s="1" t="s">
        <v>1373</v>
      </c>
      <c r="B518" s="1">
        <v>2024</v>
      </c>
      <c r="C518" s="1" t="s">
        <v>4539</v>
      </c>
      <c r="D518" s="1" t="s">
        <v>1375</v>
      </c>
      <c r="E518" s="1">
        <v>0.13700000000000001</v>
      </c>
      <c r="F518" s="1">
        <v>0.187</v>
      </c>
      <c r="G518" s="1">
        <v>73.099999999999994</v>
      </c>
      <c r="H518" s="1" t="s">
        <v>4046</v>
      </c>
    </row>
    <row r="519" spans="1:8" x14ac:dyDescent="0.3">
      <c r="A519" s="1" t="s">
        <v>1376</v>
      </c>
      <c r="B519" s="1">
        <v>2024</v>
      </c>
      <c r="C519" s="1" t="s">
        <v>4540</v>
      </c>
      <c r="D519" s="1" t="s">
        <v>1378</v>
      </c>
      <c r="E519" s="1">
        <v>0</v>
      </c>
      <c r="F519" s="1">
        <v>0.02</v>
      </c>
      <c r="G519" s="1">
        <v>100</v>
      </c>
      <c r="H519" s="1">
        <v>2022</v>
      </c>
    </row>
    <row r="520" spans="1:8" x14ac:dyDescent="0.3">
      <c r="A520" s="1" t="s">
        <v>1379</v>
      </c>
      <c r="B520" s="1">
        <v>2024</v>
      </c>
      <c r="C520" s="1" t="s">
        <v>4541</v>
      </c>
      <c r="D520" s="1" t="s">
        <v>1381</v>
      </c>
      <c r="E520" s="1">
        <v>2.1000000000000001E-2</v>
      </c>
      <c r="F520" s="1">
        <v>4.2000000000000003E-2</v>
      </c>
      <c r="G520" s="1">
        <v>91.2</v>
      </c>
      <c r="H520" s="1">
        <v>2022</v>
      </c>
    </row>
    <row r="521" spans="1:8" x14ac:dyDescent="0.3">
      <c r="A521" s="1" t="s">
        <v>1382</v>
      </c>
      <c r="B521" s="1">
        <v>2024</v>
      </c>
      <c r="C521" s="1" t="s">
        <v>4542</v>
      </c>
      <c r="D521" s="1" t="s">
        <v>1378</v>
      </c>
      <c r="E521" s="1">
        <v>0.221</v>
      </c>
      <c r="F521" s="1">
        <v>0.28000000000000003</v>
      </c>
      <c r="G521" s="1">
        <v>55</v>
      </c>
      <c r="H521" s="1" t="s">
        <v>4046</v>
      </c>
    </row>
    <row r="522" spans="1:8" x14ac:dyDescent="0.3">
      <c r="A522" s="1" t="s">
        <v>1384</v>
      </c>
      <c r="B522" s="1">
        <v>2024</v>
      </c>
      <c r="C522" s="1" t="s">
        <v>1385</v>
      </c>
      <c r="D522" s="1" t="s">
        <v>1385</v>
      </c>
      <c r="E522" s="1">
        <v>9.8000000000000004E-2</v>
      </c>
      <c r="F522" s="1">
        <v>0.125</v>
      </c>
      <c r="G522" s="1">
        <v>63.9</v>
      </c>
      <c r="H522" s="1" t="s">
        <v>4046</v>
      </c>
    </row>
    <row r="523" spans="1:8" x14ac:dyDescent="0.3">
      <c r="A523" s="1" t="s">
        <v>1386</v>
      </c>
      <c r="B523" s="1">
        <v>2024</v>
      </c>
      <c r="C523" s="1" t="s">
        <v>4543</v>
      </c>
      <c r="D523" s="1" t="s">
        <v>1388</v>
      </c>
      <c r="E523" s="1">
        <v>4.8000000000000001E-2</v>
      </c>
      <c r="F523" s="1">
        <v>7.9000000000000001E-2</v>
      </c>
      <c r="G523" s="1">
        <v>88.4</v>
      </c>
      <c r="H523" s="1" t="s">
        <v>4046</v>
      </c>
    </row>
    <row r="524" spans="1:8" x14ac:dyDescent="0.3">
      <c r="A524" s="1" t="s">
        <v>1389</v>
      </c>
      <c r="B524" s="1">
        <v>2024</v>
      </c>
      <c r="C524" s="1" t="s">
        <v>4544</v>
      </c>
      <c r="D524" s="1" t="s">
        <v>1391</v>
      </c>
      <c r="E524" s="1">
        <v>2.1999999999999999E-2</v>
      </c>
      <c r="F524" s="1">
        <v>4.3999999999999997E-2</v>
      </c>
      <c r="G524" s="1">
        <v>92</v>
      </c>
      <c r="H524" s="1">
        <v>2022</v>
      </c>
    </row>
    <row r="525" spans="1:8" x14ac:dyDescent="0.3">
      <c r="A525" s="1" t="s">
        <v>1392</v>
      </c>
      <c r="B525" s="1">
        <v>2024</v>
      </c>
      <c r="C525" s="1" t="s">
        <v>4545</v>
      </c>
      <c r="D525" s="1" t="s">
        <v>1394</v>
      </c>
      <c r="E525" s="1">
        <v>0.01</v>
      </c>
      <c r="F525" s="1">
        <v>3.3000000000000002E-2</v>
      </c>
      <c r="G525" s="1">
        <v>96.4</v>
      </c>
      <c r="H525" s="1">
        <v>2022</v>
      </c>
    </row>
    <row r="526" spans="1:8" x14ac:dyDescent="0.3">
      <c r="A526" s="1" t="s">
        <v>4546</v>
      </c>
      <c r="B526" s="1">
        <v>2024</v>
      </c>
      <c r="C526" s="1" t="s">
        <v>4547</v>
      </c>
      <c r="D526" s="1" t="s">
        <v>4548</v>
      </c>
      <c r="E526" s="1">
        <v>0</v>
      </c>
      <c r="F526" s="1">
        <v>2.1000000000000001E-2</v>
      </c>
      <c r="G526" s="1">
        <v>100</v>
      </c>
      <c r="H526" s="1">
        <v>2022</v>
      </c>
    </row>
    <row r="527" spans="1:8" x14ac:dyDescent="0.3">
      <c r="A527" s="1" t="s">
        <v>4549</v>
      </c>
      <c r="B527" s="1">
        <v>2024</v>
      </c>
      <c r="C527" s="1" t="s">
        <v>4550</v>
      </c>
      <c r="D527" s="1" t="s">
        <v>4550</v>
      </c>
      <c r="E527" s="1">
        <v>0</v>
      </c>
      <c r="F527" s="1">
        <v>2.3E-2</v>
      </c>
      <c r="G527" s="1">
        <v>100</v>
      </c>
      <c r="H527" s="1">
        <v>2022</v>
      </c>
    </row>
    <row r="528" spans="1:8" x14ac:dyDescent="0.3">
      <c r="A528" s="1" t="s">
        <v>4551</v>
      </c>
      <c r="B528" s="1">
        <v>2024</v>
      </c>
      <c r="C528" s="1" t="s">
        <v>4552</v>
      </c>
      <c r="D528" s="1" t="s">
        <v>4552</v>
      </c>
      <c r="E528" s="1">
        <v>0.127</v>
      </c>
      <c r="F528" s="1">
        <v>0.17299999999999999</v>
      </c>
      <c r="G528" s="1">
        <v>77.599999999999994</v>
      </c>
      <c r="H528" s="1">
        <v>2022</v>
      </c>
    </row>
    <row r="529" spans="1:8" x14ac:dyDescent="0.3">
      <c r="A529" s="1" t="s">
        <v>4553</v>
      </c>
      <c r="B529" s="1">
        <v>2024</v>
      </c>
      <c r="C529" s="1" t="s">
        <v>4554</v>
      </c>
      <c r="D529" s="1" t="s">
        <v>4554</v>
      </c>
      <c r="E529" s="1">
        <v>1.2E-2</v>
      </c>
      <c r="F529" s="1">
        <v>3.2000000000000001E-2</v>
      </c>
      <c r="G529" s="1">
        <v>94.5</v>
      </c>
      <c r="H529" s="1">
        <v>2022</v>
      </c>
    </row>
    <row r="530" spans="1:8" x14ac:dyDescent="0.3">
      <c r="A530" s="1" t="s">
        <v>1395</v>
      </c>
      <c r="B530" s="1">
        <v>2024</v>
      </c>
      <c r="C530" s="1" t="s">
        <v>4555</v>
      </c>
      <c r="D530" s="1" t="s">
        <v>1397</v>
      </c>
      <c r="E530" s="1">
        <v>6.2E-2</v>
      </c>
      <c r="F530" s="1">
        <v>8.8999999999999996E-2</v>
      </c>
      <c r="G530" s="1">
        <v>69.5</v>
      </c>
      <c r="H530" s="1">
        <v>2022</v>
      </c>
    </row>
    <row r="531" spans="1:8" x14ac:dyDescent="0.3">
      <c r="A531" s="1" t="s">
        <v>1398</v>
      </c>
      <c r="B531" s="1">
        <v>2024</v>
      </c>
      <c r="C531" s="1" t="s">
        <v>4556</v>
      </c>
      <c r="D531" s="1" t="s">
        <v>1400</v>
      </c>
      <c r="E531" s="1">
        <v>0.11</v>
      </c>
      <c r="F531" s="1">
        <v>0.252</v>
      </c>
      <c r="G531" s="1">
        <v>0</v>
      </c>
      <c r="H531" s="1">
        <v>2022</v>
      </c>
    </row>
    <row r="532" spans="1:8" x14ac:dyDescent="0.3">
      <c r="A532" s="1" t="s">
        <v>1401</v>
      </c>
      <c r="B532" s="1">
        <v>2024</v>
      </c>
      <c r="C532" s="1" t="s">
        <v>4557</v>
      </c>
      <c r="D532" s="1" t="s">
        <v>1403</v>
      </c>
      <c r="E532" s="1">
        <v>9.9000000000000005E-2</v>
      </c>
      <c r="F532" s="1">
        <v>0.12</v>
      </c>
      <c r="G532" s="1">
        <v>62.5</v>
      </c>
      <c r="H532" s="1">
        <v>2022</v>
      </c>
    </row>
    <row r="533" spans="1:8" x14ac:dyDescent="0.3">
      <c r="A533" s="1" t="s">
        <v>1404</v>
      </c>
      <c r="B533" s="1">
        <v>2024</v>
      </c>
      <c r="C533" s="1" t="s">
        <v>4558</v>
      </c>
      <c r="D533" s="1" t="s">
        <v>1403</v>
      </c>
      <c r="E533" s="1">
        <v>0.23899999999999999</v>
      </c>
      <c r="F533" s="1">
        <v>0.26900000000000002</v>
      </c>
      <c r="G533" s="1">
        <v>0</v>
      </c>
      <c r="H533" s="1">
        <v>2022</v>
      </c>
    </row>
    <row r="534" spans="1:8" x14ac:dyDescent="0.3">
      <c r="A534" s="1" t="s">
        <v>1406</v>
      </c>
      <c r="B534" s="1">
        <v>2024</v>
      </c>
      <c r="C534" s="1" t="s">
        <v>4559</v>
      </c>
      <c r="D534" s="1" t="s">
        <v>1408</v>
      </c>
      <c r="E534" s="1">
        <v>0.112</v>
      </c>
      <c r="F534" s="1">
        <v>0.16800000000000001</v>
      </c>
      <c r="G534" s="1">
        <v>44.8</v>
      </c>
      <c r="H534" s="1">
        <v>2022</v>
      </c>
    </row>
    <row r="535" spans="1:8" x14ac:dyDescent="0.3">
      <c r="A535" s="1" t="s">
        <v>1409</v>
      </c>
      <c r="B535" s="1">
        <v>2024</v>
      </c>
      <c r="C535" s="1" t="s">
        <v>4560</v>
      </c>
      <c r="D535" s="1" t="s">
        <v>1411</v>
      </c>
      <c r="E535" s="1">
        <v>0.114</v>
      </c>
      <c r="F535" s="1">
        <v>0.14099999999999999</v>
      </c>
      <c r="G535" s="1">
        <v>55.7</v>
      </c>
      <c r="H535" s="1">
        <v>2022</v>
      </c>
    </row>
    <row r="536" spans="1:8" x14ac:dyDescent="0.3">
      <c r="A536" s="1" t="s">
        <v>1412</v>
      </c>
      <c r="B536" s="1">
        <v>2024</v>
      </c>
      <c r="C536" s="1" t="s">
        <v>4561</v>
      </c>
      <c r="D536" s="1" t="s">
        <v>1414</v>
      </c>
      <c r="E536" s="1">
        <v>0.09</v>
      </c>
      <c r="F536" s="1">
        <v>0.11</v>
      </c>
      <c r="G536" s="1">
        <v>65.400000000000006</v>
      </c>
      <c r="H536" s="1" t="s">
        <v>4046</v>
      </c>
    </row>
    <row r="537" spans="1:8" x14ac:dyDescent="0.3">
      <c r="A537" s="1" t="s">
        <v>1415</v>
      </c>
      <c r="B537" s="1">
        <v>2024</v>
      </c>
      <c r="C537" s="1" t="s">
        <v>4562</v>
      </c>
      <c r="D537" s="1" t="s">
        <v>1417</v>
      </c>
      <c r="E537" s="1">
        <v>8.3000000000000004E-2</v>
      </c>
      <c r="F537" s="1">
        <v>0.114</v>
      </c>
      <c r="G537" s="1">
        <v>59.3</v>
      </c>
      <c r="H537" s="1">
        <v>2022</v>
      </c>
    </row>
    <row r="538" spans="1:8" x14ac:dyDescent="0.3">
      <c r="A538" s="1" t="s">
        <v>1418</v>
      </c>
      <c r="B538" s="1">
        <v>2024</v>
      </c>
      <c r="C538" s="1" t="s">
        <v>4563</v>
      </c>
      <c r="D538" s="1" t="s">
        <v>1420</v>
      </c>
      <c r="E538" s="1">
        <v>8.2000000000000003E-2</v>
      </c>
      <c r="F538" s="1">
        <v>9.6000000000000002E-2</v>
      </c>
      <c r="G538" s="1">
        <v>67.2</v>
      </c>
      <c r="H538" s="1">
        <v>2022</v>
      </c>
    </row>
    <row r="539" spans="1:8" x14ac:dyDescent="0.3">
      <c r="A539" s="1" t="s">
        <v>1421</v>
      </c>
      <c r="B539" s="1">
        <v>2024</v>
      </c>
      <c r="C539" s="1" t="s">
        <v>4564</v>
      </c>
      <c r="D539" s="1" t="s">
        <v>1423</v>
      </c>
      <c r="E539" s="1">
        <v>0.11899999999999999</v>
      </c>
      <c r="F539" s="1">
        <v>0.157</v>
      </c>
      <c r="G539" s="1">
        <v>51.5</v>
      </c>
      <c r="H539" s="1">
        <v>2022</v>
      </c>
    </row>
    <row r="540" spans="1:8" x14ac:dyDescent="0.3">
      <c r="A540" s="1" t="s">
        <v>1424</v>
      </c>
      <c r="B540" s="1">
        <v>2024</v>
      </c>
      <c r="C540" s="1" t="s">
        <v>1425</v>
      </c>
      <c r="D540" s="1" t="s">
        <v>1426</v>
      </c>
      <c r="E540" s="1">
        <v>6.6000000000000003E-2</v>
      </c>
      <c r="F540" s="1">
        <v>7.6999999999999999E-2</v>
      </c>
      <c r="G540" s="1">
        <v>73</v>
      </c>
      <c r="H540" s="1">
        <v>2022</v>
      </c>
    </row>
    <row r="541" spans="1:8" x14ac:dyDescent="0.3">
      <c r="A541" s="1" t="s">
        <v>1427</v>
      </c>
      <c r="B541" s="1">
        <v>2024</v>
      </c>
      <c r="C541" s="1" t="s">
        <v>4565</v>
      </c>
      <c r="D541" s="1" t="s">
        <v>1429</v>
      </c>
      <c r="E541" s="1">
        <v>0.19900000000000001</v>
      </c>
      <c r="F541" s="1">
        <v>0.16700000000000001</v>
      </c>
      <c r="G541" s="1">
        <v>33.299999999999997</v>
      </c>
      <c r="H541" s="1" t="s">
        <v>4046</v>
      </c>
    </row>
    <row r="542" spans="1:8" x14ac:dyDescent="0.3">
      <c r="A542" s="1" t="s">
        <v>1430</v>
      </c>
      <c r="B542" s="1">
        <v>2024</v>
      </c>
      <c r="C542" s="1" t="s">
        <v>4566</v>
      </c>
      <c r="D542" s="1" t="s">
        <v>1432</v>
      </c>
      <c r="E542" s="1">
        <v>0.11799999999999999</v>
      </c>
      <c r="F542" s="1">
        <v>0.14000000000000001</v>
      </c>
      <c r="G542" s="1">
        <v>56.1</v>
      </c>
      <c r="H542" s="1">
        <v>2022</v>
      </c>
    </row>
    <row r="543" spans="1:8" x14ac:dyDescent="0.3">
      <c r="A543" s="1" t="s">
        <v>1433</v>
      </c>
      <c r="B543" s="1">
        <v>2024</v>
      </c>
      <c r="C543" s="1" t="s">
        <v>4567</v>
      </c>
      <c r="D543" s="1" t="s">
        <v>1435</v>
      </c>
      <c r="E543" s="1">
        <v>0.03</v>
      </c>
      <c r="F543" s="1">
        <v>3.5999999999999997E-2</v>
      </c>
      <c r="G543" s="1">
        <v>88.2</v>
      </c>
      <c r="H543" s="1" t="s">
        <v>4046</v>
      </c>
    </row>
    <row r="544" spans="1:8" x14ac:dyDescent="0.3">
      <c r="A544" s="1" t="s">
        <v>1436</v>
      </c>
      <c r="B544" s="1">
        <v>2024</v>
      </c>
      <c r="C544" s="1" t="s">
        <v>4568</v>
      </c>
      <c r="D544" s="1" t="s">
        <v>1438</v>
      </c>
      <c r="E544" s="1">
        <v>8.2000000000000003E-2</v>
      </c>
      <c r="F544" s="1">
        <v>0.113</v>
      </c>
      <c r="G544" s="1">
        <v>69</v>
      </c>
      <c r="H544" s="1" t="s">
        <v>4046</v>
      </c>
    </row>
    <row r="545" spans="1:8" x14ac:dyDescent="0.3">
      <c r="A545" s="1" t="s">
        <v>1439</v>
      </c>
      <c r="B545" s="1">
        <v>2024</v>
      </c>
      <c r="C545" s="1" t="s">
        <v>4569</v>
      </c>
      <c r="D545" s="1" t="s">
        <v>1420</v>
      </c>
      <c r="E545" s="1">
        <v>9.5000000000000001E-2</v>
      </c>
      <c r="F545" s="1">
        <v>0.121</v>
      </c>
      <c r="G545" s="1">
        <v>62</v>
      </c>
      <c r="H545" s="1">
        <v>2022</v>
      </c>
    </row>
    <row r="546" spans="1:8" x14ac:dyDescent="0.3">
      <c r="A546" s="1" t="s">
        <v>1441</v>
      </c>
      <c r="B546" s="1">
        <v>2024</v>
      </c>
      <c r="C546" s="1" t="s">
        <v>4570</v>
      </c>
      <c r="D546" s="1" t="s">
        <v>1443</v>
      </c>
      <c r="E546" s="1">
        <v>0.219</v>
      </c>
      <c r="F546" s="1">
        <v>0.246</v>
      </c>
      <c r="G546" s="1">
        <v>0</v>
      </c>
      <c r="H546" s="1">
        <v>2022</v>
      </c>
    </row>
    <row r="547" spans="1:8" x14ac:dyDescent="0.3">
      <c r="A547" s="1" t="s">
        <v>1444</v>
      </c>
      <c r="B547" s="1">
        <v>2024</v>
      </c>
      <c r="C547" s="1" t="s">
        <v>4571</v>
      </c>
      <c r="D547" s="1" t="s">
        <v>1420</v>
      </c>
      <c r="E547" s="1">
        <v>0.222</v>
      </c>
      <c r="F547" s="1">
        <v>0.26500000000000001</v>
      </c>
      <c r="G547" s="1">
        <v>0</v>
      </c>
      <c r="H547" s="1">
        <v>2022</v>
      </c>
    </row>
    <row r="548" spans="1:8" x14ac:dyDescent="0.3">
      <c r="A548" s="1" t="s">
        <v>1446</v>
      </c>
      <c r="B548" s="1">
        <v>2024</v>
      </c>
      <c r="C548" s="1" t="s">
        <v>4572</v>
      </c>
      <c r="D548" s="1" t="s">
        <v>1448</v>
      </c>
      <c r="E548" s="1">
        <v>2.9000000000000001E-2</v>
      </c>
      <c r="F548" s="1">
        <v>3.9E-2</v>
      </c>
      <c r="G548" s="1">
        <v>92.7</v>
      </c>
      <c r="H548" s="1">
        <v>2022</v>
      </c>
    </row>
    <row r="549" spans="1:8" x14ac:dyDescent="0.3">
      <c r="A549" s="1" t="s">
        <v>1449</v>
      </c>
      <c r="B549" s="1">
        <v>2024</v>
      </c>
      <c r="C549" s="1" t="s">
        <v>4573</v>
      </c>
      <c r="D549" s="1" t="s">
        <v>1451</v>
      </c>
      <c r="E549" s="1">
        <v>0.13800000000000001</v>
      </c>
      <c r="F549" s="1">
        <v>0.156</v>
      </c>
      <c r="G549" s="1">
        <v>51.8</v>
      </c>
      <c r="H549" s="1">
        <v>2022</v>
      </c>
    </row>
    <row r="550" spans="1:8" x14ac:dyDescent="0.3">
      <c r="A550" s="1" t="s">
        <v>1452</v>
      </c>
      <c r="B550" s="1">
        <v>2024</v>
      </c>
      <c r="C550" s="1" t="s">
        <v>4574</v>
      </c>
      <c r="D550" s="1" t="s">
        <v>1454</v>
      </c>
      <c r="E550" s="1">
        <v>0.17899999999999999</v>
      </c>
      <c r="F550" s="1">
        <v>0.20799999999999999</v>
      </c>
      <c r="G550" s="1">
        <v>31.6</v>
      </c>
      <c r="H550" s="1">
        <v>2022</v>
      </c>
    </row>
    <row r="551" spans="1:8" x14ac:dyDescent="0.3">
      <c r="A551" s="1" t="s">
        <v>1455</v>
      </c>
      <c r="B551" s="1">
        <v>2024</v>
      </c>
      <c r="C551" s="1" t="s">
        <v>4575</v>
      </c>
      <c r="D551" s="1" t="s">
        <v>1457</v>
      </c>
      <c r="E551" s="1">
        <v>9.5000000000000001E-2</v>
      </c>
      <c r="F551" s="1">
        <v>0.14399999999999999</v>
      </c>
      <c r="G551" s="1">
        <v>46.5</v>
      </c>
      <c r="H551" s="1" t="s">
        <v>4046</v>
      </c>
    </row>
    <row r="552" spans="1:8" x14ac:dyDescent="0.3">
      <c r="A552" s="1" t="s">
        <v>1458</v>
      </c>
      <c r="B552" s="1">
        <v>2024</v>
      </c>
      <c r="C552" s="1" t="s">
        <v>4576</v>
      </c>
      <c r="D552" s="1" t="s">
        <v>1460</v>
      </c>
      <c r="E552" s="1">
        <v>8.5000000000000006E-2</v>
      </c>
      <c r="F552" s="1">
        <v>0.109</v>
      </c>
      <c r="G552" s="1">
        <v>59.4</v>
      </c>
      <c r="H552" s="1" t="s">
        <v>4046</v>
      </c>
    </row>
    <row r="553" spans="1:8" x14ac:dyDescent="0.3">
      <c r="A553" s="1" t="s">
        <v>1461</v>
      </c>
      <c r="B553" s="1">
        <v>2024</v>
      </c>
      <c r="C553" s="1" t="s">
        <v>4577</v>
      </c>
      <c r="D553" s="1" t="s">
        <v>1463</v>
      </c>
      <c r="E553" s="1">
        <v>0.219</v>
      </c>
      <c r="F553" s="1">
        <v>0.253</v>
      </c>
      <c r="G553" s="1">
        <v>0</v>
      </c>
      <c r="H553" s="1">
        <v>2022</v>
      </c>
    </row>
    <row r="554" spans="1:8" x14ac:dyDescent="0.3">
      <c r="A554" s="1" t="s">
        <v>1464</v>
      </c>
      <c r="B554" s="1">
        <v>2024</v>
      </c>
      <c r="C554" s="1" t="s">
        <v>4578</v>
      </c>
      <c r="D554" s="1" t="s">
        <v>1466</v>
      </c>
      <c r="E554" s="1">
        <v>6.0000000000000001E-3</v>
      </c>
      <c r="F554" s="1">
        <v>2.7E-2</v>
      </c>
      <c r="G554" s="1">
        <v>98.1</v>
      </c>
      <c r="H554" s="1">
        <v>2022</v>
      </c>
    </row>
    <row r="555" spans="1:8" x14ac:dyDescent="0.3">
      <c r="A555" s="1" t="s">
        <v>1467</v>
      </c>
      <c r="B555" s="1">
        <v>2024</v>
      </c>
      <c r="C555" s="1" t="s">
        <v>4579</v>
      </c>
      <c r="D555" s="1" t="s">
        <v>1469</v>
      </c>
      <c r="E555" s="1">
        <v>1.7000000000000001E-2</v>
      </c>
      <c r="F555" s="1">
        <v>4.2000000000000003E-2</v>
      </c>
      <c r="G555" s="1">
        <v>94.4</v>
      </c>
      <c r="H555" s="1" t="s">
        <v>4046</v>
      </c>
    </row>
    <row r="556" spans="1:8" x14ac:dyDescent="0.3">
      <c r="A556" s="1" t="s">
        <v>1470</v>
      </c>
      <c r="B556" s="1">
        <v>2024</v>
      </c>
      <c r="C556" s="1" t="s">
        <v>4580</v>
      </c>
      <c r="D556" s="1" t="s">
        <v>1472</v>
      </c>
      <c r="E556" s="1">
        <v>7.0999999999999994E-2</v>
      </c>
      <c r="F556" s="1">
        <v>8.3000000000000004E-2</v>
      </c>
      <c r="G556" s="1">
        <v>73.8</v>
      </c>
      <c r="H556" s="1" t="s">
        <v>4046</v>
      </c>
    </row>
    <row r="557" spans="1:8" x14ac:dyDescent="0.3">
      <c r="A557" s="1" t="s">
        <v>4581</v>
      </c>
      <c r="B557" s="1">
        <v>2024</v>
      </c>
      <c r="C557" s="1" t="s">
        <v>4582</v>
      </c>
      <c r="D557" s="1" t="s">
        <v>541</v>
      </c>
      <c r="E557" s="1">
        <v>0</v>
      </c>
      <c r="F557" s="1">
        <v>4.0000000000000001E-3</v>
      </c>
      <c r="G557" s="1">
        <v>100</v>
      </c>
      <c r="H557" s="1">
        <v>2022</v>
      </c>
    </row>
    <row r="558" spans="1:8" x14ac:dyDescent="0.3">
      <c r="A558" s="1" t="s">
        <v>1473</v>
      </c>
      <c r="B558" s="1">
        <v>2024</v>
      </c>
      <c r="C558" s="1" t="s">
        <v>4583</v>
      </c>
      <c r="D558" s="1" t="s">
        <v>1475</v>
      </c>
      <c r="E558" s="1">
        <v>4.4999999999999998E-2</v>
      </c>
      <c r="F558" s="1">
        <v>6.8000000000000005E-2</v>
      </c>
      <c r="G558" s="1">
        <v>82.5</v>
      </c>
      <c r="H558" s="1">
        <v>2022</v>
      </c>
    </row>
    <row r="559" spans="1:8" x14ac:dyDescent="0.3">
      <c r="A559" s="1" t="s">
        <v>1476</v>
      </c>
      <c r="B559" s="1">
        <v>2024</v>
      </c>
      <c r="C559" s="1" t="s">
        <v>4584</v>
      </c>
      <c r="D559" s="1" t="s">
        <v>1478</v>
      </c>
      <c r="E559" s="1">
        <v>5.3999999999999999E-2</v>
      </c>
      <c r="F559" s="1">
        <v>7.8E-2</v>
      </c>
      <c r="G559" s="1">
        <v>80.2</v>
      </c>
      <c r="H559" s="1">
        <v>2022</v>
      </c>
    </row>
    <row r="560" spans="1:8" x14ac:dyDescent="0.3">
      <c r="A560" s="1" t="s">
        <v>1479</v>
      </c>
      <c r="B560" s="1">
        <v>2024</v>
      </c>
      <c r="C560" s="1" t="s">
        <v>4585</v>
      </c>
      <c r="D560" s="1" t="s">
        <v>1481</v>
      </c>
      <c r="E560" s="1">
        <v>9.8000000000000004E-2</v>
      </c>
      <c r="F560" s="1">
        <v>0.124</v>
      </c>
      <c r="G560" s="1">
        <v>60.5</v>
      </c>
      <c r="H560" s="1">
        <v>2022</v>
      </c>
    </row>
    <row r="561" spans="1:8" x14ac:dyDescent="0.3">
      <c r="A561" s="1" t="s">
        <v>1482</v>
      </c>
      <c r="B561" s="1">
        <v>2024</v>
      </c>
      <c r="C561" s="1" t="s">
        <v>4586</v>
      </c>
      <c r="D561" s="1" t="s">
        <v>1484</v>
      </c>
      <c r="E561" s="1">
        <v>1.7000000000000001E-2</v>
      </c>
      <c r="F561" s="1">
        <v>3.9E-2</v>
      </c>
      <c r="G561" s="1">
        <v>93</v>
      </c>
      <c r="H561" s="1">
        <v>2022</v>
      </c>
    </row>
    <row r="562" spans="1:8" x14ac:dyDescent="0.3">
      <c r="A562" s="1" t="s">
        <v>1485</v>
      </c>
      <c r="B562" s="1">
        <v>2024</v>
      </c>
      <c r="C562" s="1" t="s">
        <v>1486</v>
      </c>
      <c r="D562" s="1" t="s">
        <v>1487</v>
      </c>
      <c r="E562" s="1">
        <v>3.1E-2</v>
      </c>
      <c r="F562" s="1">
        <v>5.6000000000000001E-2</v>
      </c>
      <c r="G562" s="1">
        <v>86.3</v>
      </c>
      <c r="H562" s="1" t="s">
        <v>4046</v>
      </c>
    </row>
    <row r="563" spans="1:8" x14ac:dyDescent="0.3">
      <c r="A563" s="1" t="s">
        <v>1491</v>
      </c>
      <c r="B563" s="1">
        <v>2024</v>
      </c>
      <c r="C563" s="1" t="s">
        <v>1492</v>
      </c>
      <c r="D563" s="1" t="s">
        <v>1475</v>
      </c>
      <c r="E563" s="1">
        <v>0.106</v>
      </c>
      <c r="F563" s="1">
        <v>0.13</v>
      </c>
      <c r="G563" s="1">
        <v>55.1</v>
      </c>
      <c r="H563" s="1">
        <v>2022</v>
      </c>
    </row>
    <row r="564" spans="1:8" x14ac:dyDescent="0.3">
      <c r="A564" s="1" t="s">
        <v>1493</v>
      </c>
      <c r="B564" s="1">
        <v>2024</v>
      </c>
      <c r="C564" s="1" t="s">
        <v>4587</v>
      </c>
      <c r="D564" s="1" t="s">
        <v>1495</v>
      </c>
      <c r="E564" s="1">
        <v>0.20100000000000001</v>
      </c>
      <c r="F564" s="1">
        <v>0.254</v>
      </c>
      <c r="G564" s="1">
        <v>0</v>
      </c>
      <c r="H564" s="1">
        <v>2022</v>
      </c>
    </row>
    <row r="565" spans="1:8" x14ac:dyDescent="0.3">
      <c r="A565" s="1" t="s">
        <v>1496</v>
      </c>
      <c r="B565" s="1">
        <v>2024</v>
      </c>
      <c r="C565" s="1" t="s">
        <v>4588</v>
      </c>
      <c r="D565" s="1" t="s">
        <v>1498</v>
      </c>
      <c r="E565" s="1">
        <v>9.9000000000000005E-2</v>
      </c>
      <c r="F565" s="1">
        <v>0.126</v>
      </c>
      <c r="G565" s="1">
        <v>64.2</v>
      </c>
      <c r="H565" s="1" t="s">
        <v>4046</v>
      </c>
    </row>
    <row r="566" spans="1:8" x14ac:dyDescent="0.3">
      <c r="A566" s="1" t="s">
        <v>1499</v>
      </c>
      <c r="B566" s="1">
        <v>2024</v>
      </c>
      <c r="C566" s="1" t="s">
        <v>4589</v>
      </c>
      <c r="D566" s="1" t="s">
        <v>1501</v>
      </c>
      <c r="E566" s="1">
        <v>2.3E-2</v>
      </c>
      <c r="F566" s="1">
        <v>4.2999999999999997E-2</v>
      </c>
      <c r="G566" s="1">
        <v>91.2</v>
      </c>
      <c r="H566" s="1" t="s">
        <v>4046</v>
      </c>
    </row>
    <row r="567" spans="1:8" x14ac:dyDescent="0.3">
      <c r="A567" s="1" t="s">
        <v>1502</v>
      </c>
      <c r="B567" s="1">
        <v>2024</v>
      </c>
      <c r="C567" s="1" t="s">
        <v>4590</v>
      </c>
      <c r="D567" s="1" t="s">
        <v>1504</v>
      </c>
      <c r="E567" s="1">
        <v>0.105</v>
      </c>
      <c r="F567" s="1">
        <v>0.13700000000000001</v>
      </c>
      <c r="G567" s="1">
        <v>61</v>
      </c>
      <c r="H567" s="1">
        <v>2022</v>
      </c>
    </row>
    <row r="568" spans="1:8" x14ac:dyDescent="0.3">
      <c r="A568" s="1" t="s">
        <v>1505</v>
      </c>
      <c r="B568" s="1">
        <v>2024</v>
      </c>
      <c r="C568" s="1" t="s">
        <v>4591</v>
      </c>
      <c r="D568" s="1" t="s">
        <v>1507</v>
      </c>
      <c r="E568" s="1">
        <v>0.19500000000000001</v>
      </c>
      <c r="F568" s="1">
        <v>0.38100000000000001</v>
      </c>
      <c r="G568" s="1">
        <v>0</v>
      </c>
      <c r="H568" s="1">
        <v>2022</v>
      </c>
    </row>
    <row r="569" spans="1:8" x14ac:dyDescent="0.3">
      <c r="A569" s="1" t="s">
        <v>1508</v>
      </c>
      <c r="B569" s="1">
        <v>2024</v>
      </c>
      <c r="C569" s="1" t="s">
        <v>4592</v>
      </c>
      <c r="D569" s="1" t="s">
        <v>1510</v>
      </c>
      <c r="E569" s="1">
        <v>0.224</v>
      </c>
      <c r="F569" s="1">
        <v>0.25</v>
      </c>
      <c r="G569" s="1">
        <v>11.5</v>
      </c>
      <c r="H569" s="1">
        <v>2022</v>
      </c>
    </row>
    <row r="570" spans="1:8" x14ac:dyDescent="0.3">
      <c r="A570" s="1" t="s">
        <v>1511</v>
      </c>
      <c r="B570" s="1">
        <v>2024</v>
      </c>
      <c r="C570" s="1" t="s">
        <v>4593</v>
      </c>
      <c r="D570" s="1" t="s">
        <v>1513</v>
      </c>
      <c r="E570" s="1">
        <v>0.13500000000000001</v>
      </c>
      <c r="F570" s="1">
        <v>0.16500000000000001</v>
      </c>
      <c r="G570" s="1">
        <v>52.1</v>
      </c>
      <c r="H570" s="1" t="s">
        <v>4046</v>
      </c>
    </row>
    <row r="571" spans="1:8" x14ac:dyDescent="0.3">
      <c r="A571" s="1" t="s">
        <v>1514</v>
      </c>
      <c r="B571" s="1">
        <v>2024</v>
      </c>
      <c r="C571" s="1" t="s">
        <v>4594</v>
      </c>
      <c r="D571" s="1" t="s">
        <v>1516</v>
      </c>
      <c r="E571" s="1">
        <v>8.7999999999999995E-2</v>
      </c>
      <c r="F571" s="1">
        <v>0.105</v>
      </c>
      <c r="G571" s="1">
        <v>63.2</v>
      </c>
      <c r="H571" s="1">
        <v>2022</v>
      </c>
    </row>
    <row r="572" spans="1:8" x14ac:dyDescent="0.3">
      <c r="A572" s="1" t="s">
        <v>1517</v>
      </c>
      <c r="B572" s="1">
        <v>2024</v>
      </c>
      <c r="C572" s="1" t="s">
        <v>4595</v>
      </c>
      <c r="D572" s="1" t="s">
        <v>1519</v>
      </c>
      <c r="E572" s="1">
        <v>0.121</v>
      </c>
      <c r="F572" s="1">
        <v>0.16400000000000001</v>
      </c>
      <c r="G572" s="1">
        <v>47.3</v>
      </c>
      <c r="H572" s="1" t="s">
        <v>4046</v>
      </c>
    </row>
    <row r="573" spans="1:8" x14ac:dyDescent="0.3">
      <c r="A573" s="1" t="s">
        <v>1520</v>
      </c>
      <c r="B573" s="1">
        <v>2024</v>
      </c>
      <c r="C573" s="1" t="s">
        <v>4596</v>
      </c>
      <c r="D573" s="1" t="s">
        <v>1522</v>
      </c>
      <c r="E573" s="1">
        <v>9.8000000000000004E-2</v>
      </c>
      <c r="F573" s="1">
        <v>0.152</v>
      </c>
      <c r="G573" s="1">
        <v>36.9</v>
      </c>
      <c r="H573" s="1" t="s">
        <v>4046</v>
      </c>
    </row>
    <row r="574" spans="1:8" x14ac:dyDescent="0.3">
      <c r="A574" s="1" t="s">
        <v>1523</v>
      </c>
      <c r="B574" s="1">
        <v>2024</v>
      </c>
      <c r="C574" s="1" t="s">
        <v>4597</v>
      </c>
      <c r="D574" s="1" t="s">
        <v>1507</v>
      </c>
      <c r="E574" s="1">
        <v>0.14299999999999999</v>
      </c>
      <c r="F574" s="1">
        <v>0.32400000000000001</v>
      </c>
      <c r="G574" s="1">
        <v>0</v>
      </c>
      <c r="H574" s="1">
        <v>2022</v>
      </c>
    </row>
    <row r="575" spans="1:8" x14ac:dyDescent="0.3">
      <c r="A575" s="1" t="s">
        <v>2794</v>
      </c>
      <c r="B575" s="1">
        <v>2024</v>
      </c>
      <c r="C575" s="1" t="s">
        <v>4598</v>
      </c>
      <c r="D575" s="1" t="s">
        <v>2796</v>
      </c>
      <c r="E575" s="1">
        <v>0</v>
      </c>
      <c r="F575" s="1">
        <v>2.1999999999999999E-2</v>
      </c>
      <c r="G575" s="1">
        <v>100</v>
      </c>
      <c r="H575" s="1">
        <v>2022</v>
      </c>
    </row>
    <row r="576" spans="1:8" x14ac:dyDescent="0.3">
      <c r="A576" s="1" t="s">
        <v>4599</v>
      </c>
      <c r="B576" s="1">
        <v>2024</v>
      </c>
      <c r="C576" s="1" t="s">
        <v>4600</v>
      </c>
      <c r="D576" s="1" t="s">
        <v>4601</v>
      </c>
      <c r="E576" s="1">
        <v>0</v>
      </c>
      <c r="F576" s="1">
        <v>4.0000000000000001E-3</v>
      </c>
      <c r="G576" s="1">
        <v>100</v>
      </c>
      <c r="H576" s="1">
        <v>2022</v>
      </c>
    </row>
    <row r="577" spans="1:8" x14ac:dyDescent="0.3">
      <c r="A577" s="1" t="s">
        <v>1525</v>
      </c>
      <c r="B577" s="1">
        <v>2024</v>
      </c>
      <c r="C577" s="1" t="s">
        <v>4602</v>
      </c>
      <c r="D577" s="1" t="s">
        <v>1527</v>
      </c>
      <c r="E577" s="1">
        <v>0.02</v>
      </c>
      <c r="F577" s="1">
        <v>4.2999999999999997E-2</v>
      </c>
      <c r="G577" s="1">
        <v>92.9</v>
      </c>
      <c r="H577" s="1">
        <v>2022</v>
      </c>
    </row>
    <row r="578" spans="1:8" x14ac:dyDescent="0.3">
      <c r="A578" s="1" t="s">
        <v>1528</v>
      </c>
      <c r="B578" s="1">
        <v>2024</v>
      </c>
      <c r="C578" s="1" t="s">
        <v>4603</v>
      </c>
      <c r="D578" s="1" t="s">
        <v>1530</v>
      </c>
      <c r="E578" s="1">
        <v>0.23100000000000001</v>
      </c>
      <c r="F578" s="1">
        <v>0.253</v>
      </c>
      <c r="G578" s="1">
        <v>0</v>
      </c>
      <c r="H578" s="1">
        <v>2022</v>
      </c>
    </row>
    <row r="579" spans="1:8" x14ac:dyDescent="0.3">
      <c r="A579" s="1" t="s">
        <v>1531</v>
      </c>
      <c r="B579" s="1">
        <v>2024</v>
      </c>
      <c r="C579" s="1" t="s">
        <v>4604</v>
      </c>
      <c r="D579" s="1" t="s">
        <v>1533</v>
      </c>
      <c r="E579" s="1">
        <v>0.21299999999999999</v>
      </c>
      <c r="F579" s="1">
        <v>0.248</v>
      </c>
      <c r="G579" s="1">
        <v>0</v>
      </c>
      <c r="H579" s="1">
        <v>2022</v>
      </c>
    </row>
    <row r="580" spans="1:8" x14ac:dyDescent="0.3">
      <c r="A580" s="1" t="s">
        <v>1534</v>
      </c>
      <c r="B580" s="1">
        <v>2024</v>
      </c>
      <c r="C580" s="1" t="s">
        <v>4605</v>
      </c>
      <c r="D580" s="1" t="s">
        <v>1536</v>
      </c>
      <c r="E580" s="1">
        <v>7.0000000000000001E-3</v>
      </c>
      <c r="F580" s="1">
        <v>3.7999999999999999E-2</v>
      </c>
      <c r="G580" s="1">
        <v>98.5</v>
      </c>
      <c r="H580" s="1">
        <v>2022</v>
      </c>
    </row>
    <row r="581" spans="1:8" x14ac:dyDescent="0.3">
      <c r="A581" s="1" t="s">
        <v>1537</v>
      </c>
      <c r="B581" s="1">
        <v>2024</v>
      </c>
      <c r="C581" s="1" t="s">
        <v>4606</v>
      </c>
      <c r="D581" s="1" t="s">
        <v>1530</v>
      </c>
      <c r="E581" s="1">
        <v>7.3999999999999996E-2</v>
      </c>
      <c r="F581" s="1">
        <v>0.127</v>
      </c>
      <c r="G581" s="1">
        <v>58.6</v>
      </c>
      <c r="H581" s="1">
        <v>2022</v>
      </c>
    </row>
    <row r="582" spans="1:8" x14ac:dyDescent="0.3">
      <c r="A582" s="1" t="s">
        <v>1539</v>
      </c>
      <c r="B582" s="1">
        <v>2024</v>
      </c>
      <c r="C582" s="1" t="s">
        <v>4607</v>
      </c>
      <c r="D582" s="1" t="s">
        <v>1541</v>
      </c>
      <c r="E582" s="1">
        <v>0.23899999999999999</v>
      </c>
      <c r="F582" s="1">
        <v>0.26800000000000002</v>
      </c>
      <c r="G582" s="1">
        <v>0</v>
      </c>
      <c r="H582" s="1">
        <v>2022</v>
      </c>
    </row>
    <row r="583" spans="1:8" x14ac:dyDescent="0.3">
      <c r="A583" s="1" t="s">
        <v>1542</v>
      </c>
      <c r="B583" s="1">
        <v>2024</v>
      </c>
      <c r="C583" s="1" t="s">
        <v>4608</v>
      </c>
      <c r="D583" s="1" t="s">
        <v>1530</v>
      </c>
      <c r="E583" s="1">
        <v>2.5000000000000001E-2</v>
      </c>
      <c r="F583" s="1">
        <v>4.7E-2</v>
      </c>
      <c r="G583" s="1">
        <v>90.5</v>
      </c>
      <c r="H583" s="1">
        <v>2022</v>
      </c>
    </row>
    <row r="584" spans="1:8" x14ac:dyDescent="0.3">
      <c r="A584" s="1" t="s">
        <v>1544</v>
      </c>
      <c r="B584" s="1">
        <v>2024</v>
      </c>
      <c r="C584" s="1" t="s">
        <v>4609</v>
      </c>
      <c r="D584" s="1" t="s">
        <v>1546</v>
      </c>
      <c r="E584" s="1">
        <v>7.6999999999999999E-2</v>
      </c>
      <c r="F584" s="1">
        <v>0.11600000000000001</v>
      </c>
      <c r="G584" s="1">
        <v>81.7</v>
      </c>
      <c r="H584" s="1" t="s">
        <v>4046</v>
      </c>
    </row>
    <row r="585" spans="1:8" x14ac:dyDescent="0.3">
      <c r="A585" s="1" t="s">
        <v>1547</v>
      </c>
      <c r="B585" s="1">
        <v>2024</v>
      </c>
      <c r="C585" s="1" t="s">
        <v>1548</v>
      </c>
      <c r="D585" s="1" t="s">
        <v>1549</v>
      </c>
      <c r="E585" s="1">
        <v>0</v>
      </c>
      <c r="F585" s="1">
        <v>2.1000000000000001E-2</v>
      </c>
      <c r="G585" s="1">
        <v>100</v>
      </c>
      <c r="H585" s="1">
        <v>2022</v>
      </c>
    </row>
    <row r="586" spans="1:8" x14ac:dyDescent="0.3">
      <c r="A586" s="1" t="s">
        <v>1550</v>
      </c>
      <c r="B586" s="1">
        <v>2024</v>
      </c>
      <c r="C586" s="1" t="s">
        <v>4610</v>
      </c>
      <c r="D586" s="1" t="s">
        <v>1552</v>
      </c>
      <c r="E586" s="1">
        <v>0</v>
      </c>
      <c r="F586" s="1">
        <v>2.7E-2</v>
      </c>
      <c r="G586" s="1">
        <v>100</v>
      </c>
      <c r="H586" s="1">
        <v>2022</v>
      </c>
    </row>
    <row r="587" spans="1:8" x14ac:dyDescent="0.3">
      <c r="A587" s="1" t="s">
        <v>1553</v>
      </c>
      <c r="B587" s="1">
        <v>2024</v>
      </c>
      <c r="C587" s="1" t="s">
        <v>4611</v>
      </c>
      <c r="D587" s="1" t="s">
        <v>1555</v>
      </c>
      <c r="E587" s="1">
        <v>0</v>
      </c>
      <c r="F587" s="1">
        <v>0.03</v>
      </c>
      <c r="G587" s="1">
        <v>100</v>
      </c>
      <c r="H587" s="1">
        <v>2022</v>
      </c>
    </row>
    <row r="588" spans="1:8" x14ac:dyDescent="0.3">
      <c r="A588" s="1" t="s">
        <v>1559</v>
      </c>
      <c r="B588" s="1">
        <v>2024</v>
      </c>
      <c r="C588" s="1" t="s">
        <v>4612</v>
      </c>
      <c r="D588" s="1" t="s">
        <v>1561</v>
      </c>
      <c r="E588" s="1">
        <v>0</v>
      </c>
      <c r="F588" s="1">
        <v>2.7E-2</v>
      </c>
      <c r="G588" s="1">
        <v>100</v>
      </c>
      <c r="H588" s="1">
        <v>2022</v>
      </c>
    </row>
    <row r="589" spans="1:8" x14ac:dyDescent="0.3">
      <c r="A589" s="1" t="s">
        <v>4613</v>
      </c>
      <c r="B589" s="1">
        <v>2024</v>
      </c>
      <c r="C589" s="1" t="s">
        <v>4614</v>
      </c>
      <c r="D589" s="1" t="s">
        <v>4615</v>
      </c>
      <c r="E589" s="1">
        <v>0</v>
      </c>
      <c r="F589" s="1">
        <v>2.5999999999999999E-2</v>
      </c>
      <c r="G589" s="1">
        <v>100</v>
      </c>
      <c r="H589" s="1">
        <v>2022</v>
      </c>
    </row>
    <row r="590" spans="1:8" x14ac:dyDescent="0.3">
      <c r="A590" s="1" t="s">
        <v>1562</v>
      </c>
      <c r="B590" s="1">
        <v>2024</v>
      </c>
      <c r="C590" s="1" t="s">
        <v>4616</v>
      </c>
      <c r="D590" s="1" t="s">
        <v>1564</v>
      </c>
      <c r="E590" s="1">
        <v>2.7E-2</v>
      </c>
      <c r="F590" s="1">
        <v>4.9000000000000002E-2</v>
      </c>
      <c r="G590" s="1">
        <v>89.5</v>
      </c>
      <c r="H590" s="1" t="s">
        <v>4046</v>
      </c>
    </row>
    <row r="591" spans="1:8" x14ac:dyDescent="0.3">
      <c r="A591" s="1" t="s">
        <v>1565</v>
      </c>
      <c r="B591" s="1">
        <v>2024</v>
      </c>
      <c r="C591" s="1" t="s">
        <v>1566</v>
      </c>
      <c r="D591" s="1" t="s">
        <v>1567</v>
      </c>
      <c r="E591" s="1">
        <v>4.3999999999999997E-2</v>
      </c>
      <c r="F591" s="1">
        <v>6.9000000000000006E-2</v>
      </c>
      <c r="G591" s="1">
        <v>82.8</v>
      </c>
      <c r="H591" s="1">
        <v>2022</v>
      </c>
    </row>
    <row r="592" spans="1:8" x14ac:dyDescent="0.3">
      <c r="A592" s="1" t="s">
        <v>4617</v>
      </c>
      <c r="B592" s="1">
        <v>2024</v>
      </c>
      <c r="C592" s="1" t="s">
        <v>4618</v>
      </c>
      <c r="D592" s="1" t="s">
        <v>1564</v>
      </c>
      <c r="E592" s="1">
        <v>4.7E-2</v>
      </c>
      <c r="F592" s="1">
        <v>6.0999999999999999E-2</v>
      </c>
      <c r="G592" s="1">
        <v>82.2</v>
      </c>
      <c r="H592" s="1">
        <v>2022</v>
      </c>
    </row>
    <row r="593" spans="1:8" x14ac:dyDescent="0.3">
      <c r="A593" s="1" t="s">
        <v>1568</v>
      </c>
      <c r="B593" s="1">
        <v>2024</v>
      </c>
      <c r="C593" s="1" t="s">
        <v>4619</v>
      </c>
      <c r="D593" s="1" t="s">
        <v>1570</v>
      </c>
      <c r="E593" s="1">
        <v>6.9000000000000006E-2</v>
      </c>
      <c r="F593" s="1">
        <v>9.7000000000000003E-2</v>
      </c>
      <c r="G593" s="1">
        <v>75.2</v>
      </c>
      <c r="H593" s="1">
        <v>2022</v>
      </c>
    </row>
    <row r="594" spans="1:8" x14ac:dyDescent="0.3">
      <c r="A594" s="1" t="s">
        <v>1571</v>
      </c>
      <c r="B594" s="1">
        <v>2024</v>
      </c>
      <c r="C594" s="1" t="s">
        <v>4620</v>
      </c>
      <c r="D594" s="1" t="s">
        <v>1573</v>
      </c>
      <c r="E594" s="1">
        <v>0</v>
      </c>
      <c r="F594" s="1">
        <v>2.1999999999999999E-2</v>
      </c>
      <c r="G594" s="1">
        <v>100</v>
      </c>
      <c r="H594" s="1">
        <v>2022</v>
      </c>
    </row>
    <row r="595" spans="1:8" x14ac:dyDescent="0.3">
      <c r="A595" s="1" t="s">
        <v>1574</v>
      </c>
      <c r="B595" s="1">
        <v>2024</v>
      </c>
      <c r="C595" s="1" t="s">
        <v>4621</v>
      </c>
      <c r="D595" s="1" t="s">
        <v>1576</v>
      </c>
      <c r="E595" s="1">
        <v>6.0000000000000001E-3</v>
      </c>
      <c r="F595" s="1">
        <v>0.01</v>
      </c>
      <c r="G595" s="1">
        <v>98.3</v>
      </c>
      <c r="H595" s="1">
        <v>2022</v>
      </c>
    </row>
    <row r="596" spans="1:8" x14ac:dyDescent="0.3">
      <c r="A596" s="1" t="s">
        <v>1580</v>
      </c>
      <c r="B596" s="1">
        <v>2024</v>
      </c>
      <c r="C596" s="1" t="s">
        <v>4622</v>
      </c>
      <c r="D596" s="1" t="s">
        <v>1579</v>
      </c>
      <c r="E596" s="1">
        <v>0.16</v>
      </c>
      <c r="F596" s="1">
        <v>0.251</v>
      </c>
      <c r="G596" s="1">
        <v>0</v>
      </c>
      <c r="H596" s="1">
        <v>2022</v>
      </c>
    </row>
    <row r="597" spans="1:8" x14ac:dyDescent="0.3">
      <c r="A597" s="1" t="s">
        <v>1582</v>
      </c>
      <c r="B597" s="1">
        <v>2024</v>
      </c>
      <c r="C597" s="1" t="s">
        <v>4623</v>
      </c>
      <c r="D597" s="1" t="s">
        <v>1579</v>
      </c>
      <c r="E597" s="1">
        <v>8.1000000000000003E-2</v>
      </c>
      <c r="F597" s="1">
        <v>0.10299999999999999</v>
      </c>
      <c r="G597" s="1">
        <v>69.400000000000006</v>
      </c>
      <c r="H597" s="1" t="s">
        <v>4046</v>
      </c>
    </row>
    <row r="598" spans="1:8" x14ac:dyDescent="0.3">
      <c r="A598" s="1" t="s">
        <v>1584</v>
      </c>
      <c r="B598" s="1">
        <v>2024</v>
      </c>
      <c r="C598" s="1" t="s">
        <v>4624</v>
      </c>
      <c r="D598" s="1" t="s">
        <v>1579</v>
      </c>
      <c r="E598" s="1">
        <v>5.8999999999999997E-2</v>
      </c>
      <c r="F598" s="1">
        <v>3.1E-2</v>
      </c>
      <c r="G598" s="1">
        <v>69.099999999999994</v>
      </c>
      <c r="H598" s="1">
        <v>2022</v>
      </c>
    </row>
    <row r="599" spans="1:8" x14ac:dyDescent="0.3">
      <c r="A599" s="1" t="s">
        <v>1586</v>
      </c>
      <c r="B599" s="1">
        <v>2024</v>
      </c>
      <c r="C599" s="1" t="s">
        <v>4625</v>
      </c>
      <c r="D599" s="1" t="s">
        <v>1579</v>
      </c>
      <c r="E599" s="1">
        <v>0.128</v>
      </c>
      <c r="F599" s="1">
        <v>0.122</v>
      </c>
      <c r="G599" s="1">
        <v>43.3</v>
      </c>
      <c r="H599" s="1" t="s">
        <v>4046</v>
      </c>
    </row>
    <row r="600" spans="1:8" x14ac:dyDescent="0.3">
      <c r="A600" s="1" t="s">
        <v>1588</v>
      </c>
      <c r="B600" s="1">
        <v>2024</v>
      </c>
      <c r="C600" s="1" t="s">
        <v>4626</v>
      </c>
      <c r="D600" s="1" t="s">
        <v>1579</v>
      </c>
      <c r="E600" s="1">
        <v>3.3000000000000002E-2</v>
      </c>
      <c r="F600" s="1">
        <v>5.2999999999999999E-2</v>
      </c>
      <c r="G600" s="1">
        <v>84.8</v>
      </c>
      <c r="H600" s="1">
        <v>2022</v>
      </c>
    </row>
    <row r="601" spans="1:8" x14ac:dyDescent="0.3">
      <c r="A601" s="1" t="s">
        <v>1590</v>
      </c>
      <c r="B601" s="1">
        <v>2024</v>
      </c>
      <c r="C601" s="1" t="s">
        <v>4627</v>
      </c>
      <c r="D601" s="1" t="s">
        <v>1592</v>
      </c>
      <c r="E601" s="1">
        <v>0.20399999999999999</v>
      </c>
      <c r="F601" s="1">
        <v>0.27</v>
      </c>
      <c r="G601" s="1">
        <v>0</v>
      </c>
      <c r="H601" s="1">
        <v>2022</v>
      </c>
    </row>
    <row r="602" spans="1:8" x14ac:dyDescent="0.3">
      <c r="A602" s="1" t="s">
        <v>1593</v>
      </c>
      <c r="B602" s="1">
        <v>2024</v>
      </c>
      <c r="C602" s="1" t="s">
        <v>4628</v>
      </c>
      <c r="D602" s="1" t="s">
        <v>1595</v>
      </c>
      <c r="E602" s="1">
        <v>0.06</v>
      </c>
      <c r="F602" s="1">
        <v>8.1000000000000003E-2</v>
      </c>
      <c r="G602" s="1">
        <v>72.7</v>
      </c>
      <c r="H602" s="1">
        <v>2022</v>
      </c>
    </row>
    <row r="603" spans="1:8" x14ac:dyDescent="0.3">
      <c r="A603" s="1" t="s">
        <v>1596</v>
      </c>
      <c r="B603" s="1">
        <v>2024</v>
      </c>
      <c r="C603" s="1" t="s">
        <v>4629</v>
      </c>
      <c r="D603" s="1" t="s">
        <v>1598</v>
      </c>
      <c r="E603" s="1">
        <v>5.0999999999999997E-2</v>
      </c>
      <c r="F603" s="1">
        <v>7.8E-2</v>
      </c>
      <c r="G603" s="1">
        <v>80.900000000000006</v>
      </c>
      <c r="H603" s="1">
        <v>2022</v>
      </c>
    </row>
    <row r="604" spans="1:8" x14ac:dyDescent="0.3">
      <c r="A604" s="1" t="s">
        <v>1599</v>
      </c>
      <c r="B604" s="1">
        <v>2024</v>
      </c>
      <c r="C604" s="1" t="s">
        <v>4630</v>
      </c>
      <c r="D604" s="1" t="s">
        <v>1601</v>
      </c>
      <c r="E604" s="1">
        <v>0</v>
      </c>
      <c r="F604" s="1">
        <v>2.5000000000000001E-2</v>
      </c>
      <c r="G604" s="1">
        <v>100</v>
      </c>
      <c r="H604" s="1">
        <v>2022</v>
      </c>
    </row>
    <row r="605" spans="1:8" x14ac:dyDescent="0.3">
      <c r="A605" s="1" t="s">
        <v>1602</v>
      </c>
      <c r="B605" s="1">
        <v>2024</v>
      </c>
      <c r="C605" s="1" t="s">
        <v>4631</v>
      </c>
      <c r="D605" s="1" t="s">
        <v>1604</v>
      </c>
      <c r="E605" s="1">
        <v>8.5999999999999993E-2</v>
      </c>
      <c r="F605" s="1">
        <v>0.156</v>
      </c>
      <c r="G605" s="1">
        <v>54.3</v>
      </c>
      <c r="H605" s="1">
        <v>2022</v>
      </c>
    </row>
    <row r="606" spans="1:8" x14ac:dyDescent="0.3">
      <c r="A606" s="1" t="s">
        <v>1605</v>
      </c>
      <c r="B606" s="1">
        <v>2024</v>
      </c>
      <c r="C606" s="1" t="s">
        <v>4632</v>
      </c>
      <c r="D606" s="1" t="s">
        <v>1595</v>
      </c>
      <c r="E606" s="1">
        <v>0</v>
      </c>
      <c r="F606" s="1">
        <v>4.0000000000000001E-3</v>
      </c>
      <c r="G606" s="1">
        <v>100</v>
      </c>
      <c r="H606" s="1">
        <v>2022</v>
      </c>
    </row>
    <row r="607" spans="1:8" x14ac:dyDescent="0.3">
      <c r="A607" s="1" t="s">
        <v>1607</v>
      </c>
      <c r="B607" s="1">
        <v>2024</v>
      </c>
      <c r="C607" s="1" t="s">
        <v>4633</v>
      </c>
      <c r="D607" s="1" t="s">
        <v>1609</v>
      </c>
      <c r="E607" s="1">
        <v>0.05</v>
      </c>
      <c r="F607" s="1">
        <v>7.1999999999999995E-2</v>
      </c>
      <c r="G607" s="1">
        <v>78</v>
      </c>
      <c r="H607" s="1">
        <v>2022</v>
      </c>
    </row>
    <row r="608" spans="1:8" x14ac:dyDescent="0.3">
      <c r="A608" s="1" t="s">
        <v>2807</v>
      </c>
      <c r="B608" s="1">
        <v>2024</v>
      </c>
      <c r="C608" s="1" t="s">
        <v>4634</v>
      </c>
      <c r="D608" s="1" t="s">
        <v>2809</v>
      </c>
      <c r="E608" s="1">
        <v>0</v>
      </c>
      <c r="F608" s="1">
        <v>2.9000000000000001E-2</v>
      </c>
      <c r="G608" s="1">
        <v>100</v>
      </c>
      <c r="H608" s="1">
        <v>2022</v>
      </c>
    </row>
    <row r="609" spans="1:8" x14ac:dyDescent="0.3">
      <c r="A609" s="1" t="s">
        <v>1610</v>
      </c>
      <c r="B609" s="1">
        <v>2024</v>
      </c>
      <c r="C609" s="1" t="s">
        <v>4635</v>
      </c>
      <c r="D609" s="1" t="s">
        <v>1612</v>
      </c>
      <c r="E609" s="1">
        <v>0</v>
      </c>
      <c r="F609" s="1">
        <v>2.1000000000000001E-2</v>
      </c>
      <c r="G609" s="1">
        <v>100</v>
      </c>
      <c r="H609" s="1">
        <v>2022</v>
      </c>
    </row>
    <row r="610" spans="1:8" x14ac:dyDescent="0.3">
      <c r="A610" s="1" t="s">
        <v>1616</v>
      </c>
      <c r="B610" s="1">
        <v>2024</v>
      </c>
      <c r="C610" s="1" t="s">
        <v>4636</v>
      </c>
      <c r="D610" s="1" t="s">
        <v>1579</v>
      </c>
      <c r="E610" s="1">
        <v>6.7000000000000004E-2</v>
      </c>
      <c r="F610" s="1">
        <v>8.8999999999999996E-2</v>
      </c>
      <c r="G610" s="1">
        <v>67.8</v>
      </c>
      <c r="H610" s="1">
        <v>2022</v>
      </c>
    </row>
    <row r="611" spans="1:8" x14ac:dyDescent="0.3">
      <c r="A611" s="1" t="s">
        <v>1618</v>
      </c>
      <c r="B611" s="1">
        <v>2024</v>
      </c>
      <c r="C611" s="1" t="s">
        <v>1619</v>
      </c>
      <c r="D611" s="1" t="s">
        <v>1620</v>
      </c>
      <c r="E611" s="1">
        <v>0</v>
      </c>
      <c r="F611" s="1">
        <v>1.4999999999999999E-2</v>
      </c>
      <c r="G611" s="1">
        <v>100</v>
      </c>
      <c r="H611" s="1">
        <v>2022</v>
      </c>
    </row>
    <row r="612" spans="1:8" x14ac:dyDescent="0.3">
      <c r="A612" s="1" t="s">
        <v>1621</v>
      </c>
      <c r="B612" s="1">
        <v>2024</v>
      </c>
      <c r="C612" s="1" t="s">
        <v>1623</v>
      </c>
      <c r="D612" s="1" t="s">
        <v>1623</v>
      </c>
      <c r="E612" s="1">
        <v>3.5000000000000003E-2</v>
      </c>
      <c r="F612" s="1">
        <v>5.6000000000000001E-2</v>
      </c>
      <c r="G612" s="1">
        <v>85.9</v>
      </c>
      <c r="H612" s="1" t="s">
        <v>4046</v>
      </c>
    </row>
    <row r="613" spans="1:8" x14ac:dyDescent="0.3">
      <c r="A613" s="1" t="s">
        <v>1624</v>
      </c>
      <c r="B613" s="1">
        <v>2024</v>
      </c>
      <c r="C613" s="1" t="s">
        <v>4637</v>
      </c>
      <c r="D613" s="1" t="s">
        <v>1579</v>
      </c>
      <c r="E613" s="1">
        <v>2.7E-2</v>
      </c>
      <c r="F613" s="1">
        <v>4.1000000000000002E-2</v>
      </c>
      <c r="G613" s="1">
        <v>89.8</v>
      </c>
      <c r="H613" s="1">
        <v>2022</v>
      </c>
    </row>
    <row r="614" spans="1:8" x14ac:dyDescent="0.3">
      <c r="A614" s="1" t="s">
        <v>1626</v>
      </c>
      <c r="B614" s="1">
        <v>2024</v>
      </c>
      <c r="C614" s="1" t="s">
        <v>4638</v>
      </c>
      <c r="D614" s="1" t="s">
        <v>1604</v>
      </c>
      <c r="E614" s="1">
        <v>0.13800000000000001</v>
      </c>
      <c r="F614" s="1">
        <v>0.316</v>
      </c>
      <c r="G614" s="1">
        <v>0.8</v>
      </c>
      <c r="H614" s="1" t="s">
        <v>4046</v>
      </c>
    </row>
    <row r="615" spans="1:8" x14ac:dyDescent="0.3">
      <c r="A615" s="1" t="s">
        <v>1628</v>
      </c>
      <c r="B615" s="1">
        <v>2024</v>
      </c>
      <c r="C615" s="1" t="s">
        <v>4639</v>
      </c>
      <c r="D615" s="1" t="s">
        <v>1630</v>
      </c>
      <c r="E615" s="1">
        <v>0.10299999999999999</v>
      </c>
      <c r="F615" s="1">
        <v>0.27400000000000002</v>
      </c>
      <c r="G615" s="1">
        <v>0</v>
      </c>
      <c r="H615" s="1">
        <v>2022</v>
      </c>
    </row>
    <row r="616" spans="1:8" x14ac:dyDescent="0.3">
      <c r="A616" s="1" t="s">
        <v>1631</v>
      </c>
      <c r="B616" s="1">
        <v>2024</v>
      </c>
      <c r="C616" s="1" t="s">
        <v>4640</v>
      </c>
      <c r="D616" s="1" t="s">
        <v>1592</v>
      </c>
      <c r="E616" s="1">
        <v>7.2999999999999995E-2</v>
      </c>
      <c r="F616" s="1">
        <v>4.8000000000000001E-2</v>
      </c>
      <c r="G616" s="1">
        <v>65.8</v>
      </c>
      <c r="H616" s="1" t="s">
        <v>4046</v>
      </c>
    </row>
    <row r="617" spans="1:8" x14ac:dyDescent="0.3">
      <c r="A617" s="1" t="s">
        <v>1633</v>
      </c>
      <c r="B617" s="1">
        <v>2024</v>
      </c>
      <c r="C617" s="1" t="s">
        <v>4641</v>
      </c>
      <c r="D617" s="1" t="s">
        <v>1579</v>
      </c>
      <c r="E617" s="1">
        <v>9.1999999999999998E-2</v>
      </c>
      <c r="F617" s="1">
        <v>7.9000000000000001E-2</v>
      </c>
      <c r="G617" s="1">
        <v>54.7</v>
      </c>
      <c r="H617" s="1" t="s">
        <v>4046</v>
      </c>
    </row>
    <row r="618" spans="1:8" x14ac:dyDescent="0.3">
      <c r="A618" s="1" t="s">
        <v>1635</v>
      </c>
      <c r="B618" s="1">
        <v>2024</v>
      </c>
      <c r="C618" s="1" t="s">
        <v>4642</v>
      </c>
      <c r="D618" s="1" t="s">
        <v>1592</v>
      </c>
      <c r="E618" s="1">
        <v>0.108</v>
      </c>
      <c r="F618" s="1">
        <v>0.16400000000000001</v>
      </c>
      <c r="G618" s="1">
        <v>39.200000000000003</v>
      </c>
      <c r="H618" s="1" t="s">
        <v>4046</v>
      </c>
    </row>
    <row r="619" spans="1:8" x14ac:dyDescent="0.3">
      <c r="A619" s="1" t="s">
        <v>1637</v>
      </c>
      <c r="B619" s="1">
        <v>2024</v>
      </c>
      <c r="C619" s="1" t="s">
        <v>4643</v>
      </c>
      <c r="D619" s="1" t="s">
        <v>1639</v>
      </c>
      <c r="E619" s="1">
        <v>0.13400000000000001</v>
      </c>
      <c r="F619" s="1">
        <v>0.20200000000000001</v>
      </c>
      <c r="G619" s="1">
        <v>0</v>
      </c>
      <c r="H619" s="1">
        <v>2022</v>
      </c>
    </row>
    <row r="620" spans="1:8" x14ac:dyDescent="0.3">
      <c r="A620" s="1" t="s">
        <v>1640</v>
      </c>
      <c r="B620" s="1">
        <v>2024</v>
      </c>
      <c r="C620" s="1" t="s">
        <v>4644</v>
      </c>
      <c r="D620" s="1" t="s">
        <v>1579</v>
      </c>
      <c r="E620" s="1">
        <v>1.0999999999999999E-2</v>
      </c>
      <c r="F620" s="1">
        <v>0.11</v>
      </c>
      <c r="G620" s="1">
        <v>57.1</v>
      </c>
      <c r="H620" s="1">
        <v>2022</v>
      </c>
    </row>
    <row r="621" spans="1:8" x14ac:dyDescent="0.3">
      <c r="A621" s="1" t="s">
        <v>1642</v>
      </c>
      <c r="B621" s="1">
        <v>2024</v>
      </c>
      <c r="C621" s="1" t="s">
        <v>1643</v>
      </c>
      <c r="D621" s="1" t="s">
        <v>1579</v>
      </c>
      <c r="E621" s="1">
        <v>4.0000000000000001E-3</v>
      </c>
      <c r="F621" s="1">
        <v>2.3E-2</v>
      </c>
      <c r="G621" s="1">
        <v>98.1</v>
      </c>
      <c r="H621" s="1" t="s">
        <v>4046</v>
      </c>
    </row>
    <row r="622" spans="1:8" x14ac:dyDescent="0.3">
      <c r="A622" s="1" t="s">
        <v>1644</v>
      </c>
      <c r="B622" s="1">
        <v>2024</v>
      </c>
      <c r="C622" s="1" t="s">
        <v>1645</v>
      </c>
      <c r="D622" s="1" t="s">
        <v>1646</v>
      </c>
      <c r="E622" s="1">
        <v>0</v>
      </c>
      <c r="F622" s="1">
        <v>4.0000000000000001E-3</v>
      </c>
      <c r="G622" s="1">
        <v>100</v>
      </c>
      <c r="H622" s="1">
        <v>2022</v>
      </c>
    </row>
    <row r="623" spans="1:8" x14ac:dyDescent="0.3">
      <c r="A623" s="1" t="s">
        <v>1647</v>
      </c>
      <c r="B623" s="1">
        <v>2024</v>
      </c>
      <c r="C623" s="1" t="s">
        <v>1648</v>
      </c>
      <c r="D623" s="1" t="s">
        <v>1646</v>
      </c>
      <c r="E623" s="1">
        <v>0</v>
      </c>
      <c r="F623" s="1">
        <v>4.0000000000000001E-3</v>
      </c>
      <c r="G623" s="1">
        <v>100</v>
      </c>
      <c r="H623" s="1">
        <v>2022</v>
      </c>
    </row>
    <row r="624" spans="1:8" x14ac:dyDescent="0.3">
      <c r="A624" s="1" t="s">
        <v>1649</v>
      </c>
      <c r="B624" s="1">
        <v>2024</v>
      </c>
      <c r="C624" s="1" t="s">
        <v>4645</v>
      </c>
      <c r="D624" s="1" t="s">
        <v>1579</v>
      </c>
      <c r="E624" s="1">
        <v>8.9999999999999993E-3</v>
      </c>
      <c r="F624" s="1">
        <v>2.1000000000000001E-2</v>
      </c>
      <c r="G624" s="1">
        <v>96.2</v>
      </c>
      <c r="H624" s="1" t="s">
        <v>4046</v>
      </c>
    </row>
    <row r="625" spans="1:8" x14ac:dyDescent="0.3">
      <c r="A625" s="1" t="s">
        <v>1651</v>
      </c>
      <c r="B625" s="1">
        <v>2024</v>
      </c>
      <c r="C625" s="1" t="s">
        <v>4646</v>
      </c>
      <c r="D625" s="1" t="s">
        <v>1653</v>
      </c>
      <c r="E625" s="1">
        <v>8.7999999999999995E-2</v>
      </c>
      <c r="F625" s="1">
        <v>0.255</v>
      </c>
      <c r="G625" s="1">
        <v>0</v>
      </c>
      <c r="H625" s="1">
        <v>2022</v>
      </c>
    </row>
    <row r="626" spans="1:8" x14ac:dyDescent="0.3">
      <c r="A626" s="1" t="s">
        <v>4647</v>
      </c>
      <c r="B626" s="1">
        <v>2024</v>
      </c>
      <c r="C626" s="1" t="s">
        <v>4648</v>
      </c>
      <c r="D626" s="1" t="s">
        <v>4649</v>
      </c>
      <c r="E626" s="1">
        <v>0.16</v>
      </c>
      <c r="F626" s="1">
        <v>0.36599999999999999</v>
      </c>
      <c r="G626" s="1">
        <v>0</v>
      </c>
      <c r="H626" s="1">
        <v>2022</v>
      </c>
    </row>
    <row r="627" spans="1:8" x14ac:dyDescent="0.3">
      <c r="A627" s="1" t="s">
        <v>1654</v>
      </c>
      <c r="B627" s="1">
        <v>2024</v>
      </c>
      <c r="C627" s="1" t="s">
        <v>4650</v>
      </c>
      <c r="D627" s="1" t="s">
        <v>1656</v>
      </c>
      <c r="E627" s="1">
        <v>5.2999999999999999E-2</v>
      </c>
      <c r="F627" s="1">
        <v>6.8000000000000005E-2</v>
      </c>
      <c r="G627" s="1">
        <v>84.3</v>
      </c>
      <c r="H627" s="1" t="s">
        <v>4046</v>
      </c>
    </row>
    <row r="628" spans="1:8" x14ac:dyDescent="0.3">
      <c r="A628" s="1" t="s">
        <v>1657</v>
      </c>
      <c r="B628" s="1">
        <v>2024</v>
      </c>
      <c r="C628" s="1" t="s">
        <v>4651</v>
      </c>
      <c r="D628" s="1" t="s">
        <v>1659</v>
      </c>
      <c r="E628" s="1">
        <v>8.5000000000000006E-2</v>
      </c>
      <c r="F628" s="1">
        <v>0.115</v>
      </c>
      <c r="G628" s="1">
        <v>56.2</v>
      </c>
      <c r="H628" s="1" t="s">
        <v>4046</v>
      </c>
    </row>
    <row r="629" spans="1:8" x14ac:dyDescent="0.3">
      <c r="A629" s="1" t="s">
        <v>1660</v>
      </c>
      <c r="B629" s="1">
        <v>2024</v>
      </c>
      <c r="C629" s="1" t="s">
        <v>4652</v>
      </c>
      <c r="D629" s="1" t="s">
        <v>1662</v>
      </c>
      <c r="E629" s="1">
        <v>0.27200000000000002</v>
      </c>
      <c r="F629" s="1">
        <v>0.30499999999999999</v>
      </c>
      <c r="G629" s="1">
        <v>0</v>
      </c>
      <c r="H629" s="1">
        <v>2022</v>
      </c>
    </row>
    <row r="630" spans="1:8" x14ac:dyDescent="0.3">
      <c r="A630" s="1" t="s">
        <v>1663</v>
      </c>
      <c r="B630" s="1">
        <v>2024</v>
      </c>
      <c r="C630" s="1" t="s">
        <v>4653</v>
      </c>
      <c r="D630" s="1" t="s">
        <v>1665</v>
      </c>
      <c r="E630" s="1">
        <v>0</v>
      </c>
      <c r="F630" s="1">
        <v>4.2000000000000003E-2</v>
      </c>
      <c r="G630" s="1">
        <v>95.3</v>
      </c>
      <c r="H630" s="1">
        <v>2022</v>
      </c>
    </row>
    <row r="631" spans="1:8" x14ac:dyDescent="0.3">
      <c r="A631" s="1" t="s">
        <v>1666</v>
      </c>
      <c r="B631" s="1">
        <v>2024</v>
      </c>
      <c r="C631" s="1" t="s">
        <v>4654</v>
      </c>
      <c r="D631" s="1" t="s">
        <v>1668</v>
      </c>
      <c r="E631" s="1">
        <v>7.6999999999999999E-2</v>
      </c>
      <c r="F631" s="1">
        <v>0.104</v>
      </c>
      <c r="G631" s="1">
        <v>72.400000000000006</v>
      </c>
      <c r="H631" s="1" t="s">
        <v>4046</v>
      </c>
    </row>
    <row r="632" spans="1:8" x14ac:dyDescent="0.3">
      <c r="A632" s="1" t="s">
        <v>1669</v>
      </c>
      <c r="B632" s="1">
        <v>2024</v>
      </c>
      <c r="C632" s="1" t="s">
        <v>4655</v>
      </c>
      <c r="D632" s="1" t="s">
        <v>1671</v>
      </c>
      <c r="E632" s="1">
        <v>0</v>
      </c>
      <c r="F632" s="1">
        <v>2.1999999999999999E-2</v>
      </c>
      <c r="G632" s="1">
        <v>100</v>
      </c>
      <c r="H632" s="1">
        <v>2022</v>
      </c>
    </row>
    <row r="633" spans="1:8" x14ac:dyDescent="0.3">
      <c r="A633" s="1" t="s">
        <v>1672</v>
      </c>
      <c r="B633" s="1">
        <v>2024</v>
      </c>
      <c r="C633" s="1" t="s">
        <v>4656</v>
      </c>
      <c r="D633" s="1" t="s">
        <v>1674</v>
      </c>
      <c r="E633" s="1">
        <v>3.6999999999999998E-2</v>
      </c>
      <c r="F633" s="1">
        <v>6.2E-2</v>
      </c>
      <c r="G633" s="1">
        <v>86.5</v>
      </c>
      <c r="H633" s="1">
        <v>2022</v>
      </c>
    </row>
    <row r="634" spans="1:8" x14ac:dyDescent="0.3">
      <c r="A634" s="1" t="s">
        <v>1675</v>
      </c>
      <c r="B634" s="1">
        <v>2024</v>
      </c>
      <c r="C634" s="1" t="s">
        <v>4657</v>
      </c>
      <c r="D634" s="1" t="s">
        <v>1677</v>
      </c>
      <c r="E634" s="1">
        <v>0</v>
      </c>
      <c r="F634" s="1">
        <v>4.0000000000000001E-3</v>
      </c>
      <c r="G634" s="1">
        <v>100</v>
      </c>
      <c r="H634" s="1">
        <v>2022</v>
      </c>
    </row>
    <row r="635" spans="1:8" x14ac:dyDescent="0.3">
      <c r="A635" s="1" t="s">
        <v>1678</v>
      </c>
      <c r="B635" s="1">
        <v>2024</v>
      </c>
      <c r="C635" s="1" t="s">
        <v>4658</v>
      </c>
      <c r="D635" s="1" t="s">
        <v>1680</v>
      </c>
      <c r="E635" s="1">
        <v>0.155</v>
      </c>
      <c r="F635" s="1">
        <v>0.19700000000000001</v>
      </c>
      <c r="G635" s="1">
        <v>49.1</v>
      </c>
      <c r="H635" s="1">
        <v>2022</v>
      </c>
    </row>
    <row r="636" spans="1:8" x14ac:dyDescent="0.3">
      <c r="A636" s="1" t="s">
        <v>1681</v>
      </c>
      <c r="B636" s="1">
        <v>2024</v>
      </c>
      <c r="C636" s="1" t="s">
        <v>4659</v>
      </c>
      <c r="D636" s="1" t="s">
        <v>1683</v>
      </c>
      <c r="E636" s="1">
        <v>0.11</v>
      </c>
      <c r="F636" s="1">
        <v>0.13500000000000001</v>
      </c>
      <c r="G636" s="1">
        <v>57.1</v>
      </c>
      <c r="H636" s="1">
        <v>2022</v>
      </c>
    </row>
    <row r="637" spans="1:8" x14ac:dyDescent="0.3">
      <c r="A637" s="1" t="s">
        <v>1684</v>
      </c>
      <c r="B637" s="1">
        <v>2024</v>
      </c>
      <c r="C637" s="1" t="s">
        <v>4660</v>
      </c>
      <c r="D637" s="1" t="s">
        <v>1686</v>
      </c>
      <c r="E637" s="1">
        <v>0</v>
      </c>
      <c r="F637" s="1">
        <v>4.0000000000000001E-3</v>
      </c>
      <c r="G637" s="1">
        <v>100</v>
      </c>
      <c r="H637" s="1">
        <v>2022</v>
      </c>
    </row>
    <row r="638" spans="1:8" x14ac:dyDescent="0.3">
      <c r="A638" s="1" t="s">
        <v>1687</v>
      </c>
      <c r="B638" s="1">
        <v>2024</v>
      </c>
      <c r="C638" s="1" t="s">
        <v>4661</v>
      </c>
      <c r="D638" s="1" t="s">
        <v>1689</v>
      </c>
      <c r="E638" s="1">
        <v>5.0000000000000001E-3</v>
      </c>
      <c r="F638" s="1">
        <v>2.3E-2</v>
      </c>
      <c r="G638" s="1">
        <v>98.2</v>
      </c>
      <c r="H638" s="1" t="s">
        <v>4046</v>
      </c>
    </row>
    <row r="639" spans="1:8" x14ac:dyDescent="0.3">
      <c r="A639" s="1" t="s">
        <v>1690</v>
      </c>
      <c r="B639" s="1">
        <v>2024</v>
      </c>
      <c r="C639" s="1" t="s">
        <v>4662</v>
      </c>
      <c r="D639" s="1" t="s">
        <v>1692</v>
      </c>
      <c r="E639" s="1">
        <v>0</v>
      </c>
      <c r="F639" s="1">
        <v>2.1999999999999999E-2</v>
      </c>
      <c r="G639" s="1">
        <v>100</v>
      </c>
      <c r="H639" s="1">
        <v>2022</v>
      </c>
    </row>
    <row r="640" spans="1:8" x14ac:dyDescent="0.3">
      <c r="A640" s="1" t="s">
        <v>1693</v>
      </c>
      <c r="B640" s="1">
        <v>2024</v>
      </c>
      <c r="C640" s="1" t="s">
        <v>4663</v>
      </c>
      <c r="D640" s="1" t="s">
        <v>1695</v>
      </c>
      <c r="E640" s="1">
        <v>0</v>
      </c>
      <c r="F640" s="1">
        <v>2.5000000000000001E-2</v>
      </c>
      <c r="G640" s="1">
        <v>100</v>
      </c>
      <c r="H640" s="1">
        <v>2022</v>
      </c>
    </row>
    <row r="641" spans="1:8" x14ac:dyDescent="0.3">
      <c r="A641" s="1" t="s">
        <v>1696</v>
      </c>
      <c r="B641" s="1">
        <v>2024</v>
      </c>
      <c r="C641" s="1" t="s">
        <v>4664</v>
      </c>
      <c r="D641" s="1" t="s">
        <v>1698</v>
      </c>
      <c r="E641" s="1">
        <v>4.2999999999999997E-2</v>
      </c>
      <c r="F641" s="1">
        <v>6.6000000000000003E-2</v>
      </c>
      <c r="G641" s="1">
        <v>85.8</v>
      </c>
      <c r="H641" s="1">
        <v>2022</v>
      </c>
    </row>
    <row r="642" spans="1:8" x14ac:dyDescent="0.3">
      <c r="A642" s="1" t="s">
        <v>1699</v>
      </c>
      <c r="B642" s="1">
        <v>2024</v>
      </c>
      <c r="C642" s="1" t="s">
        <v>4665</v>
      </c>
      <c r="D642" s="1" t="s">
        <v>1701</v>
      </c>
      <c r="E642" s="1">
        <v>0</v>
      </c>
      <c r="F642" s="1">
        <v>2.1999999999999999E-2</v>
      </c>
      <c r="G642" s="1">
        <v>100</v>
      </c>
      <c r="H642" s="1">
        <v>2022</v>
      </c>
    </row>
    <row r="643" spans="1:8" x14ac:dyDescent="0.3">
      <c r="A643" s="1" t="s">
        <v>2818</v>
      </c>
      <c r="B643" s="1">
        <v>2024</v>
      </c>
      <c r="C643" s="1" t="s">
        <v>4666</v>
      </c>
      <c r="D643" s="1" t="s">
        <v>2820</v>
      </c>
      <c r="E643" s="1">
        <v>0</v>
      </c>
      <c r="F643" s="1">
        <v>4.0000000000000001E-3</v>
      </c>
      <c r="G643" s="1">
        <v>100</v>
      </c>
      <c r="H643" s="1">
        <v>2022</v>
      </c>
    </row>
    <row r="644" spans="1:8" x14ac:dyDescent="0.3">
      <c r="A644" s="1" t="s">
        <v>4667</v>
      </c>
      <c r="B644" s="1">
        <v>2024</v>
      </c>
      <c r="C644" s="1" t="s">
        <v>4668</v>
      </c>
      <c r="D644" s="1" t="s">
        <v>1674</v>
      </c>
      <c r="E644" s="1">
        <v>6.7000000000000004E-2</v>
      </c>
      <c r="F644" s="1">
        <v>7.8E-2</v>
      </c>
      <c r="G644" s="1">
        <v>79.5</v>
      </c>
      <c r="H644" s="1">
        <v>2022</v>
      </c>
    </row>
    <row r="645" spans="1:8" x14ac:dyDescent="0.3">
      <c r="A645" s="1" t="s">
        <v>1702</v>
      </c>
      <c r="B645" s="1">
        <v>2024</v>
      </c>
      <c r="C645" s="1" t="s">
        <v>4669</v>
      </c>
      <c r="D645" s="1" t="s">
        <v>1704</v>
      </c>
      <c r="E645" s="1">
        <v>0.122</v>
      </c>
      <c r="F645" s="1">
        <v>0.14000000000000001</v>
      </c>
      <c r="G645" s="1">
        <v>51.8</v>
      </c>
      <c r="H645" s="1">
        <v>2022</v>
      </c>
    </row>
    <row r="646" spans="1:8" x14ac:dyDescent="0.3">
      <c r="A646" s="1" t="s">
        <v>1708</v>
      </c>
      <c r="B646" s="1">
        <v>2024</v>
      </c>
      <c r="C646" s="1" t="s">
        <v>4670</v>
      </c>
      <c r="D646" s="1" t="s">
        <v>1710</v>
      </c>
      <c r="E646" s="1">
        <v>9.7000000000000003E-2</v>
      </c>
      <c r="F646" s="1">
        <v>0.14000000000000001</v>
      </c>
      <c r="G646" s="1">
        <v>52.4</v>
      </c>
      <c r="H646" s="1" t="s">
        <v>4046</v>
      </c>
    </row>
    <row r="647" spans="1:8" x14ac:dyDescent="0.3">
      <c r="A647" s="1" t="s">
        <v>1711</v>
      </c>
      <c r="B647" s="1">
        <v>2024</v>
      </c>
      <c r="C647" s="1" t="s">
        <v>4671</v>
      </c>
      <c r="D647" s="1" t="s">
        <v>1713</v>
      </c>
      <c r="E647" s="1">
        <v>9.0999999999999998E-2</v>
      </c>
      <c r="F647" s="1">
        <v>0.112</v>
      </c>
      <c r="G647" s="1">
        <v>62.1</v>
      </c>
      <c r="H647" s="1">
        <v>2022</v>
      </c>
    </row>
    <row r="648" spans="1:8" x14ac:dyDescent="0.3">
      <c r="A648" s="1" t="s">
        <v>1714</v>
      </c>
      <c r="B648" s="1">
        <v>2024</v>
      </c>
      <c r="C648" s="1" t="s">
        <v>4671</v>
      </c>
      <c r="D648" s="1" t="s">
        <v>1713</v>
      </c>
      <c r="E648" s="1">
        <v>1.0999999999999999E-2</v>
      </c>
      <c r="F648" s="1">
        <v>2.1999999999999999E-2</v>
      </c>
      <c r="H648" s="1" t="s">
        <v>4046</v>
      </c>
    </row>
    <row r="649" spans="1:8" x14ac:dyDescent="0.3">
      <c r="A649" s="1" t="s">
        <v>1715</v>
      </c>
      <c r="B649" s="1">
        <v>2024</v>
      </c>
      <c r="C649" s="1" t="s">
        <v>4672</v>
      </c>
      <c r="D649" s="1" t="s">
        <v>1717</v>
      </c>
      <c r="E649" s="1">
        <v>7.9000000000000001E-2</v>
      </c>
      <c r="F649" s="1">
        <v>0.108</v>
      </c>
      <c r="G649" s="1">
        <v>64.900000000000006</v>
      </c>
      <c r="H649" s="1">
        <v>2022</v>
      </c>
    </row>
    <row r="650" spans="1:8" x14ac:dyDescent="0.3">
      <c r="A650" s="1" t="s">
        <v>1721</v>
      </c>
      <c r="B650" s="1">
        <v>2024</v>
      </c>
      <c r="C650" s="1" t="s">
        <v>4673</v>
      </c>
      <c r="D650" s="1" t="s">
        <v>1723</v>
      </c>
      <c r="E650" s="1">
        <v>5.2999999999999999E-2</v>
      </c>
      <c r="F650" s="1">
        <v>7.2999999999999995E-2</v>
      </c>
      <c r="G650" s="1">
        <v>78.5</v>
      </c>
      <c r="H650" s="1">
        <v>2022</v>
      </c>
    </row>
    <row r="651" spans="1:8" x14ac:dyDescent="0.3">
      <c r="A651" s="1" t="s">
        <v>1724</v>
      </c>
      <c r="B651" s="1">
        <v>2024</v>
      </c>
      <c r="C651" s="1" t="s">
        <v>4674</v>
      </c>
      <c r="D651" s="1" t="s">
        <v>1726</v>
      </c>
      <c r="E651" s="1">
        <v>1.2999999999999999E-2</v>
      </c>
      <c r="F651" s="1">
        <v>2.1000000000000001E-2</v>
      </c>
      <c r="G651" s="1">
        <v>95.1</v>
      </c>
      <c r="H651" s="1" t="s">
        <v>4046</v>
      </c>
    </row>
    <row r="652" spans="1:8" x14ac:dyDescent="0.3">
      <c r="A652" s="1" t="s">
        <v>1727</v>
      </c>
      <c r="B652" s="1">
        <v>2024</v>
      </c>
      <c r="C652" s="1" t="s">
        <v>4675</v>
      </c>
      <c r="D652" s="1" t="s">
        <v>1729</v>
      </c>
      <c r="E652" s="1">
        <v>0.23</v>
      </c>
      <c r="F652" s="1">
        <v>0.246</v>
      </c>
      <c r="G652" s="1">
        <v>0</v>
      </c>
      <c r="H652" s="1">
        <v>2022</v>
      </c>
    </row>
    <row r="653" spans="1:8" x14ac:dyDescent="0.3">
      <c r="A653" s="1" t="s">
        <v>1730</v>
      </c>
      <c r="B653" s="1">
        <v>2024</v>
      </c>
      <c r="C653" s="1" t="s">
        <v>4676</v>
      </c>
      <c r="D653" s="1" t="s">
        <v>1713</v>
      </c>
      <c r="E653" s="1">
        <v>0.20699999999999999</v>
      </c>
      <c r="F653" s="1">
        <v>0.23300000000000001</v>
      </c>
      <c r="G653" s="1">
        <v>0</v>
      </c>
      <c r="H653" s="1">
        <v>2022</v>
      </c>
    </row>
    <row r="654" spans="1:8" x14ac:dyDescent="0.3">
      <c r="A654" s="1" t="s">
        <v>1732</v>
      </c>
      <c r="B654" s="1">
        <v>2024</v>
      </c>
      <c r="C654" s="1" t="s">
        <v>4677</v>
      </c>
      <c r="D654" s="1" t="s">
        <v>1734</v>
      </c>
      <c r="E654" s="1">
        <v>7.9000000000000001E-2</v>
      </c>
      <c r="F654" s="1">
        <v>9.7000000000000003E-2</v>
      </c>
      <c r="G654" s="1">
        <v>70.7</v>
      </c>
      <c r="H654" s="1" t="s">
        <v>4046</v>
      </c>
    </row>
    <row r="655" spans="1:8" x14ac:dyDescent="0.3">
      <c r="A655" s="1" t="s">
        <v>1735</v>
      </c>
      <c r="B655" s="1">
        <v>2024</v>
      </c>
      <c r="C655" s="1" t="s">
        <v>4678</v>
      </c>
      <c r="D655" s="1" t="s">
        <v>1737</v>
      </c>
      <c r="E655" s="1">
        <v>0.23200000000000001</v>
      </c>
      <c r="F655" s="1">
        <v>0.248</v>
      </c>
      <c r="G655" s="1">
        <v>0</v>
      </c>
      <c r="H655" s="1">
        <v>2022</v>
      </c>
    </row>
    <row r="656" spans="1:8" x14ac:dyDescent="0.3">
      <c r="A656" s="1" t="s">
        <v>1738</v>
      </c>
      <c r="B656" s="1">
        <v>2024</v>
      </c>
      <c r="C656" s="1" t="s">
        <v>4679</v>
      </c>
      <c r="D656" s="1" t="s">
        <v>1740</v>
      </c>
      <c r="E656" s="1">
        <v>0.16500000000000001</v>
      </c>
      <c r="F656" s="1">
        <v>0.192</v>
      </c>
      <c r="G656" s="1">
        <v>34.200000000000003</v>
      </c>
      <c r="H656" s="1" t="s">
        <v>4046</v>
      </c>
    </row>
    <row r="657" spans="1:8" x14ac:dyDescent="0.3">
      <c r="A657" s="1" t="s">
        <v>1741</v>
      </c>
      <c r="B657" s="1">
        <v>2024</v>
      </c>
      <c r="C657" s="1" t="s">
        <v>1742</v>
      </c>
      <c r="D657" s="1" t="s">
        <v>1743</v>
      </c>
      <c r="E657" s="1">
        <v>7.0999999999999994E-2</v>
      </c>
      <c r="F657" s="1">
        <v>0.106</v>
      </c>
      <c r="G657" s="1">
        <v>80.2</v>
      </c>
      <c r="H657" s="1" t="s">
        <v>4046</v>
      </c>
    </row>
    <row r="658" spans="1:8" x14ac:dyDescent="0.3">
      <c r="A658" s="1" t="s">
        <v>1744</v>
      </c>
      <c r="B658" s="1">
        <v>2024</v>
      </c>
      <c r="C658" s="1" t="s">
        <v>1745</v>
      </c>
      <c r="D658" s="1" t="s">
        <v>1743</v>
      </c>
      <c r="E658" s="1">
        <v>0.13100000000000001</v>
      </c>
      <c r="F658" s="1">
        <v>0.18</v>
      </c>
      <c r="G658" s="1">
        <v>76.7</v>
      </c>
      <c r="H658" s="1" t="s">
        <v>4046</v>
      </c>
    </row>
    <row r="659" spans="1:8" x14ac:dyDescent="0.3">
      <c r="A659" s="1" t="s">
        <v>1746</v>
      </c>
      <c r="B659" s="1">
        <v>2024</v>
      </c>
      <c r="C659" s="1" t="s">
        <v>4680</v>
      </c>
      <c r="D659" s="1" t="s">
        <v>1734</v>
      </c>
      <c r="E659" s="1">
        <v>7.4999999999999997E-2</v>
      </c>
      <c r="F659" s="1">
        <v>0.1</v>
      </c>
      <c r="G659" s="1">
        <v>79.599999999999994</v>
      </c>
      <c r="H659" s="1" t="s">
        <v>4046</v>
      </c>
    </row>
    <row r="660" spans="1:8" x14ac:dyDescent="0.3">
      <c r="A660" s="1" t="s">
        <v>1748</v>
      </c>
      <c r="B660" s="1">
        <v>2024</v>
      </c>
      <c r="C660" s="1" t="s">
        <v>4681</v>
      </c>
      <c r="D660" s="1" t="s">
        <v>1750</v>
      </c>
      <c r="E660" s="1">
        <v>0.11600000000000001</v>
      </c>
      <c r="F660" s="1">
        <v>0.26600000000000001</v>
      </c>
      <c r="G660" s="1">
        <v>0</v>
      </c>
      <c r="H660" s="1">
        <v>2022</v>
      </c>
    </row>
    <row r="661" spans="1:8" x14ac:dyDescent="0.3">
      <c r="A661" s="1" t="s">
        <v>1751</v>
      </c>
      <c r="B661" s="1">
        <v>2024</v>
      </c>
      <c r="C661" s="1" t="s">
        <v>1752</v>
      </c>
      <c r="D661" s="1" t="s">
        <v>1753</v>
      </c>
      <c r="E661" s="1">
        <v>0.02</v>
      </c>
      <c r="F661" s="1">
        <v>2.9000000000000001E-2</v>
      </c>
      <c r="G661" s="1">
        <v>93.4</v>
      </c>
      <c r="H661" s="1">
        <v>2022</v>
      </c>
    </row>
    <row r="662" spans="1:8" x14ac:dyDescent="0.3">
      <c r="A662" s="1" t="s">
        <v>1754</v>
      </c>
      <c r="B662" s="1">
        <v>2024</v>
      </c>
      <c r="C662" s="1" t="s">
        <v>4682</v>
      </c>
      <c r="D662" s="1" t="s">
        <v>1756</v>
      </c>
      <c r="E662" s="1">
        <v>1.2E-2</v>
      </c>
      <c r="F662" s="1">
        <v>0.02</v>
      </c>
      <c r="G662" s="1">
        <v>95.6</v>
      </c>
      <c r="H662" s="1" t="s">
        <v>4046</v>
      </c>
    </row>
    <row r="663" spans="1:8" x14ac:dyDescent="0.3">
      <c r="A663" s="1" t="s">
        <v>1757</v>
      </c>
      <c r="B663" s="1">
        <v>2024</v>
      </c>
      <c r="C663" s="1" t="s">
        <v>4683</v>
      </c>
      <c r="D663" s="1" t="s">
        <v>1759</v>
      </c>
      <c r="E663" s="1">
        <v>8.7999999999999995E-2</v>
      </c>
      <c r="F663" s="1">
        <v>0.115</v>
      </c>
      <c r="G663" s="1">
        <v>69.7</v>
      </c>
      <c r="H663" s="1" t="s">
        <v>4046</v>
      </c>
    </row>
    <row r="664" spans="1:8" x14ac:dyDescent="0.3">
      <c r="A664" s="1" t="s">
        <v>1760</v>
      </c>
      <c r="B664" s="1">
        <v>2024</v>
      </c>
      <c r="C664" s="1" t="s">
        <v>4684</v>
      </c>
      <c r="D664" s="1" t="s">
        <v>1762</v>
      </c>
      <c r="E664" s="1">
        <v>3.5000000000000003E-2</v>
      </c>
      <c r="F664" s="1">
        <v>5.8000000000000003E-2</v>
      </c>
      <c r="G664" s="1">
        <v>87.2</v>
      </c>
      <c r="H664" s="1" t="s">
        <v>4046</v>
      </c>
    </row>
    <row r="665" spans="1:8" x14ac:dyDescent="0.3">
      <c r="A665" s="1" t="s">
        <v>4685</v>
      </c>
      <c r="B665" s="1">
        <v>2024</v>
      </c>
      <c r="C665" s="1" t="s">
        <v>4686</v>
      </c>
      <c r="D665" s="1" t="s">
        <v>4686</v>
      </c>
      <c r="E665" s="1">
        <v>0</v>
      </c>
      <c r="F665" s="1">
        <v>2.1999999999999999E-2</v>
      </c>
      <c r="G665" s="1">
        <v>100</v>
      </c>
      <c r="H665" s="1">
        <v>2022</v>
      </c>
    </row>
    <row r="666" spans="1:8" x14ac:dyDescent="0.3">
      <c r="A666" s="1" t="s">
        <v>4687</v>
      </c>
      <c r="B666" s="1">
        <v>2024</v>
      </c>
      <c r="C666" s="1" t="s">
        <v>4688</v>
      </c>
      <c r="D666" s="1" t="s">
        <v>4688</v>
      </c>
      <c r="E666" s="1">
        <v>0</v>
      </c>
      <c r="F666" s="1">
        <v>2.1999999999999999E-2</v>
      </c>
      <c r="G666" s="1">
        <v>100</v>
      </c>
      <c r="H666" s="1">
        <v>2022</v>
      </c>
    </row>
    <row r="667" spans="1:8" x14ac:dyDescent="0.3">
      <c r="A667" s="1" t="s">
        <v>4689</v>
      </c>
      <c r="B667" s="1">
        <v>2024</v>
      </c>
      <c r="C667" s="1" t="s">
        <v>4690</v>
      </c>
      <c r="D667" s="1" t="s">
        <v>4690</v>
      </c>
      <c r="E667" s="1">
        <v>4.2999999999999997E-2</v>
      </c>
      <c r="F667" s="1">
        <v>7.3999999999999996E-2</v>
      </c>
      <c r="G667" s="1">
        <v>88.9</v>
      </c>
      <c r="H667" s="1">
        <v>2022</v>
      </c>
    </row>
    <row r="668" spans="1:8" x14ac:dyDescent="0.3">
      <c r="A668" s="1" t="s">
        <v>4691</v>
      </c>
      <c r="B668" s="1">
        <v>2024</v>
      </c>
      <c r="C668" s="1" t="s">
        <v>4692</v>
      </c>
      <c r="D668" s="1" t="s">
        <v>4692</v>
      </c>
      <c r="E668" s="1">
        <v>2E-3</v>
      </c>
      <c r="F668" s="1">
        <v>2.8000000000000001E-2</v>
      </c>
      <c r="G668" s="1">
        <v>99.6</v>
      </c>
      <c r="H668" s="1">
        <v>2022</v>
      </c>
    </row>
    <row r="669" spans="1:8" x14ac:dyDescent="0.3">
      <c r="A669" s="1" t="s">
        <v>4693</v>
      </c>
      <c r="B669" s="1">
        <v>2024</v>
      </c>
      <c r="C669" s="1" t="s">
        <v>4694</v>
      </c>
      <c r="D669" s="1" t="s">
        <v>4694</v>
      </c>
      <c r="E669" s="1">
        <v>5.8999999999999997E-2</v>
      </c>
      <c r="F669" s="1">
        <v>8.4000000000000005E-2</v>
      </c>
      <c r="G669" s="1">
        <v>79.3</v>
      </c>
      <c r="H669" s="1">
        <v>2022</v>
      </c>
    </row>
    <row r="670" spans="1:8" x14ac:dyDescent="0.3">
      <c r="A670" s="1" t="s">
        <v>4695</v>
      </c>
      <c r="B670" s="1">
        <v>2024</v>
      </c>
      <c r="C670" s="1" t="s">
        <v>4696</v>
      </c>
      <c r="D670" s="1" t="s">
        <v>4696</v>
      </c>
      <c r="E670" s="1">
        <v>6.6000000000000003E-2</v>
      </c>
      <c r="F670" s="1">
        <v>0.10199999999999999</v>
      </c>
      <c r="G670" s="1">
        <v>84.6</v>
      </c>
      <c r="H670" s="1">
        <v>2022</v>
      </c>
    </row>
    <row r="671" spans="1:8" x14ac:dyDescent="0.3">
      <c r="A671" s="1" t="s">
        <v>4697</v>
      </c>
      <c r="B671" s="1">
        <v>2024</v>
      </c>
      <c r="C671" s="1" t="s">
        <v>4698</v>
      </c>
      <c r="D671" s="1" t="s">
        <v>4698</v>
      </c>
      <c r="E671" s="1">
        <v>0</v>
      </c>
      <c r="F671" s="1">
        <v>0.03</v>
      </c>
      <c r="G671" s="1">
        <v>100</v>
      </c>
      <c r="H671" s="1">
        <v>2022</v>
      </c>
    </row>
    <row r="672" spans="1:8" x14ac:dyDescent="0.3">
      <c r="A672" s="1" t="s">
        <v>4699</v>
      </c>
      <c r="B672" s="1">
        <v>2024</v>
      </c>
      <c r="C672" s="1" t="s">
        <v>4700</v>
      </c>
      <c r="D672" s="1" t="s">
        <v>4700</v>
      </c>
      <c r="E672" s="1">
        <v>0.13800000000000001</v>
      </c>
      <c r="F672" s="1">
        <v>0.182</v>
      </c>
      <c r="G672" s="1">
        <v>65.3</v>
      </c>
      <c r="H672" s="1">
        <v>2022</v>
      </c>
    </row>
    <row r="673" spans="1:8" x14ac:dyDescent="0.3">
      <c r="A673" s="1" t="s">
        <v>1763</v>
      </c>
      <c r="B673" s="1">
        <v>2024</v>
      </c>
      <c r="C673" s="1" t="s">
        <v>4701</v>
      </c>
      <c r="D673" s="1" t="s">
        <v>1765</v>
      </c>
      <c r="E673" s="1">
        <v>8.5000000000000006E-2</v>
      </c>
      <c r="F673" s="1">
        <v>0.112</v>
      </c>
      <c r="G673" s="1">
        <v>71.5</v>
      </c>
      <c r="H673" s="1">
        <v>2022</v>
      </c>
    </row>
    <row r="674" spans="1:8" x14ac:dyDescent="0.3">
      <c r="A674" s="1" t="s">
        <v>2845</v>
      </c>
      <c r="B674" s="1">
        <v>2024</v>
      </c>
      <c r="C674" s="1" t="s">
        <v>4702</v>
      </c>
      <c r="D674" s="1" t="s">
        <v>4703</v>
      </c>
      <c r="E674" s="1">
        <v>7.0000000000000001E-3</v>
      </c>
      <c r="F674" s="1">
        <v>3.4000000000000002E-2</v>
      </c>
      <c r="G674" s="1">
        <v>98.2</v>
      </c>
      <c r="H674" s="1">
        <v>2022</v>
      </c>
    </row>
    <row r="675" spans="1:8" x14ac:dyDescent="0.3">
      <c r="A675" s="1" t="s">
        <v>1766</v>
      </c>
      <c r="B675" s="1">
        <v>2024</v>
      </c>
      <c r="C675" s="1" t="s">
        <v>4704</v>
      </c>
      <c r="D675" s="1" t="s">
        <v>1768</v>
      </c>
      <c r="E675" s="1">
        <v>0</v>
      </c>
      <c r="F675" s="1">
        <v>3.7999999999999999E-2</v>
      </c>
      <c r="G675" s="1">
        <v>100</v>
      </c>
      <c r="H675" s="1">
        <v>2022</v>
      </c>
    </row>
    <row r="676" spans="1:8" x14ac:dyDescent="0.3">
      <c r="A676" s="1" t="s">
        <v>1769</v>
      </c>
      <c r="B676" s="1">
        <v>2024</v>
      </c>
      <c r="C676" s="1" t="s">
        <v>4705</v>
      </c>
      <c r="D676" s="1" t="s">
        <v>1771</v>
      </c>
      <c r="E676" s="1">
        <v>0.14199999999999999</v>
      </c>
      <c r="F676" s="1">
        <v>0.19400000000000001</v>
      </c>
      <c r="G676" s="1">
        <v>75.599999999999994</v>
      </c>
      <c r="H676" s="1" t="s">
        <v>4046</v>
      </c>
    </row>
    <row r="677" spans="1:8" x14ac:dyDescent="0.3">
      <c r="A677" s="1" t="s">
        <v>1772</v>
      </c>
      <c r="B677" s="1">
        <v>2024</v>
      </c>
      <c r="C677" s="1" t="s">
        <v>4706</v>
      </c>
      <c r="D677" s="1" t="s">
        <v>1774</v>
      </c>
      <c r="E677" s="1">
        <v>0</v>
      </c>
      <c r="F677" s="1">
        <v>3.6999999999999998E-2</v>
      </c>
      <c r="G677" s="1">
        <v>100</v>
      </c>
      <c r="H677" s="1">
        <v>2022</v>
      </c>
    </row>
    <row r="678" spans="1:8" x14ac:dyDescent="0.3">
      <c r="A678" s="1" t="s">
        <v>1775</v>
      </c>
      <c r="B678" s="1">
        <v>2024</v>
      </c>
      <c r="C678" s="1" t="s">
        <v>4707</v>
      </c>
      <c r="D678" s="1" t="s">
        <v>1777</v>
      </c>
      <c r="E678" s="1">
        <v>0.17100000000000001</v>
      </c>
      <c r="F678" s="1">
        <v>0.221</v>
      </c>
      <c r="G678" s="1">
        <v>55.9</v>
      </c>
      <c r="H678" s="1" t="s">
        <v>4046</v>
      </c>
    </row>
    <row r="679" spans="1:8" x14ac:dyDescent="0.3">
      <c r="A679" s="1" t="s">
        <v>1778</v>
      </c>
      <c r="B679" s="1">
        <v>2024</v>
      </c>
      <c r="C679" s="1" t="s">
        <v>4708</v>
      </c>
      <c r="D679" s="1" t="s">
        <v>1780</v>
      </c>
      <c r="E679" s="1">
        <v>7.1999999999999995E-2</v>
      </c>
      <c r="F679" s="1">
        <v>0.108</v>
      </c>
      <c r="G679" s="1">
        <v>86.1</v>
      </c>
      <c r="H679" s="1" t="s">
        <v>4046</v>
      </c>
    </row>
    <row r="680" spans="1:8" x14ac:dyDescent="0.3">
      <c r="A680" s="1" t="s">
        <v>1781</v>
      </c>
      <c r="B680" s="1">
        <v>2024</v>
      </c>
      <c r="C680" s="1" t="s">
        <v>4709</v>
      </c>
      <c r="D680" s="1" t="s">
        <v>1783</v>
      </c>
      <c r="E680" s="1">
        <v>0</v>
      </c>
      <c r="F680" s="1">
        <v>2.1999999999999999E-2</v>
      </c>
      <c r="G680" s="1">
        <v>100</v>
      </c>
      <c r="H680" s="1">
        <v>2022</v>
      </c>
    </row>
    <row r="681" spans="1:8" x14ac:dyDescent="0.3">
      <c r="A681" s="1" t="s">
        <v>1784</v>
      </c>
      <c r="B681" s="1">
        <v>2024</v>
      </c>
      <c r="C681" s="1" t="s">
        <v>4710</v>
      </c>
      <c r="D681" s="1" t="s">
        <v>1786</v>
      </c>
      <c r="E681" s="1">
        <v>4.5999999999999999E-2</v>
      </c>
      <c r="F681" s="1">
        <v>7.4999999999999997E-2</v>
      </c>
      <c r="G681" s="1">
        <v>87</v>
      </c>
      <c r="H681" s="1">
        <v>2022</v>
      </c>
    </row>
    <row r="682" spans="1:8" x14ac:dyDescent="0.3">
      <c r="A682" s="1" t="s">
        <v>1787</v>
      </c>
      <c r="B682" s="1">
        <v>2024</v>
      </c>
      <c r="C682" s="1" t="s">
        <v>4711</v>
      </c>
      <c r="D682" s="1" t="s">
        <v>1789</v>
      </c>
      <c r="E682" s="1">
        <v>0.1</v>
      </c>
      <c r="F682" s="1">
        <v>0.122</v>
      </c>
      <c r="G682" s="1">
        <v>61.7</v>
      </c>
      <c r="H682" s="1">
        <v>2022</v>
      </c>
    </row>
    <row r="683" spans="1:8" x14ac:dyDescent="0.3">
      <c r="A683" s="1" t="s">
        <v>1790</v>
      </c>
      <c r="B683" s="1">
        <v>2024</v>
      </c>
      <c r="C683" s="1" t="s">
        <v>4712</v>
      </c>
      <c r="D683" s="1" t="s">
        <v>1792</v>
      </c>
      <c r="E683" s="1">
        <v>0.109</v>
      </c>
      <c r="F683" s="1">
        <v>0.14099999999999999</v>
      </c>
      <c r="G683" s="1">
        <v>59.3</v>
      </c>
      <c r="H683" s="1">
        <v>2022</v>
      </c>
    </row>
    <row r="684" spans="1:8" x14ac:dyDescent="0.3">
      <c r="A684" s="1" t="s">
        <v>1793</v>
      </c>
      <c r="B684" s="1">
        <v>2024</v>
      </c>
      <c r="C684" s="1" t="s">
        <v>4713</v>
      </c>
      <c r="D684" s="1" t="s">
        <v>1795</v>
      </c>
      <c r="E684" s="1">
        <v>8.5999999999999993E-2</v>
      </c>
      <c r="F684" s="1">
        <v>0.125</v>
      </c>
      <c r="G684" s="1">
        <v>60</v>
      </c>
      <c r="H684" s="1">
        <v>2022</v>
      </c>
    </row>
    <row r="685" spans="1:8" x14ac:dyDescent="0.3">
      <c r="A685" s="1" t="s">
        <v>1796</v>
      </c>
      <c r="B685" s="1">
        <v>2024</v>
      </c>
      <c r="C685" s="1" t="s">
        <v>4714</v>
      </c>
      <c r="D685" s="1" t="s">
        <v>1798</v>
      </c>
      <c r="E685" s="1">
        <v>8.0000000000000002E-3</v>
      </c>
      <c r="F685" s="1">
        <v>3.1E-2</v>
      </c>
      <c r="G685" s="1">
        <v>97.8</v>
      </c>
      <c r="H685" s="1">
        <v>2022</v>
      </c>
    </row>
    <row r="686" spans="1:8" x14ac:dyDescent="0.3">
      <c r="A686" s="1" t="s">
        <v>1799</v>
      </c>
      <c r="B686" s="1">
        <v>2024</v>
      </c>
      <c r="C686" s="1" t="s">
        <v>1800</v>
      </c>
      <c r="D686" s="1" t="s">
        <v>1801</v>
      </c>
      <c r="E686" s="1">
        <v>6.6000000000000003E-2</v>
      </c>
      <c r="F686" s="1">
        <v>0.10100000000000001</v>
      </c>
      <c r="G686" s="1">
        <v>68.5</v>
      </c>
      <c r="H686" s="1">
        <v>2022</v>
      </c>
    </row>
    <row r="687" spans="1:8" x14ac:dyDescent="0.3">
      <c r="A687" s="1" t="s">
        <v>1802</v>
      </c>
      <c r="B687" s="1">
        <v>2024</v>
      </c>
      <c r="C687" s="1" t="s">
        <v>4715</v>
      </c>
      <c r="D687" s="1" t="s">
        <v>1804</v>
      </c>
      <c r="E687" s="1">
        <v>4.2000000000000003E-2</v>
      </c>
      <c r="F687" s="1">
        <v>7.0999999999999994E-2</v>
      </c>
      <c r="G687" s="1">
        <v>88.8</v>
      </c>
      <c r="H687" s="1" t="s">
        <v>4046</v>
      </c>
    </row>
    <row r="688" spans="1:8" x14ac:dyDescent="0.3">
      <c r="A688" s="1" t="s">
        <v>2859</v>
      </c>
      <c r="B688" s="1">
        <v>2024</v>
      </c>
      <c r="C688" s="1" t="s">
        <v>2860</v>
      </c>
      <c r="D688" s="1" t="s">
        <v>2861</v>
      </c>
      <c r="E688" s="1">
        <v>6.9000000000000006E-2</v>
      </c>
      <c r="F688" s="1">
        <v>0.10199999999999999</v>
      </c>
      <c r="G688" s="1">
        <v>80.900000000000006</v>
      </c>
      <c r="H688" s="1">
        <v>2022</v>
      </c>
    </row>
    <row r="689" spans="1:8" x14ac:dyDescent="0.3">
      <c r="A689" s="1" t="s">
        <v>1805</v>
      </c>
      <c r="B689" s="1">
        <v>2024</v>
      </c>
      <c r="C689" s="1" t="s">
        <v>4716</v>
      </c>
      <c r="D689" s="1" t="s">
        <v>1807</v>
      </c>
      <c r="E689" s="1">
        <v>0.223</v>
      </c>
      <c r="F689" s="1">
        <v>0.255</v>
      </c>
      <c r="G689" s="1">
        <v>0</v>
      </c>
      <c r="H689" s="1">
        <v>2022</v>
      </c>
    </row>
    <row r="690" spans="1:8" x14ac:dyDescent="0.3">
      <c r="A690" s="1" t="s">
        <v>1808</v>
      </c>
      <c r="B690" s="1">
        <v>2024</v>
      </c>
      <c r="C690" s="1" t="s">
        <v>1809</v>
      </c>
      <c r="D690" s="1" t="s">
        <v>1810</v>
      </c>
      <c r="E690" s="1">
        <v>2.7E-2</v>
      </c>
      <c r="F690" s="1">
        <v>3.3000000000000002E-2</v>
      </c>
      <c r="G690" s="1">
        <v>90</v>
      </c>
      <c r="H690" s="1" t="s">
        <v>4046</v>
      </c>
    </row>
    <row r="691" spans="1:8" x14ac:dyDescent="0.3">
      <c r="A691" s="1" t="s">
        <v>1811</v>
      </c>
      <c r="B691" s="1">
        <v>2024</v>
      </c>
      <c r="C691" s="1" t="s">
        <v>4717</v>
      </c>
      <c r="D691" s="1" t="s">
        <v>1813</v>
      </c>
      <c r="E691" s="1">
        <v>0.21199999999999999</v>
      </c>
      <c r="F691" s="1">
        <v>0.26500000000000001</v>
      </c>
      <c r="G691" s="1">
        <v>0</v>
      </c>
      <c r="H691" s="1">
        <v>2022</v>
      </c>
    </row>
    <row r="692" spans="1:8" x14ac:dyDescent="0.3">
      <c r="A692" s="1" t="s">
        <v>1814</v>
      </c>
      <c r="B692" s="1">
        <v>2024</v>
      </c>
      <c r="C692" s="1" t="s">
        <v>4718</v>
      </c>
      <c r="D692" s="1" t="s">
        <v>1816</v>
      </c>
      <c r="E692" s="1">
        <v>0</v>
      </c>
      <c r="F692" s="1">
        <v>1.7000000000000001E-2</v>
      </c>
      <c r="G692" s="1">
        <v>100</v>
      </c>
      <c r="H692" s="1">
        <v>2022</v>
      </c>
    </row>
    <row r="693" spans="1:8" x14ac:dyDescent="0.3">
      <c r="A693" s="1" t="s">
        <v>1817</v>
      </c>
      <c r="B693" s="1">
        <v>2024</v>
      </c>
      <c r="C693" s="1" t="s">
        <v>4719</v>
      </c>
      <c r="D693" s="1" t="s">
        <v>4720</v>
      </c>
      <c r="E693" s="1">
        <v>2.5000000000000001E-2</v>
      </c>
      <c r="F693" s="1">
        <v>5.0999999999999997E-2</v>
      </c>
      <c r="G693" s="1">
        <v>91.6</v>
      </c>
      <c r="H693" s="1" t="s">
        <v>4046</v>
      </c>
    </row>
    <row r="694" spans="1:8" x14ac:dyDescent="0.3">
      <c r="A694" s="1" t="s">
        <v>1820</v>
      </c>
      <c r="B694" s="1">
        <v>2024</v>
      </c>
      <c r="C694" s="1" t="s">
        <v>4721</v>
      </c>
      <c r="D694" s="1" t="s">
        <v>1822</v>
      </c>
      <c r="E694" s="1">
        <v>7.9000000000000001E-2</v>
      </c>
      <c r="F694" s="1">
        <v>9.9000000000000005E-2</v>
      </c>
      <c r="G694" s="1">
        <v>70</v>
      </c>
      <c r="H694" s="1">
        <v>2022</v>
      </c>
    </row>
    <row r="695" spans="1:8" x14ac:dyDescent="0.3">
      <c r="A695" s="1" t="s">
        <v>1823</v>
      </c>
      <c r="B695" s="1">
        <v>2024</v>
      </c>
      <c r="C695" s="1" t="s">
        <v>4722</v>
      </c>
      <c r="D695" s="1" t="s">
        <v>1825</v>
      </c>
      <c r="E695" s="1">
        <v>6.7000000000000004E-2</v>
      </c>
      <c r="F695" s="1">
        <v>9.9000000000000005E-2</v>
      </c>
      <c r="G695" s="1">
        <v>80.3</v>
      </c>
      <c r="H695" s="1" t="s">
        <v>4046</v>
      </c>
    </row>
    <row r="696" spans="1:8" x14ac:dyDescent="0.3">
      <c r="A696" s="1" t="s">
        <v>1826</v>
      </c>
      <c r="B696" s="1">
        <v>2024</v>
      </c>
      <c r="C696" s="1" t="s">
        <v>4723</v>
      </c>
      <c r="D696" s="1" t="s">
        <v>1828</v>
      </c>
      <c r="E696" s="1">
        <v>3.9E-2</v>
      </c>
      <c r="F696" s="1">
        <v>6.6000000000000003E-2</v>
      </c>
      <c r="G696" s="1">
        <v>88.9</v>
      </c>
      <c r="H696" s="1" t="s">
        <v>4046</v>
      </c>
    </row>
    <row r="697" spans="1:8" x14ac:dyDescent="0.3">
      <c r="A697" s="1" t="s">
        <v>1832</v>
      </c>
      <c r="B697" s="1">
        <v>2024</v>
      </c>
      <c r="C697" s="1" t="s">
        <v>4724</v>
      </c>
      <c r="D697" s="1" t="s">
        <v>1834</v>
      </c>
      <c r="E697" s="1">
        <v>6.8000000000000005E-2</v>
      </c>
      <c r="F697" s="1">
        <v>9.6000000000000002E-2</v>
      </c>
      <c r="G697" s="1">
        <v>76.2</v>
      </c>
      <c r="H697" s="1" t="s">
        <v>4046</v>
      </c>
    </row>
    <row r="698" spans="1:8" x14ac:dyDescent="0.3">
      <c r="A698" s="1" t="s">
        <v>1835</v>
      </c>
      <c r="B698" s="1">
        <v>2024</v>
      </c>
      <c r="C698" s="1" t="s">
        <v>4725</v>
      </c>
      <c r="D698" s="1" t="s">
        <v>1837</v>
      </c>
      <c r="E698" s="1">
        <v>1.4999999999999999E-2</v>
      </c>
      <c r="F698" s="1">
        <v>0.04</v>
      </c>
      <c r="G698" s="1">
        <v>95.7</v>
      </c>
      <c r="H698" s="1" t="s">
        <v>4046</v>
      </c>
    </row>
    <row r="699" spans="1:8" x14ac:dyDescent="0.3">
      <c r="A699" s="1" t="s">
        <v>1838</v>
      </c>
      <c r="B699" s="1">
        <v>2024</v>
      </c>
      <c r="C699" s="1" t="s">
        <v>4726</v>
      </c>
      <c r="D699" s="1" t="s">
        <v>1840</v>
      </c>
      <c r="E699" s="1">
        <v>0</v>
      </c>
      <c r="F699" s="1">
        <v>2.1999999999999999E-2</v>
      </c>
      <c r="G699" s="1">
        <v>100</v>
      </c>
      <c r="H699" s="1">
        <v>2022</v>
      </c>
    </row>
    <row r="700" spans="1:8" x14ac:dyDescent="0.3">
      <c r="A700" s="1" t="s">
        <v>1841</v>
      </c>
      <c r="B700" s="1">
        <v>2024</v>
      </c>
      <c r="C700" s="1" t="s">
        <v>1843</v>
      </c>
      <c r="D700" s="1" t="s">
        <v>1843</v>
      </c>
      <c r="E700" s="1">
        <v>7.2999999999999995E-2</v>
      </c>
      <c r="F700" s="1">
        <v>0.10299999999999999</v>
      </c>
      <c r="G700" s="1">
        <v>76.400000000000006</v>
      </c>
      <c r="H700" s="1" t="s">
        <v>4046</v>
      </c>
    </row>
    <row r="701" spans="1:8" x14ac:dyDescent="0.3">
      <c r="A701" s="1" t="s">
        <v>1844</v>
      </c>
      <c r="B701" s="1">
        <v>2024</v>
      </c>
      <c r="C701" s="1" t="s">
        <v>1846</v>
      </c>
      <c r="D701" s="1" t="s">
        <v>1846</v>
      </c>
      <c r="E701" s="1">
        <v>0</v>
      </c>
      <c r="F701" s="1">
        <v>2.3E-2</v>
      </c>
      <c r="G701" s="1">
        <v>100</v>
      </c>
      <c r="H701" s="1">
        <v>2022</v>
      </c>
    </row>
    <row r="702" spans="1:8" x14ac:dyDescent="0.3">
      <c r="A702" s="1" t="s">
        <v>1847</v>
      </c>
      <c r="B702" s="1">
        <v>2024</v>
      </c>
      <c r="C702" s="1" t="s">
        <v>4727</v>
      </c>
      <c r="D702" s="1" t="s">
        <v>1840</v>
      </c>
      <c r="E702" s="1">
        <v>0</v>
      </c>
      <c r="F702" s="1">
        <v>2.1999999999999999E-2</v>
      </c>
      <c r="G702" s="1">
        <v>100</v>
      </c>
      <c r="H702" s="1">
        <v>2022</v>
      </c>
    </row>
    <row r="703" spans="1:8" x14ac:dyDescent="0.3">
      <c r="A703" s="1" t="s">
        <v>1849</v>
      </c>
      <c r="B703" s="1">
        <v>2024</v>
      </c>
      <c r="C703" s="1" t="s">
        <v>1851</v>
      </c>
      <c r="D703" s="1" t="s">
        <v>1851</v>
      </c>
      <c r="E703" s="1">
        <v>0</v>
      </c>
      <c r="F703" s="1">
        <v>2.3E-2</v>
      </c>
      <c r="G703" s="1">
        <v>100</v>
      </c>
      <c r="H703" s="1">
        <v>2022</v>
      </c>
    </row>
    <row r="704" spans="1:8" x14ac:dyDescent="0.3">
      <c r="A704" s="1" t="s">
        <v>1852</v>
      </c>
      <c r="B704" s="1">
        <v>2024</v>
      </c>
      <c r="C704" s="1" t="s">
        <v>1853</v>
      </c>
      <c r="D704" s="1" t="s">
        <v>1854</v>
      </c>
      <c r="E704" s="1">
        <v>0.06</v>
      </c>
      <c r="F704" s="1">
        <v>8.3000000000000004E-2</v>
      </c>
      <c r="G704" s="1">
        <v>76.099999999999994</v>
      </c>
      <c r="H704" s="1" t="s">
        <v>4046</v>
      </c>
    </row>
    <row r="705" spans="1:8" x14ac:dyDescent="0.3">
      <c r="A705" s="1" t="s">
        <v>1855</v>
      </c>
      <c r="B705" s="1">
        <v>2024</v>
      </c>
      <c r="C705" s="1" t="s">
        <v>4728</v>
      </c>
      <c r="D705" s="1" t="s">
        <v>1857</v>
      </c>
      <c r="E705" s="1">
        <v>3.5999999999999997E-2</v>
      </c>
      <c r="F705" s="1">
        <v>7.1999999999999995E-2</v>
      </c>
      <c r="G705" s="1">
        <v>93.2</v>
      </c>
      <c r="H705" s="1" t="s">
        <v>4046</v>
      </c>
    </row>
    <row r="706" spans="1:8" x14ac:dyDescent="0.3">
      <c r="A706" s="1" t="s">
        <v>1858</v>
      </c>
      <c r="B706" s="1">
        <v>2024</v>
      </c>
      <c r="C706" s="1" t="s">
        <v>4729</v>
      </c>
      <c r="D706" s="1" t="s">
        <v>1860</v>
      </c>
      <c r="E706" s="1">
        <v>5.2999999999999999E-2</v>
      </c>
      <c r="F706" s="1">
        <v>7.6999999999999999E-2</v>
      </c>
      <c r="G706" s="1">
        <v>81.099999999999994</v>
      </c>
      <c r="H706" s="1">
        <v>2022</v>
      </c>
    </row>
    <row r="707" spans="1:8" x14ac:dyDescent="0.3">
      <c r="A707" s="1" t="s">
        <v>1861</v>
      </c>
      <c r="B707" s="1">
        <v>2024</v>
      </c>
      <c r="C707" s="1" t="s">
        <v>4730</v>
      </c>
      <c r="D707" s="1" t="s">
        <v>1863</v>
      </c>
      <c r="E707" s="1">
        <v>1.6E-2</v>
      </c>
      <c r="F707" s="1">
        <v>0.04</v>
      </c>
      <c r="G707" s="1">
        <v>94.1</v>
      </c>
      <c r="H707" s="1">
        <v>2022</v>
      </c>
    </row>
    <row r="708" spans="1:8" x14ac:dyDescent="0.3">
      <c r="A708" s="1" t="s">
        <v>1864</v>
      </c>
      <c r="B708" s="1">
        <v>2024</v>
      </c>
      <c r="C708" s="1" t="s">
        <v>4731</v>
      </c>
      <c r="D708" s="1" t="s">
        <v>1866</v>
      </c>
      <c r="E708" s="1">
        <v>4.4999999999999998E-2</v>
      </c>
      <c r="F708" s="1">
        <v>6.8000000000000005E-2</v>
      </c>
      <c r="G708" s="1">
        <v>84</v>
      </c>
      <c r="H708" s="1" t="s">
        <v>4046</v>
      </c>
    </row>
    <row r="709" spans="1:8" x14ac:dyDescent="0.3">
      <c r="A709" s="1" t="s">
        <v>1867</v>
      </c>
      <c r="B709" s="1">
        <v>2024</v>
      </c>
      <c r="C709" s="1" t="s">
        <v>1868</v>
      </c>
      <c r="D709" s="1" t="s">
        <v>1869</v>
      </c>
      <c r="E709" s="1">
        <v>6.3E-2</v>
      </c>
      <c r="F709" s="1">
        <v>9.5000000000000001E-2</v>
      </c>
      <c r="G709" s="1">
        <v>82.6</v>
      </c>
      <c r="H709" s="1" t="s">
        <v>4046</v>
      </c>
    </row>
    <row r="710" spans="1:8" x14ac:dyDescent="0.3">
      <c r="A710" s="1" t="s">
        <v>1870</v>
      </c>
      <c r="B710" s="1">
        <v>2024</v>
      </c>
      <c r="C710" s="1" t="s">
        <v>4732</v>
      </c>
      <c r="D710" s="1" t="s">
        <v>1872</v>
      </c>
      <c r="E710" s="1">
        <v>4.2999999999999997E-2</v>
      </c>
      <c r="F710" s="1">
        <v>5.1999999999999998E-2</v>
      </c>
      <c r="G710" s="1">
        <v>83.1</v>
      </c>
      <c r="H710" s="1">
        <v>2022</v>
      </c>
    </row>
    <row r="711" spans="1:8" x14ac:dyDescent="0.3">
      <c r="A711" s="1" t="s">
        <v>1873</v>
      </c>
      <c r="B711" s="1">
        <v>2024</v>
      </c>
      <c r="C711" s="1" t="s">
        <v>1874</v>
      </c>
      <c r="D711" s="1" t="s">
        <v>1875</v>
      </c>
      <c r="E711" s="1">
        <v>3.6999999999999998E-2</v>
      </c>
      <c r="F711" s="1">
        <v>5.8999999999999997E-2</v>
      </c>
      <c r="G711" s="1">
        <v>85.1</v>
      </c>
      <c r="H711" s="1">
        <v>2022</v>
      </c>
    </row>
    <row r="712" spans="1:8" x14ac:dyDescent="0.3">
      <c r="A712" s="1" t="s">
        <v>1876</v>
      </c>
      <c r="B712" s="1">
        <v>2024</v>
      </c>
      <c r="C712" s="1" t="s">
        <v>4733</v>
      </c>
      <c r="D712" s="1" t="s">
        <v>1878</v>
      </c>
      <c r="E712" s="1">
        <v>0.22800000000000001</v>
      </c>
      <c r="F712" s="1">
        <v>0.25700000000000001</v>
      </c>
      <c r="G712" s="1">
        <v>0</v>
      </c>
      <c r="H712" s="1">
        <v>2022</v>
      </c>
    </row>
    <row r="713" spans="1:8" x14ac:dyDescent="0.3">
      <c r="A713" s="1" t="s">
        <v>1879</v>
      </c>
      <c r="B713" s="1">
        <v>2024</v>
      </c>
      <c r="C713" s="1" t="s">
        <v>4734</v>
      </c>
      <c r="D713" s="1" t="s">
        <v>1881</v>
      </c>
      <c r="E713" s="1">
        <v>9.0999999999999998E-2</v>
      </c>
      <c r="F713" s="1">
        <v>0.187</v>
      </c>
      <c r="G713" s="1">
        <v>40.1</v>
      </c>
      <c r="H713" s="1">
        <v>2022</v>
      </c>
    </row>
    <row r="714" spans="1:8" x14ac:dyDescent="0.3">
      <c r="A714" s="1" t="s">
        <v>1882</v>
      </c>
      <c r="B714" s="1">
        <v>2024</v>
      </c>
      <c r="C714" s="1" t="s">
        <v>4735</v>
      </c>
      <c r="D714" s="1" t="s">
        <v>1884</v>
      </c>
      <c r="E714" s="1">
        <v>0.318</v>
      </c>
      <c r="F714" s="1">
        <v>0.33400000000000002</v>
      </c>
      <c r="G714" s="1">
        <v>0</v>
      </c>
      <c r="H714" s="1">
        <v>2022</v>
      </c>
    </row>
    <row r="715" spans="1:8" x14ac:dyDescent="0.3">
      <c r="A715" s="1" t="s">
        <v>1885</v>
      </c>
      <c r="B715" s="1">
        <v>2024</v>
      </c>
      <c r="C715" s="1" t="s">
        <v>4736</v>
      </c>
      <c r="D715" s="1" t="s">
        <v>1887</v>
      </c>
      <c r="E715" s="1">
        <v>2.9000000000000001E-2</v>
      </c>
      <c r="F715" s="1">
        <v>5.6000000000000001E-2</v>
      </c>
      <c r="G715" s="1">
        <v>89.5</v>
      </c>
      <c r="H715" s="1">
        <v>2022</v>
      </c>
    </row>
    <row r="716" spans="1:8" x14ac:dyDescent="0.3">
      <c r="A716" s="1" t="s">
        <v>1888</v>
      </c>
      <c r="B716" s="1">
        <v>2024</v>
      </c>
      <c r="C716" s="1" t="s">
        <v>4737</v>
      </c>
      <c r="D716" s="1" t="s">
        <v>1890</v>
      </c>
      <c r="E716" s="1">
        <v>0.255</v>
      </c>
      <c r="F716" s="1">
        <v>0.25600000000000001</v>
      </c>
      <c r="G716" s="1">
        <v>0</v>
      </c>
      <c r="H716" s="1">
        <v>2022</v>
      </c>
    </row>
    <row r="717" spans="1:8" x14ac:dyDescent="0.3">
      <c r="A717" s="1" t="s">
        <v>1891</v>
      </c>
      <c r="B717" s="1">
        <v>2024</v>
      </c>
      <c r="C717" s="1" t="s">
        <v>4738</v>
      </c>
      <c r="D717" s="1" t="s">
        <v>1893</v>
      </c>
      <c r="E717" s="1">
        <v>0.10299999999999999</v>
      </c>
      <c r="F717" s="1">
        <v>6.9000000000000006E-2</v>
      </c>
      <c r="G717" s="1">
        <v>55.7</v>
      </c>
      <c r="H717" s="1">
        <v>2022</v>
      </c>
    </row>
    <row r="718" spans="1:8" x14ac:dyDescent="0.3">
      <c r="A718" s="1" t="s">
        <v>2876</v>
      </c>
      <c r="B718" s="1">
        <v>2024</v>
      </c>
      <c r="C718" s="1" t="s">
        <v>4739</v>
      </c>
      <c r="D718" s="1" t="s">
        <v>4740</v>
      </c>
      <c r="E718" s="1">
        <v>0.20699999999999999</v>
      </c>
      <c r="F718" s="1">
        <v>0.24099999999999999</v>
      </c>
      <c r="G718" s="1">
        <v>45.5</v>
      </c>
      <c r="H718" s="1" t="s">
        <v>4046</v>
      </c>
    </row>
    <row r="719" spans="1:8" x14ac:dyDescent="0.3">
      <c r="A719" s="1" t="s">
        <v>1894</v>
      </c>
      <c r="B719" s="1">
        <v>2024</v>
      </c>
      <c r="C719" s="1" t="s">
        <v>4741</v>
      </c>
      <c r="D719" s="1" t="s">
        <v>1896</v>
      </c>
      <c r="E719" s="1">
        <v>8.0000000000000002E-3</v>
      </c>
      <c r="F719" s="1">
        <v>3.5000000000000003E-2</v>
      </c>
      <c r="G719" s="1">
        <v>98.4</v>
      </c>
      <c r="H719" s="1" t="s">
        <v>4046</v>
      </c>
    </row>
    <row r="720" spans="1:8" x14ac:dyDescent="0.3">
      <c r="A720" s="1" t="s">
        <v>1897</v>
      </c>
      <c r="B720" s="1">
        <v>2024</v>
      </c>
      <c r="C720" s="1" t="s">
        <v>4742</v>
      </c>
      <c r="D720" s="1" t="s">
        <v>1899</v>
      </c>
      <c r="E720" s="1">
        <v>4.1000000000000002E-2</v>
      </c>
      <c r="F720" s="1">
        <v>6.5000000000000002E-2</v>
      </c>
      <c r="G720" s="1">
        <v>86.4</v>
      </c>
      <c r="H720" s="1">
        <v>2022</v>
      </c>
    </row>
    <row r="721" spans="1:8" x14ac:dyDescent="0.3">
      <c r="A721" s="1" t="s">
        <v>1900</v>
      </c>
      <c r="B721" s="1">
        <v>2024</v>
      </c>
      <c r="C721" s="1" t="s">
        <v>4743</v>
      </c>
      <c r="D721" s="1" t="s">
        <v>1878</v>
      </c>
      <c r="E721" s="1">
        <v>0</v>
      </c>
      <c r="F721" s="1">
        <v>4.0000000000000001E-3</v>
      </c>
      <c r="G721" s="1">
        <v>100</v>
      </c>
      <c r="H721" s="1">
        <v>2022</v>
      </c>
    </row>
    <row r="722" spans="1:8" x14ac:dyDescent="0.3">
      <c r="A722" s="1" t="s">
        <v>1902</v>
      </c>
      <c r="B722" s="1">
        <v>2024</v>
      </c>
      <c r="C722" s="1" t="s">
        <v>4744</v>
      </c>
      <c r="D722" s="1" t="s">
        <v>1878</v>
      </c>
      <c r="E722" s="1">
        <v>0</v>
      </c>
      <c r="F722" s="1">
        <v>4.0000000000000001E-3</v>
      </c>
      <c r="G722" s="1">
        <v>100</v>
      </c>
      <c r="H722" s="1">
        <v>2022</v>
      </c>
    </row>
    <row r="723" spans="1:8" x14ac:dyDescent="0.3">
      <c r="A723" s="1" t="s">
        <v>1904</v>
      </c>
      <c r="B723" s="1">
        <v>2024</v>
      </c>
      <c r="C723" s="1" t="s">
        <v>4745</v>
      </c>
      <c r="D723" s="1" t="s">
        <v>1906</v>
      </c>
      <c r="E723" s="1">
        <v>4.4999999999999998E-2</v>
      </c>
      <c r="F723" s="1">
        <v>6.7000000000000004E-2</v>
      </c>
      <c r="G723" s="1">
        <v>79.8</v>
      </c>
      <c r="H723" s="1" t="s">
        <v>4046</v>
      </c>
    </row>
    <row r="724" spans="1:8" x14ac:dyDescent="0.3">
      <c r="A724" s="1" t="s">
        <v>1907</v>
      </c>
      <c r="B724" s="1">
        <v>2024</v>
      </c>
      <c r="C724" s="1" t="s">
        <v>4746</v>
      </c>
      <c r="D724" s="1" t="s">
        <v>1909</v>
      </c>
      <c r="E724" s="1">
        <v>6.4000000000000001E-2</v>
      </c>
      <c r="F724" s="1">
        <v>9.9000000000000005E-2</v>
      </c>
      <c r="G724" s="1">
        <v>83.3</v>
      </c>
      <c r="H724" s="1" t="s">
        <v>4046</v>
      </c>
    </row>
    <row r="725" spans="1:8" x14ac:dyDescent="0.3">
      <c r="A725" s="1" t="s">
        <v>1910</v>
      </c>
      <c r="B725" s="1">
        <v>2024</v>
      </c>
      <c r="C725" s="1" t="s">
        <v>4747</v>
      </c>
      <c r="D725" s="1" t="s">
        <v>1912</v>
      </c>
      <c r="E725" s="1">
        <v>1.2E-2</v>
      </c>
      <c r="F725" s="1">
        <v>3.4000000000000002E-2</v>
      </c>
      <c r="G725" s="1">
        <v>95.4</v>
      </c>
      <c r="H725" s="1" t="s">
        <v>4046</v>
      </c>
    </row>
    <row r="726" spans="1:8" x14ac:dyDescent="0.3">
      <c r="A726" s="1" t="s">
        <v>1913</v>
      </c>
      <c r="B726" s="1">
        <v>2024</v>
      </c>
      <c r="C726" s="1" t="s">
        <v>4748</v>
      </c>
      <c r="D726" s="1" t="s">
        <v>1915</v>
      </c>
      <c r="E726" s="1">
        <v>6.9000000000000006E-2</v>
      </c>
      <c r="F726" s="1">
        <v>9.6000000000000002E-2</v>
      </c>
      <c r="G726" s="1">
        <v>76.5</v>
      </c>
      <c r="H726" s="1">
        <v>2022</v>
      </c>
    </row>
    <row r="727" spans="1:8" x14ac:dyDescent="0.3">
      <c r="A727" s="1" t="s">
        <v>1916</v>
      </c>
      <c r="B727" s="1">
        <v>2024</v>
      </c>
      <c r="C727" s="1" t="s">
        <v>4749</v>
      </c>
      <c r="D727" s="1" t="s">
        <v>1918</v>
      </c>
      <c r="E727" s="1">
        <v>5.0000000000000001E-3</v>
      </c>
      <c r="F727" s="1">
        <v>0.03</v>
      </c>
      <c r="G727" s="1">
        <v>98.8</v>
      </c>
      <c r="H727" s="1">
        <v>2022</v>
      </c>
    </row>
    <row r="728" spans="1:8" x14ac:dyDescent="0.3">
      <c r="A728" s="1" t="s">
        <v>1919</v>
      </c>
      <c r="B728" s="1">
        <v>2024</v>
      </c>
      <c r="C728" s="1" t="s">
        <v>4750</v>
      </c>
      <c r="D728" s="1" t="s">
        <v>1921</v>
      </c>
      <c r="E728" s="1">
        <v>0.02</v>
      </c>
      <c r="F728" s="1">
        <v>5.0999999999999997E-2</v>
      </c>
      <c r="G728" s="1">
        <v>95.8</v>
      </c>
      <c r="H728" s="1" t="s">
        <v>4046</v>
      </c>
    </row>
    <row r="729" spans="1:8" x14ac:dyDescent="0.3">
      <c r="A729" s="1" t="s">
        <v>1922</v>
      </c>
      <c r="B729" s="1">
        <v>2024</v>
      </c>
      <c r="C729" s="1" t="s">
        <v>4751</v>
      </c>
      <c r="D729" s="1" t="s">
        <v>1924</v>
      </c>
      <c r="E729" s="1">
        <v>0.06</v>
      </c>
      <c r="F729" s="1">
        <v>9.0999999999999998E-2</v>
      </c>
      <c r="G729" s="1">
        <v>83</v>
      </c>
      <c r="H729" s="1">
        <v>2022</v>
      </c>
    </row>
    <row r="730" spans="1:8" x14ac:dyDescent="0.3">
      <c r="A730" s="1" t="s">
        <v>1925</v>
      </c>
      <c r="B730" s="1">
        <v>2024</v>
      </c>
      <c r="C730" s="1" t="s">
        <v>4752</v>
      </c>
      <c r="D730" s="1" t="s">
        <v>1875</v>
      </c>
      <c r="E730" s="1">
        <v>0.218</v>
      </c>
      <c r="F730" s="1">
        <v>0.24199999999999999</v>
      </c>
      <c r="G730" s="1">
        <v>0</v>
      </c>
      <c r="H730" s="1">
        <v>2022</v>
      </c>
    </row>
    <row r="731" spans="1:8" x14ac:dyDescent="0.3">
      <c r="A731" s="1" t="s">
        <v>1927</v>
      </c>
      <c r="B731" s="1">
        <v>2024</v>
      </c>
      <c r="C731" s="1" t="s">
        <v>4753</v>
      </c>
      <c r="D731" s="1" t="s">
        <v>1875</v>
      </c>
      <c r="E731" s="1">
        <v>0.20200000000000001</v>
      </c>
      <c r="F731" s="1">
        <v>0.24299999999999999</v>
      </c>
      <c r="G731" s="1">
        <v>0</v>
      </c>
      <c r="H731" s="1">
        <v>2022</v>
      </c>
    </row>
    <row r="732" spans="1:8" x14ac:dyDescent="0.3">
      <c r="A732" s="1" t="s">
        <v>1929</v>
      </c>
      <c r="B732" s="1">
        <v>2024</v>
      </c>
      <c r="C732" s="1" t="s">
        <v>4754</v>
      </c>
      <c r="D732" s="1" t="s">
        <v>1931</v>
      </c>
      <c r="E732" s="1">
        <v>0.14299999999999999</v>
      </c>
      <c r="F732" s="1">
        <v>0.17100000000000001</v>
      </c>
      <c r="G732" s="1">
        <v>52.7</v>
      </c>
      <c r="H732" s="1">
        <v>2022</v>
      </c>
    </row>
    <row r="733" spans="1:8" x14ac:dyDescent="0.3">
      <c r="A733" s="1" t="s">
        <v>1932</v>
      </c>
      <c r="B733" s="1">
        <v>2024</v>
      </c>
      <c r="C733" s="1" t="s">
        <v>4755</v>
      </c>
      <c r="D733" s="1" t="s">
        <v>1931</v>
      </c>
      <c r="E733" s="1">
        <v>7.0000000000000001E-3</v>
      </c>
      <c r="F733" s="1">
        <v>1.4999999999999999E-2</v>
      </c>
      <c r="H733" s="1">
        <v>2022</v>
      </c>
    </row>
    <row r="734" spans="1:8" x14ac:dyDescent="0.3">
      <c r="A734" s="1" t="s">
        <v>4756</v>
      </c>
      <c r="B734" s="1">
        <v>2024</v>
      </c>
      <c r="C734" s="1" t="s">
        <v>4757</v>
      </c>
      <c r="D734" s="1" t="s">
        <v>1931</v>
      </c>
      <c r="E734" s="1">
        <v>0.14499999999999999</v>
      </c>
      <c r="F734" s="1">
        <v>0.17699999999999999</v>
      </c>
      <c r="G734" s="1">
        <v>52.7</v>
      </c>
      <c r="H734" s="1">
        <v>2022</v>
      </c>
    </row>
    <row r="735" spans="1:8" x14ac:dyDescent="0.3">
      <c r="A735" s="1" t="s">
        <v>1936</v>
      </c>
      <c r="B735" s="1">
        <v>2024</v>
      </c>
      <c r="C735" s="1" t="s">
        <v>4758</v>
      </c>
      <c r="D735" s="1" t="s">
        <v>1931</v>
      </c>
      <c r="E735" s="1">
        <v>0.115</v>
      </c>
      <c r="F735" s="1">
        <v>0.24399999999999999</v>
      </c>
      <c r="G735" s="1">
        <v>7.3</v>
      </c>
      <c r="H735" s="1">
        <v>2022</v>
      </c>
    </row>
    <row r="736" spans="1:8" x14ac:dyDescent="0.3">
      <c r="A736" s="1" t="s">
        <v>1938</v>
      </c>
      <c r="B736" s="1">
        <v>2024</v>
      </c>
      <c r="C736" s="1" t="s">
        <v>4759</v>
      </c>
      <c r="D736" s="1" t="s">
        <v>1940</v>
      </c>
      <c r="E736" s="1">
        <v>9.7000000000000003E-2</v>
      </c>
      <c r="F736" s="1">
        <v>0.14499999999999999</v>
      </c>
      <c r="G736" s="1">
        <v>47.4</v>
      </c>
      <c r="H736" s="1">
        <v>2022</v>
      </c>
    </row>
    <row r="737" spans="1:8" x14ac:dyDescent="0.3">
      <c r="A737" s="1" t="s">
        <v>1941</v>
      </c>
      <c r="B737" s="1">
        <v>2024</v>
      </c>
      <c r="C737" s="1" t="s">
        <v>4760</v>
      </c>
      <c r="D737" s="1" t="s">
        <v>1943</v>
      </c>
      <c r="E737" s="1">
        <v>8.4000000000000005E-2</v>
      </c>
      <c r="F737" s="1">
        <v>0.127</v>
      </c>
      <c r="G737" s="1">
        <v>51.8</v>
      </c>
      <c r="H737" s="1" t="s">
        <v>4046</v>
      </c>
    </row>
    <row r="738" spans="1:8" x14ac:dyDescent="0.3">
      <c r="A738" s="1" t="s">
        <v>1944</v>
      </c>
      <c r="B738" s="1">
        <v>2024</v>
      </c>
      <c r="C738" s="1" t="s">
        <v>4761</v>
      </c>
      <c r="D738" s="1" t="s">
        <v>1943</v>
      </c>
      <c r="E738" s="1">
        <v>0.28799999999999998</v>
      </c>
      <c r="F738" s="1">
        <v>0.27900000000000003</v>
      </c>
      <c r="G738" s="1">
        <v>0</v>
      </c>
      <c r="H738" s="1">
        <v>2022</v>
      </c>
    </row>
    <row r="739" spans="1:8" x14ac:dyDescent="0.3">
      <c r="A739" s="1" t="s">
        <v>1946</v>
      </c>
      <c r="B739" s="1">
        <v>2024</v>
      </c>
      <c r="C739" s="1" t="s">
        <v>4762</v>
      </c>
      <c r="D739" s="1" t="s">
        <v>1948</v>
      </c>
      <c r="E739" s="1">
        <v>7.1999999999999995E-2</v>
      </c>
      <c r="F739" s="1">
        <v>9.6000000000000002E-2</v>
      </c>
      <c r="G739" s="1">
        <v>72.8</v>
      </c>
      <c r="H739" s="1">
        <v>2022</v>
      </c>
    </row>
    <row r="740" spans="1:8" x14ac:dyDescent="0.3">
      <c r="A740" s="1" t="s">
        <v>1949</v>
      </c>
      <c r="B740" s="1">
        <v>2024</v>
      </c>
      <c r="C740" s="1" t="s">
        <v>1950</v>
      </c>
      <c r="D740" s="1" t="s">
        <v>1951</v>
      </c>
      <c r="E740" s="1">
        <v>0.05</v>
      </c>
      <c r="F740" s="1">
        <v>7.3999999999999996E-2</v>
      </c>
      <c r="G740" s="1">
        <v>79.599999999999994</v>
      </c>
      <c r="H740" s="1">
        <v>2022</v>
      </c>
    </row>
    <row r="741" spans="1:8" x14ac:dyDescent="0.3">
      <c r="A741" s="1" t="s">
        <v>1952</v>
      </c>
      <c r="B741" s="1">
        <v>2024</v>
      </c>
      <c r="C741" s="1" t="s">
        <v>4763</v>
      </c>
      <c r="D741" s="1" t="s">
        <v>1954</v>
      </c>
      <c r="E741" s="1">
        <v>5.8999999999999997E-2</v>
      </c>
      <c r="F741" s="1">
        <v>8.3000000000000004E-2</v>
      </c>
      <c r="G741" s="1">
        <v>70.400000000000006</v>
      </c>
      <c r="H741" s="1">
        <v>2022</v>
      </c>
    </row>
    <row r="742" spans="1:8" x14ac:dyDescent="0.3">
      <c r="A742" s="1" t="s">
        <v>1955</v>
      </c>
      <c r="B742" s="1">
        <v>2024</v>
      </c>
      <c r="C742" s="1" t="s">
        <v>4764</v>
      </c>
      <c r="D742" s="1" t="s">
        <v>1957</v>
      </c>
      <c r="E742" s="1">
        <v>8.9999999999999993E-3</v>
      </c>
      <c r="F742" s="1">
        <v>3.3000000000000002E-2</v>
      </c>
      <c r="G742" s="1">
        <v>96.3</v>
      </c>
      <c r="H742" s="1">
        <v>2022</v>
      </c>
    </row>
    <row r="743" spans="1:8" x14ac:dyDescent="0.3">
      <c r="A743" s="1" t="s">
        <v>1958</v>
      </c>
      <c r="B743" s="1">
        <v>2024</v>
      </c>
      <c r="C743" s="1" t="s">
        <v>1959</v>
      </c>
      <c r="D743" s="1" t="s">
        <v>1960</v>
      </c>
      <c r="E743" s="1">
        <v>0.23400000000000001</v>
      </c>
      <c r="F743" s="1">
        <v>0.26600000000000001</v>
      </c>
      <c r="G743" s="1">
        <v>0</v>
      </c>
      <c r="H743" s="1">
        <v>2022</v>
      </c>
    </row>
    <row r="744" spans="1:8" x14ac:dyDescent="0.3">
      <c r="A744" s="1" t="s">
        <v>1961</v>
      </c>
      <c r="B744" s="1">
        <v>2024</v>
      </c>
      <c r="C744" s="1" t="s">
        <v>1962</v>
      </c>
      <c r="D744" s="1" t="s">
        <v>1963</v>
      </c>
      <c r="E744" s="1">
        <v>1.7999999999999999E-2</v>
      </c>
      <c r="F744" s="1">
        <v>4.2000000000000003E-2</v>
      </c>
      <c r="G744" s="1">
        <v>94.5</v>
      </c>
      <c r="H744" s="1">
        <v>2022</v>
      </c>
    </row>
    <row r="745" spans="1:8" x14ac:dyDescent="0.3">
      <c r="A745" s="1" t="s">
        <v>1964</v>
      </c>
      <c r="B745" s="1">
        <v>2024</v>
      </c>
      <c r="C745" s="1" t="s">
        <v>4765</v>
      </c>
      <c r="D745" s="1" t="s">
        <v>1940</v>
      </c>
      <c r="E745" s="1">
        <v>0.219</v>
      </c>
      <c r="F745" s="1">
        <v>0.246</v>
      </c>
      <c r="G745" s="1">
        <v>0</v>
      </c>
      <c r="H745" s="1">
        <v>2022</v>
      </c>
    </row>
    <row r="746" spans="1:8" x14ac:dyDescent="0.3">
      <c r="A746" s="1" t="s">
        <v>1966</v>
      </c>
      <c r="B746" s="1">
        <v>2024</v>
      </c>
      <c r="C746" s="1" t="s">
        <v>4766</v>
      </c>
      <c r="D746" s="1" t="s">
        <v>1943</v>
      </c>
      <c r="E746" s="1">
        <v>0.22600000000000001</v>
      </c>
      <c r="F746" s="1">
        <v>0.254</v>
      </c>
      <c r="G746" s="1">
        <v>0</v>
      </c>
      <c r="H746" s="1">
        <v>2022</v>
      </c>
    </row>
    <row r="747" spans="1:8" x14ac:dyDescent="0.3">
      <c r="A747" s="1" t="s">
        <v>1968</v>
      </c>
      <c r="B747" s="1">
        <v>2024</v>
      </c>
      <c r="C747" s="1" t="s">
        <v>4767</v>
      </c>
      <c r="D747" s="1" t="s">
        <v>1940</v>
      </c>
      <c r="E747" s="1">
        <v>1.2999999999999999E-2</v>
      </c>
      <c r="F747" s="1">
        <v>3.4000000000000002E-2</v>
      </c>
      <c r="G747" s="1">
        <v>94.8</v>
      </c>
      <c r="H747" s="1">
        <v>2022</v>
      </c>
    </row>
    <row r="748" spans="1:8" x14ac:dyDescent="0.3">
      <c r="A748" s="1" t="s">
        <v>1970</v>
      </c>
      <c r="B748" s="1">
        <v>2024</v>
      </c>
      <c r="C748" s="1" t="s">
        <v>4768</v>
      </c>
      <c r="D748" s="1" t="s">
        <v>1972</v>
      </c>
      <c r="E748" s="1">
        <v>1.7000000000000001E-2</v>
      </c>
      <c r="F748" s="1">
        <v>3.9E-2</v>
      </c>
      <c r="G748" s="1">
        <v>93.7</v>
      </c>
      <c r="H748" s="1" t="s">
        <v>4046</v>
      </c>
    </row>
    <row r="749" spans="1:8" x14ac:dyDescent="0.3">
      <c r="A749" s="1" t="s">
        <v>1973</v>
      </c>
      <c r="B749" s="1">
        <v>2024</v>
      </c>
      <c r="C749" s="1" t="s">
        <v>1974</v>
      </c>
      <c r="D749" s="1" t="s">
        <v>1975</v>
      </c>
      <c r="E749" s="1">
        <v>2.4E-2</v>
      </c>
      <c r="F749" s="1">
        <v>4.9000000000000002E-2</v>
      </c>
      <c r="G749" s="1">
        <v>92.5</v>
      </c>
      <c r="H749" s="1">
        <v>2022</v>
      </c>
    </row>
    <row r="750" spans="1:8" x14ac:dyDescent="0.3">
      <c r="A750" s="1" t="s">
        <v>1976</v>
      </c>
      <c r="B750" s="1">
        <v>2024</v>
      </c>
      <c r="C750" s="1" t="s">
        <v>4769</v>
      </c>
      <c r="D750" s="1" t="s">
        <v>1978</v>
      </c>
      <c r="E750" s="1">
        <v>7.4999999999999997E-2</v>
      </c>
      <c r="F750" s="1">
        <v>0.10199999999999999</v>
      </c>
      <c r="G750" s="1">
        <v>76.400000000000006</v>
      </c>
      <c r="H750" s="1">
        <v>2022</v>
      </c>
    </row>
    <row r="751" spans="1:8" x14ac:dyDescent="0.3">
      <c r="A751" s="1" t="s">
        <v>1979</v>
      </c>
      <c r="B751" s="1">
        <v>2024</v>
      </c>
      <c r="C751" s="1" t="s">
        <v>4770</v>
      </c>
      <c r="D751" s="1" t="s">
        <v>1981</v>
      </c>
      <c r="E751" s="1">
        <v>0</v>
      </c>
      <c r="F751" s="1">
        <v>4.0000000000000001E-3</v>
      </c>
      <c r="G751" s="1">
        <v>100</v>
      </c>
      <c r="H751" s="1">
        <v>2022</v>
      </c>
    </row>
    <row r="752" spans="1:8" x14ac:dyDescent="0.3">
      <c r="A752" s="1" t="s">
        <v>1982</v>
      </c>
      <c r="B752" s="1">
        <v>2024</v>
      </c>
      <c r="C752" s="1" t="s">
        <v>4771</v>
      </c>
      <c r="D752" s="1" t="s">
        <v>1940</v>
      </c>
      <c r="E752" s="1">
        <v>0.107</v>
      </c>
      <c r="F752" s="1">
        <v>8.5999999999999993E-2</v>
      </c>
      <c r="G752" s="1">
        <v>49.9</v>
      </c>
      <c r="H752" s="1">
        <v>2022</v>
      </c>
    </row>
    <row r="753" spans="1:8" x14ac:dyDescent="0.3">
      <c r="A753" s="1" t="s">
        <v>1984</v>
      </c>
      <c r="B753" s="1">
        <v>2024</v>
      </c>
      <c r="C753" s="1" t="s">
        <v>4772</v>
      </c>
      <c r="D753" s="1" t="s">
        <v>1940</v>
      </c>
      <c r="E753" s="1">
        <v>9.8000000000000004E-2</v>
      </c>
      <c r="F753" s="1">
        <v>0.16</v>
      </c>
      <c r="H753" s="1" t="s">
        <v>4046</v>
      </c>
    </row>
    <row r="754" spans="1:8" x14ac:dyDescent="0.3">
      <c r="A754" s="1" t="s">
        <v>1986</v>
      </c>
      <c r="B754" s="1">
        <v>2024</v>
      </c>
      <c r="C754" s="1" t="s">
        <v>1987</v>
      </c>
      <c r="D754" s="1" t="s">
        <v>1988</v>
      </c>
      <c r="E754" s="1">
        <v>0</v>
      </c>
      <c r="F754" s="1">
        <v>4.0000000000000001E-3</v>
      </c>
      <c r="G754" s="1">
        <v>100</v>
      </c>
      <c r="H754" s="1">
        <v>2022</v>
      </c>
    </row>
    <row r="755" spans="1:8" x14ac:dyDescent="0.3">
      <c r="A755" s="1" t="s">
        <v>1989</v>
      </c>
      <c r="B755" s="1">
        <v>2024</v>
      </c>
      <c r="C755" s="1" t="s">
        <v>4773</v>
      </c>
      <c r="D755" s="1" t="s">
        <v>1991</v>
      </c>
      <c r="E755" s="1">
        <v>0</v>
      </c>
      <c r="F755" s="1">
        <v>4.0000000000000001E-3</v>
      </c>
      <c r="G755" s="1">
        <v>100</v>
      </c>
      <c r="H755" s="1">
        <v>2022</v>
      </c>
    </row>
    <row r="756" spans="1:8" x14ac:dyDescent="0.3">
      <c r="A756" s="1" t="s">
        <v>1992</v>
      </c>
      <c r="B756" s="1">
        <v>2024</v>
      </c>
      <c r="C756" s="1" t="s">
        <v>4774</v>
      </c>
      <c r="D756" s="1" t="s">
        <v>1994</v>
      </c>
      <c r="E756" s="1">
        <v>8.8999999999999996E-2</v>
      </c>
      <c r="F756" s="1">
        <v>0.11</v>
      </c>
      <c r="G756" s="1">
        <v>66.5</v>
      </c>
      <c r="H756" s="1">
        <v>2022</v>
      </c>
    </row>
    <row r="757" spans="1:8" x14ac:dyDescent="0.3">
      <c r="A757" s="1" t="s">
        <v>1995</v>
      </c>
      <c r="B757" s="1">
        <v>2024</v>
      </c>
      <c r="C757" s="1" t="s">
        <v>4775</v>
      </c>
      <c r="D757" s="1" t="s">
        <v>1997</v>
      </c>
      <c r="E757" s="1">
        <v>4.9000000000000002E-2</v>
      </c>
      <c r="F757" s="1">
        <v>6.2E-2</v>
      </c>
      <c r="G757" s="1">
        <v>78.8</v>
      </c>
      <c r="H757" s="1">
        <v>2022</v>
      </c>
    </row>
    <row r="758" spans="1:8" x14ac:dyDescent="0.3">
      <c r="A758" s="1" t="s">
        <v>1998</v>
      </c>
      <c r="B758" s="1">
        <v>2024</v>
      </c>
      <c r="C758" s="1" t="s">
        <v>4776</v>
      </c>
      <c r="D758" s="1" t="s">
        <v>2000</v>
      </c>
      <c r="E758" s="1">
        <v>0.115</v>
      </c>
      <c r="F758" s="1">
        <v>0.13700000000000001</v>
      </c>
      <c r="G758" s="1">
        <v>36.9</v>
      </c>
      <c r="H758" s="1">
        <v>2022</v>
      </c>
    </row>
    <row r="759" spans="1:8" x14ac:dyDescent="0.3">
      <c r="A759" s="1" t="s">
        <v>2001</v>
      </c>
      <c r="B759" s="1">
        <v>2024</v>
      </c>
      <c r="C759" s="1" t="s">
        <v>4777</v>
      </c>
      <c r="D759" s="1" t="s">
        <v>2003</v>
      </c>
      <c r="E759" s="1">
        <v>7.3999999999999996E-2</v>
      </c>
      <c r="F759" s="1">
        <v>9.9000000000000005E-2</v>
      </c>
      <c r="G759" s="1">
        <v>72.900000000000006</v>
      </c>
      <c r="H759" s="1">
        <v>2022</v>
      </c>
    </row>
    <row r="760" spans="1:8" x14ac:dyDescent="0.3">
      <c r="A760" s="1" t="s">
        <v>2004</v>
      </c>
      <c r="B760" s="1">
        <v>2024</v>
      </c>
      <c r="C760" s="1" t="s">
        <v>4778</v>
      </c>
      <c r="D760" s="1" t="s">
        <v>2006</v>
      </c>
      <c r="E760" s="1">
        <v>2.3E-2</v>
      </c>
      <c r="F760" s="1">
        <v>0.04</v>
      </c>
      <c r="G760" s="1">
        <v>89.8</v>
      </c>
      <c r="H760" s="1" t="s">
        <v>4046</v>
      </c>
    </row>
    <row r="761" spans="1:8" x14ac:dyDescent="0.3">
      <c r="A761" s="1" t="s">
        <v>2007</v>
      </c>
      <c r="B761" s="1">
        <v>2024</v>
      </c>
      <c r="C761" s="1" t="s">
        <v>4779</v>
      </c>
      <c r="D761" s="1" t="s">
        <v>2009</v>
      </c>
      <c r="E761" s="1">
        <v>0.23200000000000001</v>
      </c>
      <c r="F761" s="1">
        <v>0.26100000000000001</v>
      </c>
      <c r="G761" s="1">
        <v>0</v>
      </c>
      <c r="H761" s="1">
        <v>2022</v>
      </c>
    </row>
    <row r="762" spans="1:8" x14ac:dyDescent="0.3">
      <c r="A762" s="1" t="s">
        <v>2010</v>
      </c>
      <c r="B762" s="1">
        <v>2024</v>
      </c>
      <c r="C762" s="1" t="s">
        <v>4780</v>
      </c>
      <c r="D762" s="1" t="s">
        <v>2012</v>
      </c>
      <c r="E762" s="1">
        <v>7.3999999999999996E-2</v>
      </c>
      <c r="F762" s="1">
        <v>9.4E-2</v>
      </c>
      <c r="G762" s="1">
        <v>69.3</v>
      </c>
      <c r="H762" s="1" t="s">
        <v>4046</v>
      </c>
    </row>
    <row r="763" spans="1:8" x14ac:dyDescent="0.3">
      <c r="A763" s="1" t="s">
        <v>2013</v>
      </c>
      <c r="B763" s="1">
        <v>2024</v>
      </c>
      <c r="C763" s="1" t="s">
        <v>4781</v>
      </c>
      <c r="D763" s="1" t="s">
        <v>2015</v>
      </c>
      <c r="E763" s="1">
        <v>7.9000000000000001E-2</v>
      </c>
      <c r="F763" s="1">
        <v>0.105</v>
      </c>
      <c r="G763" s="1">
        <v>78.8</v>
      </c>
      <c r="H763" s="1">
        <v>2022</v>
      </c>
    </row>
    <row r="764" spans="1:8" x14ac:dyDescent="0.3">
      <c r="A764" s="1" t="s">
        <v>2016</v>
      </c>
      <c r="B764" s="1">
        <v>2024</v>
      </c>
      <c r="C764" s="1" t="s">
        <v>4782</v>
      </c>
      <c r="D764" s="1" t="s">
        <v>2018</v>
      </c>
      <c r="E764" s="1">
        <v>1.2999999999999999E-2</v>
      </c>
      <c r="F764" s="1">
        <v>0.03</v>
      </c>
      <c r="G764" s="1">
        <v>94.5</v>
      </c>
      <c r="H764" s="1" t="s">
        <v>4046</v>
      </c>
    </row>
    <row r="765" spans="1:8" x14ac:dyDescent="0.3">
      <c r="A765" s="1" t="s">
        <v>2019</v>
      </c>
      <c r="B765" s="1">
        <v>2024</v>
      </c>
      <c r="C765" s="1" t="s">
        <v>4783</v>
      </c>
      <c r="D765" s="1" t="s">
        <v>2021</v>
      </c>
      <c r="E765" s="1">
        <v>1.4E-2</v>
      </c>
      <c r="F765" s="1">
        <v>2.8000000000000001E-2</v>
      </c>
      <c r="G765" s="1">
        <v>94.6</v>
      </c>
      <c r="H765" s="1">
        <v>2022</v>
      </c>
    </row>
    <row r="766" spans="1:8" x14ac:dyDescent="0.3">
      <c r="A766" s="1" t="s">
        <v>2022</v>
      </c>
      <c r="B766" s="1">
        <v>2024</v>
      </c>
      <c r="C766" s="1" t="s">
        <v>4784</v>
      </c>
      <c r="D766" s="1" t="s">
        <v>2024</v>
      </c>
      <c r="E766" s="1">
        <v>3.3000000000000002E-2</v>
      </c>
      <c r="F766" s="1">
        <v>5.0999999999999997E-2</v>
      </c>
      <c r="G766" s="1">
        <v>86</v>
      </c>
      <c r="H766" s="1">
        <v>2022</v>
      </c>
    </row>
    <row r="767" spans="1:8" x14ac:dyDescent="0.3">
      <c r="A767" s="1" t="s">
        <v>2025</v>
      </c>
      <c r="B767" s="1">
        <v>2024</v>
      </c>
      <c r="C767" s="1" t="s">
        <v>4785</v>
      </c>
      <c r="D767" s="1" t="s">
        <v>2027</v>
      </c>
      <c r="E767" s="1">
        <v>0.1</v>
      </c>
      <c r="F767" s="1">
        <v>0.127</v>
      </c>
      <c r="G767" s="1">
        <v>57.4</v>
      </c>
      <c r="H767" s="1">
        <v>2022</v>
      </c>
    </row>
    <row r="768" spans="1:8" x14ac:dyDescent="0.3">
      <c r="A768" s="1" t="s">
        <v>2028</v>
      </c>
      <c r="B768" s="1">
        <v>2024</v>
      </c>
      <c r="C768" s="1" t="s">
        <v>4786</v>
      </c>
      <c r="D768" s="1" t="s">
        <v>2030</v>
      </c>
      <c r="E768" s="1">
        <v>9.2999999999999999E-2</v>
      </c>
      <c r="F768" s="1">
        <v>0.11799999999999999</v>
      </c>
      <c r="G768" s="1">
        <v>63</v>
      </c>
      <c r="H768" s="1" t="s">
        <v>4046</v>
      </c>
    </row>
    <row r="769" spans="1:8" x14ac:dyDescent="0.3">
      <c r="A769" s="1" t="s">
        <v>2031</v>
      </c>
      <c r="B769" s="1">
        <v>2024</v>
      </c>
      <c r="C769" s="1" t="s">
        <v>4787</v>
      </c>
      <c r="D769" s="1" t="s">
        <v>2033</v>
      </c>
      <c r="E769" s="1">
        <v>4.2000000000000003E-2</v>
      </c>
      <c r="F769" s="1">
        <v>0.05</v>
      </c>
      <c r="G769" s="1">
        <v>87</v>
      </c>
      <c r="H769" s="1" t="s">
        <v>4046</v>
      </c>
    </row>
    <row r="770" spans="1:8" x14ac:dyDescent="0.3">
      <c r="A770" s="1" t="s">
        <v>2034</v>
      </c>
      <c r="B770" s="1">
        <v>2024</v>
      </c>
      <c r="C770" s="1" t="s">
        <v>4788</v>
      </c>
      <c r="D770" s="1" t="s">
        <v>2036</v>
      </c>
      <c r="E770" s="1">
        <v>0</v>
      </c>
      <c r="F770" s="1">
        <v>1.6E-2</v>
      </c>
      <c r="G770" s="1">
        <v>99.9</v>
      </c>
      <c r="H770" s="1">
        <v>2022</v>
      </c>
    </row>
    <row r="771" spans="1:8" x14ac:dyDescent="0.3">
      <c r="A771" s="1" t="s">
        <v>2037</v>
      </c>
      <c r="B771" s="1">
        <v>2024</v>
      </c>
      <c r="C771" s="1" t="s">
        <v>4789</v>
      </c>
      <c r="D771" s="1" t="s">
        <v>2039</v>
      </c>
      <c r="E771" s="1">
        <v>0.17499999999999999</v>
      </c>
      <c r="F771" s="1">
        <v>0.23400000000000001</v>
      </c>
      <c r="G771" s="1">
        <v>47.1</v>
      </c>
      <c r="H771" s="1">
        <v>2022</v>
      </c>
    </row>
    <row r="772" spans="1:8" x14ac:dyDescent="0.3">
      <c r="A772" s="1" t="s">
        <v>2040</v>
      </c>
      <c r="B772" s="1">
        <v>2024</v>
      </c>
      <c r="C772" s="1" t="s">
        <v>4790</v>
      </c>
      <c r="D772" s="1" t="s">
        <v>2042</v>
      </c>
      <c r="E772" s="1">
        <v>0.11600000000000001</v>
      </c>
      <c r="F772" s="1">
        <v>0.14199999999999999</v>
      </c>
      <c r="G772" s="1">
        <v>54</v>
      </c>
      <c r="H772" s="1">
        <v>2022</v>
      </c>
    </row>
    <row r="773" spans="1:8" x14ac:dyDescent="0.3">
      <c r="A773" s="1" t="s">
        <v>2900</v>
      </c>
      <c r="B773" s="1">
        <v>2024</v>
      </c>
      <c r="C773" s="1" t="s">
        <v>4791</v>
      </c>
      <c r="D773" s="1" t="s">
        <v>2039</v>
      </c>
      <c r="E773" s="1">
        <v>0.129</v>
      </c>
      <c r="F773" s="1">
        <v>0.14699999999999999</v>
      </c>
      <c r="G773" s="1">
        <v>44</v>
      </c>
      <c r="H773" s="1">
        <v>2022</v>
      </c>
    </row>
    <row r="774" spans="1:8" x14ac:dyDescent="0.3">
      <c r="A774" s="1" t="s">
        <v>4792</v>
      </c>
      <c r="B774" s="1">
        <v>2024</v>
      </c>
      <c r="C774" s="1" t="s">
        <v>4793</v>
      </c>
      <c r="D774" s="1" t="s">
        <v>4794</v>
      </c>
      <c r="E774" s="1">
        <v>0.123</v>
      </c>
      <c r="F774" s="1">
        <v>0.14599999999999999</v>
      </c>
      <c r="G774" s="1">
        <v>43.5</v>
      </c>
      <c r="H774" s="1">
        <v>2022</v>
      </c>
    </row>
    <row r="775" spans="1:8" x14ac:dyDescent="0.3">
      <c r="A775" s="1" t="s">
        <v>4795</v>
      </c>
      <c r="B775" s="1">
        <v>2024</v>
      </c>
      <c r="C775" s="1" t="s">
        <v>2478</v>
      </c>
      <c r="D775" s="1" t="s">
        <v>2478</v>
      </c>
      <c r="E775" s="1">
        <v>3.2000000000000001E-2</v>
      </c>
      <c r="F775" s="1">
        <v>0.04</v>
      </c>
      <c r="G775" s="1">
        <v>86.1</v>
      </c>
      <c r="H775" s="1">
        <v>2022</v>
      </c>
    </row>
    <row r="776" spans="1:8" x14ac:dyDescent="0.3">
      <c r="A776" s="1" t="s">
        <v>4796</v>
      </c>
      <c r="B776" s="1">
        <v>2024</v>
      </c>
      <c r="C776" s="1" t="s">
        <v>4797</v>
      </c>
      <c r="D776" s="1" t="s">
        <v>4798</v>
      </c>
      <c r="E776" s="1">
        <v>0.33500000000000002</v>
      </c>
      <c r="F776" s="1">
        <v>0.375</v>
      </c>
      <c r="G776" s="1">
        <v>0</v>
      </c>
      <c r="H776" s="1">
        <v>2022</v>
      </c>
    </row>
    <row r="777" spans="1:8" x14ac:dyDescent="0.3">
      <c r="A777" s="1" t="s">
        <v>2043</v>
      </c>
      <c r="B777" s="1">
        <v>2024</v>
      </c>
      <c r="C777" s="1" t="s">
        <v>4799</v>
      </c>
      <c r="D777" s="1" t="s">
        <v>2045</v>
      </c>
      <c r="E777" s="1">
        <v>9.8000000000000004E-2</v>
      </c>
      <c r="F777" s="1">
        <v>0.129</v>
      </c>
      <c r="G777" s="1">
        <v>56.9</v>
      </c>
      <c r="H777" s="1">
        <v>2022</v>
      </c>
    </row>
    <row r="778" spans="1:8" x14ac:dyDescent="0.3">
      <c r="A778" s="1" t="s">
        <v>2046</v>
      </c>
      <c r="B778" s="1">
        <v>2024</v>
      </c>
      <c r="C778" s="1" t="s">
        <v>4800</v>
      </c>
      <c r="D778" s="1" t="s">
        <v>2048</v>
      </c>
      <c r="E778" s="1">
        <v>9.4E-2</v>
      </c>
      <c r="F778" s="1">
        <v>0.29799999999999999</v>
      </c>
      <c r="G778" s="1">
        <v>0</v>
      </c>
      <c r="H778" s="1">
        <v>2022</v>
      </c>
    </row>
    <row r="779" spans="1:8" x14ac:dyDescent="0.3">
      <c r="A779" s="1" t="s">
        <v>2049</v>
      </c>
      <c r="B779" s="1">
        <v>2024</v>
      </c>
      <c r="C779" s="1" t="s">
        <v>4801</v>
      </c>
      <c r="D779" s="1" t="s">
        <v>2051</v>
      </c>
      <c r="E779" s="1">
        <v>0.22500000000000001</v>
      </c>
      <c r="F779" s="1">
        <v>0.254</v>
      </c>
      <c r="G779" s="1">
        <v>0</v>
      </c>
      <c r="H779" s="1">
        <v>2022</v>
      </c>
    </row>
    <row r="780" spans="1:8" x14ac:dyDescent="0.3">
      <c r="A780" s="1" t="s">
        <v>2052</v>
      </c>
      <c r="B780" s="1">
        <v>2024</v>
      </c>
      <c r="C780" s="1" t="s">
        <v>4802</v>
      </c>
      <c r="D780" s="1" t="s">
        <v>2054</v>
      </c>
      <c r="E780" s="1">
        <v>7.6999999999999999E-2</v>
      </c>
      <c r="F780" s="1">
        <v>0.106</v>
      </c>
      <c r="G780" s="1">
        <v>64.3</v>
      </c>
      <c r="H780" s="1">
        <v>2022</v>
      </c>
    </row>
    <row r="781" spans="1:8" x14ac:dyDescent="0.3">
      <c r="A781" s="1" t="s">
        <v>2055</v>
      </c>
      <c r="B781" s="1">
        <v>2024</v>
      </c>
      <c r="C781" s="1" t="s">
        <v>2056</v>
      </c>
      <c r="D781" s="1" t="s">
        <v>2057</v>
      </c>
      <c r="E781" s="1">
        <v>0.11600000000000001</v>
      </c>
      <c r="F781" s="1">
        <v>0.14299999999999999</v>
      </c>
      <c r="G781" s="1">
        <v>54.5</v>
      </c>
      <c r="H781" s="1" t="s">
        <v>4046</v>
      </c>
    </row>
    <row r="782" spans="1:8" x14ac:dyDescent="0.3">
      <c r="A782" s="1" t="s">
        <v>4803</v>
      </c>
      <c r="B782" s="1">
        <v>2024</v>
      </c>
      <c r="C782" s="1" t="s">
        <v>4804</v>
      </c>
      <c r="D782" s="1" t="s">
        <v>4805</v>
      </c>
      <c r="E782" s="1">
        <v>0.21</v>
      </c>
      <c r="F782" s="1">
        <v>0.255</v>
      </c>
      <c r="G782" s="1">
        <v>0</v>
      </c>
      <c r="H782" s="1">
        <v>2022</v>
      </c>
    </row>
    <row r="783" spans="1:8" x14ac:dyDescent="0.3">
      <c r="A783" s="1" t="s">
        <v>2058</v>
      </c>
      <c r="B783" s="1">
        <v>2024</v>
      </c>
      <c r="C783" s="1" t="s">
        <v>4806</v>
      </c>
      <c r="D783" s="1" t="s">
        <v>2060</v>
      </c>
      <c r="E783" s="1">
        <v>0.106</v>
      </c>
      <c r="F783" s="1">
        <v>0.13300000000000001</v>
      </c>
      <c r="G783" s="1">
        <v>58.9</v>
      </c>
      <c r="H783" s="1">
        <v>2022</v>
      </c>
    </row>
    <row r="784" spans="1:8" x14ac:dyDescent="0.3">
      <c r="A784" s="1" t="s">
        <v>2061</v>
      </c>
      <c r="B784" s="1">
        <v>2024</v>
      </c>
      <c r="C784" s="1" t="s">
        <v>4807</v>
      </c>
      <c r="D784" s="1" t="s">
        <v>2063</v>
      </c>
      <c r="E784" s="1">
        <v>0.111</v>
      </c>
      <c r="F784" s="1">
        <v>0.16600000000000001</v>
      </c>
      <c r="G784" s="1">
        <v>32.6</v>
      </c>
      <c r="H784" s="1">
        <v>2022</v>
      </c>
    </row>
    <row r="785" spans="1:8" x14ac:dyDescent="0.3">
      <c r="A785" s="1" t="s">
        <v>2064</v>
      </c>
      <c r="B785" s="1">
        <v>2024</v>
      </c>
      <c r="C785" s="1" t="s">
        <v>4808</v>
      </c>
      <c r="D785" s="1" t="s">
        <v>2066</v>
      </c>
      <c r="E785" s="1">
        <v>8.9999999999999993E-3</v>
      </c>
      <c r="F785" s="1">
        <v>1.4E-2</v>
      </c>
      <c r="G785" s="1">
        <v>96.4</v>
      </c>
      <c r="H785" s="1">
        <v>2022</v>
      </c>
    </row>
    <row r="786" spans="1:8" x14ac:dyDescent="0.3">
      <c r="A786" s="1" t="s">
        <v>2067</v>
      </c>
      <c r="B786" s="1">
        <v>2024</v>
      </c>
      <c r="C786" s="1" t="s">
        <v>4809</v>
      </c>
      <c r="D786" s="1" t="s">
        <v>2069</v>
      </c>
      <c r="E786" s="1">
        <v>4.2999999999999997E-2</v>
      </c>
      <c r="F786" s="1">
        <v>5.1999999999999998E-2</v>
      </c>
      <c r="G786" s="1">
        <v>82.8</v>
      </c>
      <c r="H786" s="1">
        <v>2022</v>
      </c>
    </row>
    <row r="787" spans="1:8" x14ac:dyDescent="0.3">
      <c r="A787" s="1" t="s">
        <v>4810</v>
      </c>
      <c r="B787" s="1">
        <v>2024</v>
      </c>
      <c r="C787" s="1" t="s">
        <v>4811</v>
      </c>
      <c r="D787" s="1" t="s">
        <v>4812</v>
      </c>
      <c r="E787" s="1">
        <v>0</v>
      </c>
      <c r="F787" s="1">
        <v>2.1999999999999999E-2</v>
      </c>
      <c r="G787" s="1">
        <v>100</v>
      </c>
      <c r="H787" s="1">
        <v>2022</v>
      </c>
    </row>
    <row r="788" spans="1:8" x14ac:dyDescent="0.3">
      <c r="A788" s="1" t="s">
        <v>2070</v>
      </c>
      <c r="B788" s="1">
        <v>2024</v>
      </c>
      <c r="C788" s="1" t="s">
        <v>4813</v>
      </c>
      <c r="D788" s="1" t="s">
        <v>2072</v>
      </c>
      <c r="E788" s="1">
        <v>7.5999999999999998E-2</v>
      </c>
      <c r="F788" s="1">
        <v>0.17799999999999999</v>
      </c>
      <c r="G788" s="1">
        <v>37.6</v>
      </c>
      <c r="H788" s="1" t="s">
        <v>4046</v>
      </c>
    </row>
    <row r="789" spans="1:8" x14ac:dyDescent="0.3">
      <c r="A789" s="1" t="s">
        <v>4814</v>
      </c>
      <c r="B789" s="1">
        <v>2024</v>
      </c>
      <c r="C789" s="1" t="s">
        <v>4815</v>
      </c>
      <c r="D789" s="1" t="s">
        <v>4816</v>
      </c>
      <c r="E789" s="1">
        <v>0.22600000000000001</v>
      </c>
      <c r="F789" s="1">
        <v>0.254</v>
      </c>
      <c r="G789" s="1">
        <v>0</v>
      </c>
      <c r="H789" s="1">
        <v>2022</v>
      </c>
    </row>
    <row r="790" spans="1:8" x14ac:dyDescent="0.3">
      <c r="A790" s="1" t="s">
        <v>4817</v>
      </c>
      <c r="B790" s="1">
        <v>2024</v>
      </c>
      <c r="C790" s="1" t="s">
        <v>4818</v>
      </c>
      <c r="D790" s="1" t="s">
        <v>4819</v>
      </c>
      <c r="E790" s="1">
        <v>4.4999999999999998E-2</v>
      </c>
      <c r="F790" s="1">
        <v>2.4E-2</v>
      </c>
      <c r="G790" s="1">
        <v>75.3</v>
      </c>
      <c r="H790" s="1">
        <v>2022</v>
      </c>
    </row>
    <row r="791" spans="1:8" x14ac:dyDescent="0.3">
      <c r="A791" s="1" t="s">
        <v>2073</v>
      </c>
      <c r="B791" s="1">
        <v>2024</v>
      </c>
      <c r="C791" s="1" t="s">
        <v>4820</v>
      </c>
      <c r="D791" s="1" t="s">
        <v>2075</v>
      </c>
      <c r="E791" s="1">
        <v>0.26100000000000001</v>
      </c>
      <c r="F791" s="1">
        <v>0.28799999999999998</v>
      </c>
      <c r="G791" s="1">
        <v>0</v>
      </c>
      <c r="H791" s="1">
        <v>2022</v>
      </c>
    </row>
    <row r="792" spans="1:8" x14ac:dyDescent="0.3">
      <c r="A792" s="1" t="s">
        <v>2079</v>
      </c>
      <c r="B792" s="1">
        <v>2024</v>
      </c>
      <c r="C792" s="1" t="s">
        <v>4821</v>
      </c>
      <c r="D792" s="1" t="s">
        <v>2081</v>
      </c>
      <c r="E792" s="1">
        <v>0</v>
      </c>
      <c r="F792" s="1">
        <v>1.9E-2</v>
      </c>
      <c r="G792" s="1">
        <v>100</v>
      </c>
      <c r="H792" s="1">
        <v>2022</v>
      </c>
    </row>
    <row r="793" spans="1:8" x14ac:dyDescent="0.3">
      <c r="A793" s="1" t="s">
        <v>2912</v>
      </c>
      <c r="B793" s="1">
        <v>2024</v>
      </c>
      <c r="C793" s="1" t="s">
        <v>4822</v>
      </c>
      <c r="D793" s="1" t="s">
        <v>2914</v>
      </c>
      <c r="E793" s="1">
        <v>0</v>
      </c>
      <c r="F793" s="1">
        <v>1.7000000000000001E-2</v>
      </c>
      <c r="G793" s="1">
        <v>100</v>
      </c>
      <c r="H793" s="1">
        <v>2022</v>
      </c>
    </row>
    <row r="794" spans="1:8" x14ac:dyDescent="0.3">
      <c r="A794" s="1" t="s">
        <v>2082</v>
      </c>
      <c r="B794" s="1">
        <v>2024</v>
      </c>
      <c r="C794" s="1" t="s">
        <v>4823</v>
      </c>
      <c r="D794" s="1" t="s">
        <v>2084</v>
      </c>
      <c r="E794" s="1">
        <v>0</v>
      </c>
      <c r="F794" s="1">
        <v>3.5999999999999997E-2</v>
      </c>
      <c r="G794" s="1">
        <v>100</v>
      </c>
      <c r="H794" s="1">
        <v>2022</v>
      </c>
    </row>
    <row r="795" spans="1:8" x14ac:dyDescent="0.3">
      <c r="A795" s="1" t="s">
        <v>2085</v>
      </c>
      <c r="B795" s="1">
        <v>2024</v>
      </c>
      <c r="C795" s="1" t="s">
        <v>4824</v>
      </c>
      <c r="D795" s="1" t="s">
        <v>2087</v>
      </c>
      <c r="E795" s="1">
        <v>7.8E-2</v>
      </c>
      <c r="F795" s="1">
        <v>0.104</v>
      </c>
      <c r="G795" s="1">
        <v>62.8</v>
      </c>
      <c r="H795" s="1">
        <v>2022</v>
      </c>
    </row>
    <row r="796" spans="1:8" x14ac:dyDescent="0.3">
      <c r="A796" s="1" t="s">
        <v>4825</v>
      </c>
      <c r="B796" s="1">
        <v>2024</v>
      </c>
      <c r="C796" s="1" t="s">
        <v>4826</v>
      </c>
      <c r="D796" s="1" t="s">
        <v>2087</v>
      </c>
      <c r="E796" s="1">
        <v>4.2999999999999997E-2</v>
      </c>
      <c r="F796" s="1">
        <v>7.2999999999999995E-2</v>
      </c>
      <c r="H796" s="1">
        <v>2022</v>
      </c>
    </row>
    <row r="797" spans="1:8" x14ac:dyDescent="0.3">
      <c r="A797" s="1" t="s">
        <v>2088</v>
      </c>
      <c r="B797" s="1">
        <v>2024</v>
      </c>
      <c r="C797" s="1" t="s">
        <v>4827</v>
      </c>
      <c r="D797" s="1" t="s">
        <v>2087</v>
      </c>
      <c r="E797" s="1">
        <v>7.1999999999999995E-2</v>
      </c>
      <c r="F797" s="1">
        <v>0.124</v>
      </c>
      <c r="G797" s="1">
        <v>51.9</v>
      </c>
      <c r="H797" s="1">
        <v>2022</v>
      </c>
    </row>
    <row r="798" spans="1:8" x14ac:dyDescent="0.3">
      <c r="A798" s="1" t="s">
        <v>2093</v>
      </c>
      <c r="B798" s="1">
        <v>2024</v>
      </c>
      <c r="C798" s="1" t="s">
        <v>4828</v>
      </c>
      <c r="D798" s="1" t="s">
        <v>2095</v>
      </c>
      <c r="E798" s="1">
        <v>0.10299999999999999</v>
      </c>
      <c r="F798" s="1">
        <v>0.129</v>
      </c>
      <c r="G798" s="1">
        <v>59.3</v>
      </c>
      <c r="H798" s="1">
        <v>2022</v>
      </c>
    </row>
    <row r="799" spans="1:8" x14ac:dyDescent="0.3">
      <c r="A799" s="1" t="s">
        <v>2096</v>
      </c>
      <c r="B799" s="1">
        <v>2024</v>
      </c>
      <c r="C799" s="1" t="s">
        <v>4829</v>
      </c>
      <c r="D799" s="1" t="s">
        <v>2098</v>
      </c>
      <c r="E799" s="1">
        <v>7.0000000000000001E-3</v>
      </c>
      <c r="F799" s="1">
        <v>2.7E-2</v>
      </c>
      <c r="G799" s="1">
        <v>96.9</v>
      </c>
      <c r="H799" s="1">
        <v>2022</v>
      </c>
    </row>
    <row r="800" spans="1:8" x14ac:dyDescent="0.3">
      <c r="A800" s="1" t="s">
        <v>2099</v>
      </c>
      <c r="B800" s="1">
        <v>2024</v>
      </c>
      <c r="C800" s="1" t="s">
        <v>4830</v>
      </c>
      <c r="D800" s="1" t="s">
        <v>2101</v>
      </c>
      <c r="E800" s="1">
        <v>0.2</v>
      </c>
      <c r="F800" s="1">
        <v>0.24299999999999999</v>
      </c>
      <c r="G800" s="1">
        <v>0</v>
      </c>
      <c r="H800" s="1">
        <v>2022</v>
      </c>
    </row>
    <row r="801" spans="1:8" x14ac:dyDescent="0.3">
      <c r="A801" s="1" t="s">
        <v>2102</v>
      </c>
      <c r="B801" s="1">
        <v>2024</v>
      </c>
      <c r="C801" s="1" t="s">
        <v>4831</v>
      </c>
      <c r="D801" s="1" t="s">
        <v>2104</v>
      </c>
      <c r="E801" s="1">
        <v>5.0999999999999997E-2</v>
      </c>
      <c r="F801" s="1">
        <v>7.4999999999999997E-2</v>
      </c>
      <c r="G801" s="1">
        <v>82</v>
      </c>
      <c r="H801" s="1" t="s">
        <v>4046</v>
      </c>
    </row>
    <row r="802" spans="1:8" x14ac:dyDescent="0.3">
      <c r="A802" s="1" t="s">
        <v>2105</v>
      </c>
      <c r="B802" s="1">
        <v>2024</v>
      </c>
      <c r="C802" s="1" t="s">
        <v>4832</v>
      </c>
      <c r="D802" s="1" t="s">
        <v>2107</v>
      </c>
      <c r="E802" s="1">
        <v>3.4000000000000002E-2</v>
      </c>
      <c r="F802" s="1">
        <v>5.7000000000000002E-2</v>
      </c>
      <c r="G802" s="1">
        <v>87.3</v>
      </c>
      <c r="H802" s="1">
        <v>2022</v>
      </c>
    </row>
    <row r="803" spans="1:8" x14ac:dyDescent="0.3">
      <c r="A803" s="1" t="s">
        <v>2108</v>
      </c>
      <c r="B803" s="1">
        <v>2024</v>
      </c>
      <c r="C803" s="1" t="s">
        <v>4833</v>
      </c>
      <c r="D803" s="1" t="s">
        <v>2110</v>
      </c>
      <c r="E803" s="1">
        <v>5.5E-2</v>
      </c>
      <c r="F803" s="1">
        <v>7.9000000000000001E-2</v>
      </c>
      <c r="G803" s="1">
        <v>78.900000000000006</v>
      </c>
      <c r="H803" s="1" t="s">
        <v>4046</v>
      </c>
    </row>
    <row r="804" spans="1:8" x14ac:dyDescent="0.3">
      <c r="A804" s="1" t="s">
        <v>2111</v>
      </c>
      <c r="B804" s="1">
        <v>2024</v>
      </c>
      <c r="C804" s="1" t="s">
        <v>4834</v>
      </c>
      <c r="D804" s="1" t="s">
        <v>2113</v>
      </c>
      <c r="E804" s="1">
        <v>3.5000000000000003E-2</v>
      </c>
      <c r="F804" s="1">
        <v>5.8000000000000003E-2</v>
      </c>
      <c r="G804" s="1">
        <v>87.6</v>
      </c>
      <c r="H804" s="1" t="s">
        <v>4046</v>
      </c>
    </row>
    <row r="805" spans="1:8" x14ac:dyDescent="0.3">
      <c r="A805" s="1" t="s">
        <v>2114</v>
      </c>
      <c r="B805" s="1">
        <v>2024</v>
      </c>
      <c r="C805" s="1" t="s">
        <v>4835</v>
      </c>
      <c r="D805" s="1" t="s">
        <v>2116</v>
      </c>
      <c r="E805" s="1">
        <v>4.9000000000000002E-2</v>
      </c>
      <c r="F805" s="1">
        <v>7.8E-2</v>
      </c>
      <c r="G805" s="1">
        <v>85.7</v>
      </c>
      <c r="H805" s="1" t="s">
        <v>4046</v>
      </c>
    </row>
    <row r="806" spans="1:8" x14ac:dyDescent="0.3">
      <c r="A806" s="1" t="s">
        <v>2117</v>
      </c>
      <c r="B806" s="1">
        <v>2024</v>
      </c>
      <c r="C806" s="1" t="s">
        <v>4836</v>
      </c>
      <c r="D806" s="1" t="s">
        <v>2119</v>
      </c>
      <c r="E806" s="1">
        <v>3.0000000000000001E-3</v>
      </c>
      <c r="F806" s="1">
        <v>2.4E-2</v>
      </c>
      <c r="G806" s="1">
        <v>99.2</v>
      </c>
      <c r="H806" s="1" t="s">
        <v>4046</v>
      </c>
    </row>
    <row r="807" spans="1:8" x14ac:dyDescent="0.3">
      <c r="A807" s="1" t="s">
        <v>4837</v>
      </c>
      <c r="B807" s="1">
        <v>2024</v>
      </c>
      <c r="C807" s="1" t="s">
        <v>4838</v>
      </c>
      <c r="D807" s="1" t="s">
        <v>4839</v>
      </c>
      <c r="E807" s="1">
        <v>1.4E-2</v>
      </c>
      <c r="F807" s="1">
        <v>0.04</v>
      </c>
      <c r="G807" s="1">
        <v>96.5</v>
      </c>
      <c r="H807" s="1">
        <v>2022</v>
      </c>
    </row>
    <row r="808" spans="1:8" x14ac:dyDescent="0.3">
      <c r="A808" s="1" t="s">
        <v>2120</v>
      </c>
      <c r="B808" s="1">
        <v>2024</v>
      </c>
      <c r="C808" s="1" t="s">
        <v>2121</v>
      </c>
      <c r="D808" s="1" t="s">
        <v>2122</v>
      </c>
      <c r="E808" s="1">
        <v>1.2999999999999999E-2</v>
      </c>
      <c r="F808" s="1">
        <v>1.9E-2</v>
      </c>
      <c r="G808" s="1">
        <v>95.1</v>
      </c>
      <c r="H808" s="1" t="s">
        <v>4046</v>
      </c>
    </row>
    <row r="809" spans="1:8" x14ac:dyDescent="0.3">
      <c r="A809" s="1" t="s">
        <v>2123</v>
      </c>
      <c r="B809" s="1">
        <v>2024</v>
      </c>
      <c r="C809" s="1" t="s">
        <v>4840</v>
      </c>
      <c r="D809" s="1" t="s">
        <v>2125</v>
      </c>
      <c r="E809" s="1">
        <v>0</v>
      </c>
      <c r="F809" s="1">
        <v>2.1999999999999999E-2</v>
      </c>
      <c r="G809" s="1">
        <v>100</v>
      </c>
      <c r="H809" s="1">
        <v>2022</v>
      </c>
    </row>
    <row r="810" spans="1:8" x14ac:dyDescent="0.3">
      <c r="A810" s="1" t="s">
        <v>2126</v>
      </c>
      <c r="B810" s="1">
        <v>2024</v>
      </c>
      <c r="C810" s="1" t="s">
        <v>2128</v>
      </c>
      <c r="D810" s="1" t="s">
        <v>2128</v>
      </c>
      <c r="E810" s="1">
        <v>0</v>
      </c>
      <c r="F810" s="1">
        <v>2.1999999999999999E-2</v>
      </c>
      <c r="G810" s="1">
        <v>100</v>
      </c>
      <c r="H810" s="1">
        <v>2022</v>
      </c>
    </row>
    <row r="811" spans="1:8" x14ac:dyDescent="0.3">
      <c r="A811" s="1" t="s">
        <v>2129</v>
      </c>
      <c r="B811" s="1">
        <v>2024</v>
      </c>
      <c r="C811" s="1" t="s">
        <v>4841</v>
      </c>
      <c r="D811" s="1" t="s">
        <v>2131</v>
      </c>
      <c r="E811" s="1">
        <v>0</v>
      </c>
      <c r="F811" s="1">
        <v>4.0000000000000001E-3</v>
      </c>
      <c r="G811" s="1">
        <v>100</v>
      </c>
      <c r="H811" s="1">
        <v>2022</v>
      </c>
    </row>
    <row r="812" spans="1:8" x14ac:dyDescent="0.3">
      <c r="A812" s="1" t="s">
        <v>2132</v>
      </c>
      <c r="B812" s="1">
        <v>2024</v>
      </c>
      <c r="C812" s="1" t="s">
        <v>4842</v>
      </c>
      <c r="D812" s="1" t="s">
        <v>2134</v>
      </c>
      <c r="E812" s="1">
        <v>0</v>
      </c>
      <c r="F812" s="1">
        <v>4.0000000000000001E-3</v>
      </c>
      <c r="G812" s="1">
        <v>100</v>
      </c>
      <c r="H812" s="1">
        <v>2022</v>
      </c>
    </row>
    <row r="813" spans="1:8" x14ac:dyDescent="0.3">
      <c r="A813" s="1" t="s">
        <v>2135</v>
      </c>
      <c r="B813" s="1">
        <v>2024</v>
      </c>
      <c r="C813" s="1" t="s">
        <v>4843</v>
      </c>
      <c r="D813" s="1" t="s">
        <v>2137</v>
      </c>
      <c r="E813" s="1">
        <v>0</v>
      </c>
      <c r="F813" s="1">
        <v>2.1999999999999999E-2</v>
      </c>
      <c r="G813" s="1">
        <v>100</v>
      </c>
      <c r="H813" s="1">
        <v>2022</v>
      </c>
    </row>
    <row r="814" spans="1:8" x14ac:dyDescent="0.3">
      <c r="A814" s="1" t="s">
        <v>2138</v>
      </c>
      <c r="B814" s="1">
        <v>2024</v>
      </c>
      <c r="C814" s="1" t="s">
        <v>4844</v>
      </c>
      <c r="D814" s="1" t="s">
        <v>2140</v>
      </c>
      <c r="E814" s="1">
        <v>0.36199999999999999</v>
      </c>
      <c r="F814" s="1">
        <v>0.439</v>
      </c>
      <c r="G814" s="1">
        <v>0</v>
      </c>
      <c r="H814" s="1">
        <v>2022</v>
      </c>
    </row>
    <row r="815" spans="1:8" x14ac:dyDescent="0.3">
      <c r="A815" s="1" t="s">
        <v>2141</v>
      </c>
      <c r="B815" s="1">
        <v>2024</v>
      </c>
      <c r="C815" s="1" t="s">
        <v>4845</v>
      </c>
      <c r="D815" s="1" t="s">
        <v>4846</v>
      </c>
      <c r="E815" s="1">
        <v>8.2000000000000003E-2</v>
      </c>
      <c r="F815" s="1">
        <v>0.13300000000000001</v>
      </c>
      <c r="G815" s="1">
        <v>48.3</v>
      </c>
      <c r="H815" s="1" t="s">
        <v>4046</v>
      </c>
    </row>
    <row r="816" spans="1:8" x14ac:dyDescent="0.3">
      <c r="A816" s="1" t="s">
        <v>2144</v>
      </c>
      <c r="B816" s="1">
        <v>2024</v>
      </c>
      <c r="C816" s="1" t="s">
        <v>4845</v>
      </c>
      <c r="D816" s="1" t="s">
        <v>2143</v>
      </c>
      <c r="E816" s="1">
        <v>1.2999999999999999E-2</v>
      </c>
      <c r="F816" s="1">
        <v>2.5000000000000001E-2</v>
      </c>
      <c r="H816" s="1" t="s">
        <v>4046</v>
      </c>
    </row>
    <row r="817" spans="1:8" x14ac:dyDescent="0.3">
      <c r="A817" s="1" t="s">
        <v>2145</v>
      </c>
      <c r="B817" s="1">
        <v>2024</v>
      </c>
      <c r="C817" s="1" t="s">
        <v>4847</v>
      </c>
      <c r="D817" s="1" t="s">
        <v>2147</v>
      </c>
      <c r="E817" s="1">
        <v>9.4E-2</v>
      </c>
      <c r="F817" s="1">
        <v>0.23799999999999999</v>
      </c>
      <c r="G817" s="1">
        <v>0</v>
      </c>
      <c r="H817" s="1">
        <v>2022</v>
      </c>
    </row>
    <row r="818" spans="1:8" x14ac:dyDescent="0.3">
      <c r="A818" s="1" t="s">
        <v>2148</v>
      </c>
      <c r="B818" s="1">
        <v>2024</v>
      </c>
      <c r="C818" s="1" t="s">
        <v>4848</v>
      </c>
      <c r="D818" s="1" t="s">
        <v>2150</v>
      </c>
      <c r="E818" s="1">
        <v>0</v>
      </c>
      <c r="F818" s="1">
        <v>4.0000000000000001E-3</v>
      </c>
      <c r="G818" s="1">
        <v>100</v>
      </c>
      <c r="H818" s="1">
        <v>2022</v>
      </c>
    </row>
    <row r="819" spans="1:8" x14ac:dyDescent="0.3">
      <c r="A819" s="1" t="s">
        <v>2151</v>
      </c>
      <c r="B819" s="1">
        <v>2024</v>
      </c>
      <c r="C819" s="1" t="s">
        <v>2152</v>
      </c>
      <c r="D819" s="1" t="s">
        <v>4849</v>
      </c>
      <c r="E819" s="1">
        <v>0</v>
      </c>
      <c r="F819" s="1">
        <v>4.0000000000000001E-3</v>
      </c>
      <c r="G819" s="1">
        <v>100</v>
      </c>
      <c r="H819" s="1">
        <v>2022</v>
      </c>
    </row>
    <row r="820" spans="1:8" x14ac:dyDescent="0.3">
      <c r="A820" s="1" t="s">
        <v>2154</v>
      </c>
      <c r="B820" s="1">
        <v>2024</v>
      </c>
      <c r="C820" s="1" t="s">
        <v>4850</v>
      </c>
      <c r="D820" s="1" t="s">
        <v>2156</v>
      </c>
      <c r="E820" s="1">
        <v>0.20499999999999999</v>
      </c>
      <c r="F820" s="1">
        <v>0.23100000000000001</v>
      </c>
      <c r="G820" s="1">
        <v>0</v>
      </c>
      <c r="H820" s="1">
        <v>2022</v>
      </c>
    </row>
    <row r="821" spans="1:8" x14ac:dyDescent="0.3">
      <c r="A821" s="1" t="s">
        <v>2157</v>
      </c>
      <c r="B821" s="1">
        <v>2024</v>
      </c>
      <c r="C821" s="1" t="s">
        <v>4851</v>
      </c>
      <c r="D821" s="1" t="s">
        <v>2159</v>
      </c>
      <c r="E821" s="1">
        <v>7.2999999999999995E-2</v>
      </c>
      <c r="F821" s="1">
        <v>0.105</v>
      </c>
      <c r="G821" s="1">
        <v>78.7</v>
      </c>
      <c r="H821" s="1" t="s">
        <v>4046</v>
      </c>
    </row>
    <row r="822" spans="1:8" x14ac:dyDescent="0.3">
      <c r="A822" s="1" t="s">
        <v>2160</v>
      </c>
      <c r="B822" s="1">
        <v>2024</v>
      </c>
      <c r="C822" s="1" t="s">
        <v>4852</v>
      </c>
      <c r="D822" s="1" t="s">
        <v>2162</v>
      </c>
      <c r="E822" s="1">
        <v>0</v>
      </c>
      <c r="F822" s="1">
        <v>1.9E-2</v>
      </c>
      <c r="G822" s="1">
        <v>100</v>
      </c>
      <c r="H822" s="1">
        <v>2022</v>
      </c>
    </row>
    <row r="823" spans="1:8" x14ac:dyDescent="0.3">
      <c r="A823" s="1" t="s">
        <v>2163</v>
      </c>
      <c r="B823" s="1">
        <v>2024</v>
      </c>
      <c r="C823" s="1" t="s">
        <v>4853</v>
      </c>
      <c r="D823" s="1" t="s">
        <v>2165</v>
      </c>
      <c r="E823" s="1">
        <v>9.0999999999999998E-2</v>
      </c>
      <c r="F823" s="1">
        <v>0.11600000000000001</v>
      </c>
      <c r="G823" s="1">
        <v>65.2</v>
      </c>
      <c r="H823" s="1" t="s">
        <v>4046</v>
      </c>
    </row>
    <row r="824" spans="1:8" x14ac:dyDescent="0.3">
      <c r="A824" s="1" t="s">
        <v>2166</v>
      </c>
      <c r="B824" s="1">
        <v>2024</v>
      </c>
      <c r="C824" s="1" t="s">
        <v>4854</v>
      </c>
      <c r="D824" s="1" t="s">
        <v>2168</v>
      </c>
      <c r="E824" s="1">
        <v>7.4999999999999997E-2</v>
      </c>
      <c r="F824" s="1">
        <v>0.11</v>
      </c>
      <c r="G824" s="1">
        <v>80.2</v>
      </c>
      <c r="H824" s="1" t="s">
        <v>4046</v>
      </c>
    </row>
    <row r="825" spans="1:8" x14ac:dyDescent="0.3">
      <c r="A825" s="1" t="s">
        <v>2169</v>
      </c>
      <c r="B825" s="1">
        <v>2024</v>
      </c>
      <c r="C825" s="1" t="s">
        <v>4855</v>
      </c>
      <c r="D825" s="1" t="s">
        <v>2171</v>
      </c>
      <c r="E825" s="1">
        <v>0.11</v>
      </c>
      <c r="F825" s="1">
        <v>0.248</v>
      </c>
      <c r="G825" s="1">
        <v>0</v>
      </c>
      <c r="H825" s="1">
        <v>2022</v>
      </c>
    </row>
    <row r="826" spans="1:8" x14ac:dyDescent="0.3">
      <c r="A826" s="1" t="s">
        <v>2172</v>
      </c>
      <c r="B826" s="1">
        <v>2024</v>
      </c>
      <c r="C826" s="1" t="s">
        <v>4856</v>
      </c>
      <c r="D826" s="1" t="s">
        <v>2174</v>
      </c>
      <c r="E826" s="1">
        <v>0.19800000000000001</v>
      </c>
      <c r="F826" s="1">
        <v>0.214</v>
      </c>
      <c r="G826" s="1">
        <v>35.5</v>
      </c>
      <c r="H826" s="1" t="s">
        <v>4046</v>
      </c>
    </row>
    <row r="827" spans="1:8" x14ac:dyDescent="0.3">
      <c r="A827" s="1" t="s">
        <v>2175</v>
      </c>
      <c r="B827" s="1">
        <v>2024</v>
      </c>
      <c r="C827" s="1" t="s">
        <v>4857</v>
      </c>
      <c r="D827" s="1" t="s">
        <v>2165</v>
      </c>
      <c r="E827" s="1">
        <v>0.20599999999999999</v>
      </c>
      <c r="F827" s="1">
        <v>0.224</v>
      </c>
      <c r="G827" s="1">
        <v>0</v>
      </c>
      <c r="H827" s="1">
        <v>2022</v>
      </c>
    </row>
    <row r="828" spans="1:8" x14ac:dyDescent="0.3">
      <c r="A828" s="1" t="s">
        <v>2179</v>
      </c>
      <c r="B828" s="1">
        <v>2024</v>
      </c>
      <c r="C828" s="1" t="s">
        <v>4858</v>
      </c>
      <c r="D828" s="1" t="s">
        <v>2165</v>
      </c>
      <c r="E828" s="1">
        <v>5.8000000000000003E-2</v>
      </c>
      <c r="F828" s="1">
        <v>8.5999999999999993E-2</v>
      </c>
      <c r="G828" s="1">
        <v>78.3</v>
      </c>
      <c r="H828" s="1" t="s">
        <v>4046</v>
      </c>
    </row>
    <row r="829" spans="1:8" x14ac:dyDescent="0.3">
      <c r="A829" s="1" t="s">
        <v>2181</v>
      </c>
      <c r="B829" s="1">
        <v>2024</v>
      </c>
      <c r="C829" s="1" t="s">
        <v>4859</v>
      </c>
      <c r="D829" s="1" t="s">
        <v>2183</v>
      </c>
      <c r="E829" s="1">
        <v>0</v>
      </c>
      <c r="F829" s="1">
        <v>9.2999999999999999E-2</v>
      </c>
      <c r="G829" s="1">
        <v>71.8</v>
      </c>
      <c r="H829" s="1">
        <v>2022</v>
      </c>
    </row>
    <row r="830" spans="1:8" x14ac:dyDescent="0.3">
      <c r="A830" s="1" t="s">
        <v>2184</v>
      </c>
      <c r="B830" s="1">
        <v>2024</v>
      </c>
      <c r="C830" s="1" t="s">
        <v>4860</v>
      </c>
      <c r="D830" s="1" t="s">
        <v>2183</v>
      </c>
      <c r="E830" s="1">
        <v>2E-3</v>
      </c>
      <c r="F830" s="1">
        <v>6.0000000000000001E-3</v>
      </c>
      <c r="G830" s="1">
        <v>99.3</v>
      </c>
      <c r="H830" s="1" t="s">
        <v>4046</v>
      </c>
    </row>
    <row r="831" spans="1:8" x14ac:dyDescent="0.3">
      <c r="A831" s="1" t="s">
        <v>2186</v>
      </c>
      <c r="B831" s="1">
        <v>2024</v>
      </c>
      <c r="C831" s="1" t="s">
        <v>4861</v>
      </c>
      <c r="D831" s="1" t="s">
        <v>2188</v>
      </c>
      <c r="E831" s="1">
        <v>0.23100000000000001</v>
      </c>
      <c r="F831" s="1">
        <v>0.25900000000000001</v>
      </c>
      <c r="G831" s="1">
        <v>0</v>
      </c>
      <c r="H831" s="1">
        <v>2022</v>
      </c>
    </row>
    <row r="832" spans="1:8" x14ac:dyDescent="0.3">
      <c r="A832" s="1" t="s">
        <v>2189</v>
      </c>
      <c r="B832" s="1">
        <v>2024</v>
      </c>
      <c r="C832" s="1" t="s">
        <v>4862</v>
      </c>
      <c r="D832" s="1" t="s">
        <v>2183</v>
      </c>
      <c r="E832" s="1">
        <v>0.108</v>
      </c>
      <c r="F832" s="1">
        <v>0.27</v>
      </c>
      <c r="G832" s="1">
        <v>0</v>
      </c>
      <c r="H832" s="1">
        <v>2022</v>
      </c>
    </row>
    <row r="833" spans="1:8" x14ac:dyDescent="0.3">
      <c r="A833" s="1" t="s">
        <v>2194</v>
      </c>
      <c r="B833" s="1">
        <v>2024</v>
      </c>
      <c r="C833" s="1" t="s">
        <v>4863</v>
      </c>
      <c r="D833" s="1" t="s">
        <v>2196</v>
      </c>
      <c r="E833" s="1">
        <v>4.1000000000000002E-2</v>
      </c>
      <c r="F833" s="1">
        <v>6.4000000000000001E-2</v>
      </c>
      <c r="G833" s="1">
        <v>84.3</v>
      </c>
      <c r="H833" s="1" t="s">
        <v>4046</v>
      </c>
    </row>
    <row r="834" spans="1:8" x14ac:dyDescent="0.3">
      <c r="A834" s="1" t="s">
        <v>2197</v>
      </c>
      <c r="B834" s="1">
        <v>2024</v>
      </c>
      <c r="C834" s="1" t="s">
        <v>4864</v>
      </c>
      <c r="D834" s="1" t="s">
        <v>2199</v>
      </c>
      <c r="E834" s="1">
        <v>0</v>
      </c>
      <c r="F834" s="1">
        <v>7.0999999999999994E-2</v>
      </c>
      <c r="G834" s="1">
        <v>87.3</v>
      </c>
      <c r="H834" s="1">
        <v>2022</v>
      </c>
    </row>
    <row r="835" spans="1:8" x14ac:dyDescent="0.3">
      <c r="A835" s="1" t="s">
        <v>2200</v>
      </c>
      <c r="B835" s="1">
        <v>2024</v>
      </c>
      <c r="C835" s="1" t="s">
        <v>4865</v>
      </c>
      <c r="D835" s="1" t="s">
        <v>2202</v>
      </c>
      <c r="E835" s="1">
        <v>4.8000000000000001E-2</v>
      </c>
      <c r="F835" s="1">
        <v>9.4E-2</v>
      </c>
      <c r="G835" s="1">
        <v>67.5</v>
      </c>
      <c r="H835" s="1">
        <v>2022</v>
      </c>
    </row>
    <row r="836" spans="1:8" x14ac:dyDescent="0.3">
      <c r="A836" s="1" t="s">
        <v>2203</v>
      </c>
      <c r="B836" s="1">
        <v>2024</v>
      </c>
      <c r="C836" s="1" t="s">
        <v>4866</v>
      </c>
      <c r="D836" s="1" t="s">
        <v>2205</v>
      </c>
      <c r="E836" s="1">
        <v>1.2E-2</v>
      </c>
      <c r="F836" s="1">
        <v>3.3000000000000002E-2</v>
      </c>
      <c r="G836" s="1">
        <v>95.5</v>
      </c>
      <c r="H836" s="1">
        <v>2022</v>
      </c>
    </row>
    <row r="837" spans="1:8" x14ac:dyDescent="0.3">
      <c r="A837" s="1" t="s">
        <v>2206</v>
      </c>
      <c r="B837" s="1">
        <v>2024</v>
      </c>
      <c r="C837" s="1" t="s">
        <v>4867</v>
      </c>
      <c r="D837" s="1" t="s">
        <v>2208</v>
      </c>
      <c r="E837" s="1">
        <v>4.4999999999999998E-2</v>
      </c>
      <c r="F837" s="1">
        <v>7.1999999999999995E-2</v>
      </c>
      <c r="G837" s="1">
        <v>85.6</v>
      </c>
      <c r="H837" s="1" t="s">
        <v>4046</v>
      </c>
    </row>
    <row r="838" spans="1:8" x14ac:dyDescent="0.3">
      <c r="A838" s="1" t="s">
        <v>2209</v>
      </c>
      <c r="B838" s="1">
        <v>2024</v>
      </c>
      <c r="C838" s="1" t="s">
        <v>4868</v>
      </c>
      <c r="D838" s="1" t="s">
        <v>2211</v>
      </c>
      <c r="E838" s="1">
        <v>0.124</v>
      </c>
      <c r="F838" s="1">
        <v>0.152</v>
      </c>
      <c r="G838" s="1">
        <v>50.1</v>
      </c>
      <c r="H838" s="1">
        <v>2022</v>
      </c>
    </row>
    <row r="839" spans="1:8" x14ac:dyDescent="0.3">
      <c r="A839" s="1" t="s">
        <v>2212</v>
      </c>
      <c r="B839" s="1">
        <v>2024</v>
      </c>
      <c r="C839" s="1" t="s">
        <v>4869</v>
      </c>
      <c r="D839" s="1" t="s">
        <v>2214</v>
      </c>
      <c r="E839" s="1">
        <v>0.114</v>
      </c>
      <c r="F839" s="1">
        <v>0.154</v>
      </c>
      <c r="G839" s="1">
        <v>73.400000000000006</v>
      </c>
      <c r="H839" s="1" t="s">
        <v>4046</v>
      </c>
    </row>
    <row r="840" spans="1:8" x14ac:dyDescent="0.3">
      <c r="A840" s="1" t="s">
        <v>2215</v>
      </c>
      <c r="B840" s="1">
        <v>2024</v>
      </c>
      <c r="C840" s="1" t="s">
        <v>4870</v>
      </c>
      <c r="D840" s="1" t="s">
        <v>2214</v>
      </c>
      <c r="E840" s="1">
        <v>7.0000000000000007E-2</v>
      </c>
      <c r="F840" s="1">
        <v>0.10100000000000001</v>
      </c>
      <c r="G840" s="1">
        <v>79.400000000000006</v>
      </c>
      <c r="H840" s="1">
        <v>2022</v>
      </c>
    </row>
    <row r="841" spans="1:8" x14ac:dyDescent="0.3">
      <c r="A841" s="1" t="s">
        <v>2938</v>
      </c>
      <c r="B841" s="1">
        <v>2024</v>
      </c>
      <c r="C841" s="1" t="s">
        <v>4871</v>
      </c>
      <c r="D841" s="1" t="s">
        <v>2940</v>
      </c>
      <c r="E841" s="1">
        <v>0</v>
      </c>
      <c r="F841" s="1">
        <v>1.9E-2</v>
      </c>
      <c r="G841" s="1">
        <v>100</v>
      </c>
      <c r="H841" s="1">
        <v>2022</v>
      </c>
    </row>
    <row r="842" spans="1:8" x14ac:dyDescent="0.3">
      <c r="A842" s="1" t="s">
        <v>2217</v>
      </c>
      <c r="B842" s="1">
        <v>2024</v>
      </c>
      <c r="C842" s="1" t="s">
        <v>4872</v>
      </c>
      <c r="D842" s="1" t="s">
        <v>2219</v>
      </c>
      <c r="E842" s="1">
        <v>8.9999999999999993E-3</v>
      </c>
      <c r="F842" s="1">
        <v>0.03</v>
      </c>
      <c r="G842" s="1">
        <v>97.1</v>
      </c>
      <c r="H842" s="1">
        <v>2022</v>
      </c>
    </row>
    <row r="843" spans="1:8" x14ac:dyDescent="0.3">
      <c r="A843" s="1" t="s">
        <v>2220</v>
      </c>
      <c r="B843" s="1">
        <v>2024</v>
      </c>
      <c r="C843" s="1" t="s">
        <v>2222</v>
      </c>
      <c r="D843" s="1" t="s">
        <v>2222</v>
      </c>
      <c r="E843" s="1">
        <v>9.9000000000000005E-2</v>
      </c>
      <c r="F843" s="1">
        <v>0.13400000000000001</v>
      </c>
      <c r="G843" s="1">
        <v>63.9</v>
      </c>
      <c r="H843" s="1">
        <v>2022</v>
      </c>
    </row>
    <row r="844" spans="1:8" x14ac:dyDescent="0.3">
      <c r="A844" s="1" t="s">
        <v>2223</v>
      </c>
      <c r="B844" s="1">
        <v>2024</v>
      </c>
      <c r="C844" s="1" t="s">
        <v>4873</v>
      </c>
      <c r="D844" s="1" t="s">
        <v>2225</v>
      </c>
      <c r="E844" s="1">
        <v>3.2000000000000001E-2</v>
      </c>
      <c r="F844" s="1">
        <v>0.06</v>
      </c>
      <c r="G844" s="1">
        <v>87.7</v>
      </c>
      <c r="H844" s="1" t="s">
        <v>4046</v>
      </c>
    </row>
    <row r="845" spans="1:8" x14ac:dyDescent="0.3">
      <c r="A845" s="1" t="s">
        <v>2941</v>
      </c>
      <c r="B845" s="1">
        <v>2024</v>
      </c>
      <c r="C845" s="1" t="s">
        <v>4874</v>
      </c>
      <c r="D845" s="1" t="s">
        <v>4875</v>
      </c>
      <c r="E845" s="1">
        <v>0</v>
      </c>
      <c r="F845" s="1">
        <v>3.4000000000000002E-2</v>
      </c>
      <c r="G845" s="1">
        <v>100</v>
      </c>
      <c r="H845" s="1">
        <v>2022</v>
      </c>
    </row>
    <row r="846" spans="1:8" x14ac:dyDescent="0.3">
      <c r="A846" s="1" t="s">
        <v>2226</v>
      </c>
      <c r="B846" s="1">
        <v>2024</v>
      </c>
      <c r="C846" s="1" t="s">
        <v>4876</v>
      </c>
      <c r="D846" s="1" t="s">
        <v>2228</v>
      </c>
      <c r="E846" s="1">
        <v>0</v>
      </c>
      <c r="F846" s="1">
        <v>2.4E-2</v>
      </c>
      <c r="G846" s="1">
        <v>100</v>
      </c>
      <c r="H846" s="1">
        <v>2022</v>
      </c>
    </row>
    <row r="847" spans="1:8" x14ac:dyDescent="0.3">
      <c r="A847" s="1" t="s">
        <v>2229</v>
      </c>
      <c r="B847" s="1">
        <v>2024</v>
      </c>
      <c r="C847" s="1" t="s">
        <v>4877</v>
      </c>
      <c r="D847" s="1" t="s">
        <v>2231</v>
      </c>
      <c r="E847" s="1">
        <v>0</v>
      </c>
      <c r="F847" s="1">
        <v>3.9E-2</v>
      </c>
      <c r="G847" s="1">
        <v>100</v>
      </c>
      <c r="H847" s="1">
        <v>2022</v>
      </c>
    </row>
    <row r="848" spans="1:8" x14ac:dyDescent="0.3">
      <c r="A848" s="1" t="s">
        <v>2232</v>
      </c>
      <c r="B848" s="1">
        <v>2024</v>
      </c>
      <c r="C848" s="1" t="s">
        <v>4878</v>
      </c>
      <c r="D848" s="1" t="s">
        <v>2234</v>
      </c>
      <c r="E848" s="1">
        <v>0</v>
      </c>
      <c r="F848" s="1">
        <v>0.02</v>
      </c>
      <c r="G848" s="1">
        <v>100</v>
      </c>
      <c r="H848" s="1">
        <v>2022</v>
      </c>
    </row>
    <row r="849" spans="1:8" x14ac:dyDescent="0.3">
      <c r="A849" s="1" t="s">
        <v>2235</v>
      </c>
      <c r="B849" s="1">
        <v>2024</v>
      </c>
      <c r="C849" s="1" t="s">
        <v>4879</v>
      </c>
      <c r="D849" s="1" t="s">
        <v>2237</v>
      </c>
      <c r="E849" s="1">
        <v>1.2E-2</v>
      </c>
      <c r="F849" s="1">
        <v>1.7000000000000001E-2</v>
      </c>
      <c r="G849" s="1">
        <v>96.3</v>
      </c>
      <c r="H849" s="1" t="s">
        <v>4046</v>
      </c>
    </row>
    <row r="850" spans="1:8" x14ac:dyDescent="0.3">
      <c r="A850" s="1" t="s">
        <v>2238</v>
      </c>
      <c r="B850" s="1">
        <v>2024</v>
      </c>
      <c r="C850" s="1" t="s">
        <v>4880</v>
      </c>
      <c r="D850" s="1" t="s">
        <v>2240</v>
      </c>
      <c r="E850" s="1">
        <v>5.2999999999999999E-2</v>
      </c>
      <c r="F850" s="1">
        <v>8.5999999999999993E-2</v>
      </c>
      <c r="G850" s="1">
        <v>87.8</v>
      </c>
      <c r="H850" s="1">
        <v>2022</v>
      </c>
    </row>
    <row r="851" spans="1:8" x14ac:dyDescent="0.3">
      <c r="A851" s="1" t="s">
        <v>2241</v>
      </c>
      <c r="B851" s="1">
        <v>2024</v>
      </c>
      <c r="C851" s="1" t="s">
        <v>4881</v>
      </c>
      <c r="D851" s="1" t="s">
        <v>2243</v>
      </c>
      <c r="E851" s="1">
        <v>3.4000000000000002E-2</v>
      </c>
      <c r="F851" s="1">
        <v>4.8000000000000001E-2</v>
      </c>
      <c r="G851" s="1">
        <v>87.8</v>
      </c>
      <c r="H851" s="1" t="s">
        <v>4046</v>
      </c>
    </row>
    <row r="852" spans="1:8" x14ac:dyDescent="0.3">
      <c r="A852" s="1" t="s">
        <v>2244</v>
      </c>
      <c r="B852" s="1">
        <v>2024</v>
      </c>
      <c r="C852" s="1" t="s">
        <v>4882</v>
      </c>
      <c r="D852" s="1" t="s">
        <v>2246</v>
      </c>
      <c r="E852" s="1">
        <v>0.06</v>
      </c>
      <c r="F852" s="1">
        <v>8.6999999999999994E-2</v>
      </c>
      <c r="G852" s="1">
        <v>75.3</v>
      </c>
      <c r="H852" s="1">
        <v>2022</v>
      </c>
    </row>
    <row r="853" spans="1:8" x14ac:dyDescent="0.3">
      <c r="A853" s="1" t="s">
        <v>2247</v>
      </c>
      <c r="B853" s="1">
        <v>2024</v>
      </c>
      <c r="C853" s="1" t="s">
        <v>4883</v>
      </c>
      <c r="D853" s="1" t="s">
        <v>2249</v>
      </c>
      <c r="E853" s="1">
        <v>0</v>
      </c>
      <c r="F853" s="1">
        <v>1.7999999999999999E-2</v>
      </c>
      <c r="G853" s="1">
        <v>100</v>
      </c>
      <c r="H853" s="1">
        <v>2022</v>
      </c>
    </row>
    <row r="854" spans="1:8" x14ac:dyDescent="0.3">
      <c r="A854" s="1" t="s">
        <v>2250</v>
      </c>
      <c r="B854" s="1">
        <v>2024</v>
      </c>
      <c r="C854" s="1" t="s">
        <v>2251</v>
      </c>
      <c r="D854" s="1" t="s">
        <v>2252</v>
      </c>
      <c r="E854" s="1">
        <v>0.112</v>
      </c>
      <c r="F854" s="1">
        <v>0.20100000000000001</v>
      </c>
      <c r="G854" s="1">
        <v>26</v>
      </c>
      <c r="H854" s="1">
        <v>2022</v>
      </c>
    </row>
    <row r="855" spans="1:8" x14ac:dyDescent="0.3">
      <c r="A855" s="1" t="s">
        <v>2256</v>
      </c>
      <c r="B855" s="1">
        <v>2024</v>
      </c>
      <c r="C855" s="1" t="s">
        <v>4884</v>
      </c>
      <c r="D855" s="1" t="s">
        <v>2258</v>
      </c>
      <c r="E855" s="1">
        <v>6.4000000000000001E-2</v>
      </c>
      <c r="F855" s="1">
        <v>0.08</v>
      </c>
      <c r="G855" s="1">
        <v>80.900000000000006</v>
      </c>
      <c r="H855" s="1">
        <v>2022</v>
      </c>
    </row>
    <row r="856" spans="1:8" x14ac:dyDescent="0.3">
      <c r="A856" s="1" t="s">
        <v>2259</v>
      </c>
      <c r="B856" s="1">
        <v>2024</v>
      </c>
      <c r="C856" s="1" t="s">
        <v>4885</v>
      </c>
      <c r="D856" s="1" t="s">
        <v>2261</v>
      </c>
      <c r="E856" s="1">
        <v>3.2000000000000001E-2</v>
      </c>
      <c r="F856" s="1">
        <v>5.5E-2</v>
      </c>
      <c r="H856" s="1">
        <v>2022</v>
      </c>
    </row>
    <row r="857" spans="1:8" x14ac:dyDescent="0.3">
      <c r="A857" s="1" t="s">
        <v>2262</v>
      </c>
      <c r="B857" s="1">
        <v>2024</v>
      </c>
      <c r="C857" s="1" t="s">
        <v>4886</v>
      </c>
      <c r="D857" s="1" t="s">
        <v>2264</v>
      </c>
      <c r="E857" s="1">
        <v>6.4000000000000001E-2</v>
      </c>
      <c r="F857" s="1">
        <v>8.5999999999999993E-2</v>
      </c>
      <c r="G857" s="1">
        <v>69.2</v>
      </c>
      <c r="H857" s="1">
        <v>2022</v>
      </c>
    </row>
    <row r="858" spans="1:8" x14ac:dyDescent="0.3">
      <c r="A858" s="1" t="s">
        <v>2265</v>
      </c>
      <c r="B858" s="1">
        <v>2024</v>
      </c>
      <c r="C858" s="1" t="s">
        <v>4887</v>
      </c>
      <c r="D858" s="1" t="s">
        <v>2267</v>
      </c>
      <c r="E858" s="1">
        <v>9.9000000000000005E-2</v>
      </c>
      <c r="F858" s="1">
        <v>0.11899999999999999</v>
      </c>
      <c r="G858" s="1">
        <v>56.2</v>
      </c>
      <c r="H858" s="1">
        <v>2022</v>
      </c>
    </row>
    <row r="859" spans="1:8" x14ac:dyDescent="0.3">
      <c r="A859" s="1" t="s">
        <v>2268</v>
      </c>
      <c r="B859" s="1">
        <v>2024</v>
      </c>
      <c r="C859" s="1" t="s">
        <v>4888</v>
      </c>
      <c r="D859" s="1" t="s">
        <v>2270</v>
      </c>
      <c r="E859" s="1">
        <v>0.16900000000000001</v>
      </c>
      <c r="F859" s="1">
        <v>0.214</v>
      </c>
      <c r="G859" s="1">
        <v>0</v>
      </c>
      <c r="H859" s="1">
        <v>2022</v>
      </c>
    </row>
    <row r="860" spans="1:8" x14ac:dyDescent="0.3">
      <c r="A860" s="1" t="s">
        <v>2271</v>
      </c>
      <c r="B860" s="1">
        <v>2024</v>
      </c>
      <c r="C860" s="1" t="s">
        <v>4889</v>
      </c>
      <c r="D860" s="1" t="s">
        <v>2273</v>
      </c>
      <c r="E860" s="1">
        <v>0.121</v>
      </c>
      <c r="F860" s="1">
        <v>0.17599999999999999</v>
      </c>
      <c r="G860" s="1">
        <v>22.1</v>
      </c>
      <c r="H860" s="1">
        <v>2022</v>
      </c>
    </row>
    <row r="861" spans="1:8" x14ac:dyDescent="0.3">
      <c r="A861" s="1" t="s">
        <v>2274</v>
      </c>
      <c r="B861" s="1">
        <v>2024</v>
      </c>
      <c r="C861" s="1" t="s">
        <v>4890</v>
      </c>
      <c r="D861" s="1" t="s">
        <v>2276</v>
      </c>
      <c r="E861" s="1">
        <v>6.5000000000000002E-2</v>
      </c>
      <c r="F861" s="1">
        <v>8.8999999999999996E-2</v>
      </c>
      <c r="G861" s="1">
        <v>74.900000000000006</v>
      </c>
      <c r="H861" s="1" t="s">
        <v>4046</v>
      </c>
    </row>
    <row r="862" spans="1:8" x14ac:dyDescent="0.3">
      <c r="A862" s="1" t="s">
        <v>2277</v>
      </c>
      <c r="B862" s="1">
        <v>2024</v>
      </c>
      <c r="C862" s="1" t="s">
        <v>4891</v>
      </c>
      <c r="D862" s="1" t="s">
        <v>2279</v>
      </c>
      <c r="E862" s="1">
        <v>0.25900000000000001</v>
      </c>
      <c r="F862" s="1">
        <v>0.312</v>
      </c>
      <c r="G862" s="1">
        <v>0</v>
      </c>
      <c r="H862" s="1">
        <v>2022</v>
      </c>
    </row>
    <row r="863" spans="1:8" x14ac:dyDescent="0.3">
      <c r="A863" s="1" t="s">
        <v>2280</v>
      </c>
      <c r="B863" s="1">
        <v>2024</v>
      </c>
      <c r="C863" s="1" t="s">
        <v>2281</v>
      </c>
      <c r="D863" s="1" t="s">
        <v>2282</v>
      </c>
      <c r="E863" s="1">
        <v>0.16700000000000001</v>
      </c>
      <c r="F863" s="1">
        <v>0.16900000000000001</v>
      </c>
      <c r="G863" s="1">
        <v>40.700000000000003</v>
      </c>
      <c r="H863" s="1">
        <v>2022</v>
      </c>
    </row>
    <row r="864" spans="1:8" x14ac:dyDescent="0.3">
      <c r="A864" s="1" t="s">
        <v>2283</v>
      </c>
      <c r="B864" s="1">
        <v>2024</v>
      </c>
      <c r="C864" s="1" t="s">
        <v>4892</v>
      </c>
      <c r="D864" s="1" t="s">
        <v>2285</v>
      </c>
      <c r="E864" s="1">
        <v>3.6999999999999998E-2</v>
      </c>
      <c r="F864" s="1">
        <v>5.6000000000000001E-2</v>
      </c>
      <c r="G864" s="1">
        <v>85.9</v>
      </c>
      <c r="H864" s="1">
        <v>2022</v>
      </c>
    </row>
    <row r="865" spans="1:8" x14ac:dyDescent="0.3">
      <c r="A865" s="1" t="s">
        <v>2286</v>
      </c>
      <c r="B865" s="1">
        <v>2024</v>
      </c>
      <c r="C865" s="1" t="s">
        <v>4893</v>
      </c>
      <c r="D865" s="1" t="s">
        <v>4894</v>
      </c>
      <c r="E865" s="1">
        <v>7.5999999999999998E-2</v>
      </c>
      <c r="F865" s="1">
        <v>9.6000000000000002E-2</v>
      </c>
      <c r="G865" s="1">
        <v>70.7</v>
      </c>
      <c r="H865" s="1">
        <v>2022</v>
      </c>
    </row>
    <row r="866" spans="1:8" x14ac:dyDescent="0.3">
      <c r="A866" s="1" t="s">
        <v>2289</v>
      </c>
      <c r="B866" s="1">
        <v>2024</v>
      </c>
      <c r="C866" s="1" t="s">
        <v>4895</v>
      </c>
      <c r="D866" s="1" t="s">
        <v>2291</v>
      </c>
      <c r="E866" s="1">
        <v>0.03</v>
      </c>
      <c r="F866" s="1">
        <v>4.9000000000000002E-2</v>
      </c>
      <c r="G866" s="1">
        <v>86.5</v>
      </c>
      <c r="H866" s="1" t="s">
        <v>4046</v>
      </c>
    </row>
    <row r="867" spans="1:8" x14ac:dyDescent="0.3">
      <c r="A867" s="1" t="s">
        <v>2292</v>
      </c>
      <c r="B867" s="1">
        <v>2024</v>
      </c>
      <c r="C867" s="1" t="s">
        <v>4896</v>
      </c>
      <c r="D867" s="1" t="s">
        <v>2273</v>
      </c>
      <c r="E867" s="1">
        <v>6.2E-2</v>
      </c>
      <c r="F867" s="1">
        <v>8.2000000000000003E-2</v>
      </c>
      <c r="G867" s="1">
        <v>71.3</v>
      </c>
      <c r="H867" s="1" t="s">
        <v>4046</v>
      </c>
    </row>
    <row r="868" spans="1:8" x14ac:dyDescent="0.3">
      <c r="A868" s="1" t="s">
        <v>2294</v>
      </c>
      <c r="B868" s="1">
        <v>2024</v>
      </c>
      <c r="C868" s="1" t="s">
        <v>4897</v>
      </c>
      <c r="D868" s="1" t="s">
        <v>2296</v>
      </c>
      <c r="E868" s="1">
        <v>0</v>
      </c>
      <c r="F868" s="1">
        <v>4.0000000000000001E-3</v>
      </c>
      <c r="G868" s="1">
        <v>100</v>
      </c>
      <c r="H868" s="1">
        <v>2022</v>
      </c>
    </row>
    <row r="869" spans="1:8" x14ac:dyDescent="0.3">
      <c r="A869" s="1" t="s">
        <v>2297</v>
      </c>
      <c r="B869" s="1">
        <v>2024</v>
      </c>
      <c r="C869" s="1" t="s">
        <v>4898</v>
      </c>
      <c r="D869" s="1" t="s">
        <v>2299</v>
      </c>
      <c r="E869" s="1">
        <v>0.20599999999999999</v>
      </c>
      <c r="F869" s="1">
        <v>0.249</v>
      </c>
      <c r="G869" s="1">
        <v>0</v>
      </c>
      <c r="H869" s="1">
        <v>2022</v>
      </c>
    </row>
    <row r="870" spans="1:8" x14ac:dyDescent="0.3">
      <c r="A870" s="1" t="s">
        <v>2300</v>
      </c>
      <c r="B870" s="1">
        <v>2024</v>
      </c>
      <c r="C870" s="1" t="s">
        <v>4899</v>
      </c>
      <c r="D870" s="1" t="s">
        <v>2302</v>
      </c>
      <c r="E870" s="1">
        <v>6.4000000000000001E-2</v>
      </c>
      <c r="F870" s="1">
        <v>8.7999999999999995E-2</v>
      </c>
      <c r="G870" s="1">
        <v>72.099999999999994</v>
      </c>
      <c r="H870" s="1" t="s">
        <v>4046</v>
      </c>
    </row>
    <row r="871" spans="1:8" x14ac:dyDescent="0.3">
      <c r="A871" s="1" t="s">
        <v>2303</v>
      </c>
      <c r="B871" s="1">
        <v>2024</v>
      </c>
      <c r="C871" s="1" t="s">
        <v>4900</v>
      </c>
      <c r="D871" s="1" t="s">
        <v>2305</v>
      </c>
      <c r="E871" s="1">
        <v>3.3000000000000002E-2</v>
      </c>
      <c r="F871" s="1">
        <v>5.5E-2</v>
      </c>
      <c r="G871" s="1">
        <v>86.9</v>
      </c>
      <c r="H871" s="1">
        <v>2022</v>
      </c>
    </row>
    <row r="872" spans="1:8" x14ac:dyDescent="0.3">
      <c r="A872" s="1" t="s">
        <v>2306</v>
      </c>
      <c r="B872" s="1">
        <v>2024</v>
      </c>
      <c r="C872" s="1" t="s">
        <v>4885</v>
      </c>
      <c r="D872" s="1" t="s">
        <v>2261</v>
      </c>
      <c r="E872" s="1">
        <v>0.11899999999999999</v>
      </c>
      <c r="F872" s="1">
        <v>0.112</v>
      </c>
      <c r="G872" s="1">
        <v>46.7</v>
      </c>
      <c r="H872" s="1">
        <v>2022</v>
      </c>
    </row>
    <row r="873" spans="1:8" x14ac:dyDescent="0.3">
      <c r="A873" s="1" t="s">
        <v>4901</v>
      </c>
      <c r="B873" s="1">
        <v>2024</v>
      </c>
      <c r="C873" s="1" t="s">
        <v>4902</v>
      </c>
      <c r="D873" s="1" t="s">
        <v>4903</v>
      </c>
      <c r="E873" s="1">
        <v>0.114</v>
      </c>
      <c r="F873" s="1">
        <v>0.11600000000000001</v>
      </c>
      <c r="G873" s="1">
        <v>50.3</v>
      </c>
      <c r="H873" s="1">
        <v>2022</v>
      </c>
    </row>
    <row r="874" spans="1:8" x14ac:dyDescent="0.3">
      <c r="A874" s="1" t="s">
        <v>2307</v>
      </c>
      <c r="B874" s="1">
        <v>2024</v>
      </c>
      <c r="C874" s="1" t="s">
        <v>4904</v>
      </c>
      <c r="D874" s="1" t="s">
        <v>2309</v>
      </c>
      <c r="E874" s="1">
        <v>0.23699999999999999</v>
      </c>
      <c r="F874" s="1">
        <v>0.27200000000000002</v>
      </c>
      <c r="G874" s="1">
        <v>0</v>
      </c>
      <c r="H874" s="1">
        <v>2022</v>
      </c>
    </row>
    <row r="875" spans="1:8" x14ac:dyDescent="0.3">
      <c r="A875" s="1" t="s">
        <v>2968</v>
      </c>
      <c r="B875" s="1">
        <v>2024</v>
      </c>
      <c r="C875" s="1" t="s">
        <v>4905</v>
      </c>
      <c r="D875" s="1" t="s">
        <v>2348</v>
      </c>
      <c r="E875" s="1">
        <v>0.25800000000000001</v>
      </c>
      <c r="F875" s="1">
        <v>0.28999999999999998</v>
      </c>
      <c r="G875" s="1">
        <v>0</v>
      </c>
      <c r="H875" s="1">
        <v>2022</v>
      </c>
    </row>
    <row r="876" spans="1:8" x14ac:dyDescent="0.3">
      <c r="A876" s="1" t="s">
        <v>2310</v>
      </c>
      <c r="B876" s="1">
        <v>2024</v>
      </c>
      <c r="C876" s="1" t="s">
        <v>4906</v>
      </c>
      <c r="D876" s="1" t="s">
        <v>2312</v>
      </c>
      <c r="E876" s="1">
        <v>0.113</v>
      </c>
      <c r="F876" s="1">
        <v>0.121</v>
      </c>
      <c r="G876" s="1">
        <v>31.1</v>
      </c>
      <c r="H876" s="1" t="s">
        <v>4046</v>
      </c>
    </row>
    <row r="877" spans="1:8" x14ac:dyDescent="0.3">
      <c r="A877" s="1" t="s">
        <v>2313</v>
      </c>
      <c r="B877" s="1">
        <v>2024</v>
      </c>
      <c r="C877" s="1" t="s">
        <v>4907</v>
      </c>
      <c r="D877" s="1" t="s">
        <v>2315</v>
      </c>
      <c r="E877" s="1">
        <v>8.1000000000000003E-2</v>
      </c>
      <c r="F877" s="1">
        <v>0.114</v>
      </c>
      <c r="G877" s="1">
        <v>65</v>
      </c>
      <c r="H877" s="1">
        <v>2022</v>
      </c>
    </row>
    <row r="878" spans="1:8" x14ac:dyDescent="0.3">
      <c r="A878" s="1" t="s">
        <v>2316</v>
      </c>
      <c r="B878" s="1">
        <v>2024</v>
      </c>
      <c r="C878" s="1" t="s">
        <v>4908</v>
      </c>
      <c r="D878" s="1" t="s">
        <v>2318</v>
      </c>
      <c r="E878" s="1">
        <v>0.21299999999999999</v>
      </c>
      <c r="F878" s="1">
        <v>0.26</v>
      </c>
      <c r="G878" s="1">
        <v>0</v>
      </c>
      <c r="H878" s="1">
        <v>2022</v>
      </c>
    </row>
    <row r="879" spans="1:8" x14ac:dyDescent="0.3">
      <c r="A879" s="1" t="s">
        <v>2319</v>
      </c>
      <c r="B879" s="1">
        <v>2024</v>
      </c>
      <c r="C879" s="1" t="s">
        <v>4909</v>
      </c>
      <c r="D879" s="1" t="s">
        <v>2321</v>
      </c>
      <c r="E879" s="1">
        <v>0.16200000000000001</v>
      </c>
      <c r="F879" s="1">
        <v>0.19700000000000001</v>
      </c>
      <c r="G879" s="1">
        <v>52.7</v>
      </c>
      <c r="H879" s="1">
        <v>2022</v>
      </c>
    </row>
    <row r="880" spans="1:8" x14ac:dyDescent="0.3">
      <c r="A880" s="1" t="s">
        <v>4910</v>
      </c>
      <c r="B880" s="1">
        <v>2024</v>
      </c>
      <c r="C880" s="1" t="s">
        <v>4911</v>
      </c>
      <c r="D880" s="1" t="s">
        <v>4912</v>
      </c>
      <c r="E880" s="1">
        <v>0.18</v>
      </c>
      <c r="F880" s="1">
        <v>0.27</v>
      </c>
      <c r="G880" s="1">
        <v>14.3</v>
      </c>
      <c r="H880" s="1">
        <v>2022</v>
      </c>
    </row>
    <row r="881" spans="1:8" x14ac:dyDescent="0.3">
      <c r="A881" s="1" t="s">
        <v>2322</v>
      </c>
      <c r="B881" s="1">
        <v>2024</v>
      </c>
      <c r="C881" s="1" t="s">
        <v>4913</v>
      </c>
      <c r="D881" s="1" t="s">
        <v>2324</v>
      </c>
      <c r="E881" s="1">
        <v>0.12</v>
      </c>
      <c r="F881" s="1">
        <v>0.13500000000000001</v>
      </c>
      <c r="G881" s="1">
        <v>59</v>
      </c>
      <c r="H881" s="1">
        <v>2022</v>
      </c>
    </row>
    <row r="882" spans="1:8" x14ac:dyDescent="0.3">
      <c r="A882" s="1" t="s">
        <v>2325</v>
      </c>
      <c r="B882" s="1">
        <v>2024</v>
      </c>
      <c r="C882" s="1" t="s">
        <v>4914</v>
      </c>
      <c r="D882" s="1" t="s">
        <v>2324</v>
      </c>
      <c r="E882" s="1">
        <v>1.4E-2</v>
      </c>
      <c r="F882" s="1">
        <v>2.5999999999999999E-2</v>
      </c>
      <c r="H882" s="1">
        <v>2022</v>
      </c>
    </row>
    <row r="883" spans="1:8" x14ac:dyDescent="0.3">
      <c r="A883" s="1" t="s">
        <v>2327</v>
      </c>
      <c r="B883" s="1">
        <v>2024</v>
      </c>
      <c r="C883" s="1" t="s">
        <v>4915</v>
      </c>
      <c r="D883" s="1" t="s">
        <v>2329</v>
      </c>
      <c r="E883" s="1">
        <v>0.106</v>
      </c>
      <c r="F883" s="1">
        <v>0.217</v>
      </c>
      <c r="G883" s="1">
        <v>12.6</v>
      </c>
      <c r="H883" s="1">
        <v>2022</v>
      </c>
    </row>
    <row r="884" spans="1:8" x14ac:dyDescent="0.3">
      <c r="A884" s="1" t="s">
        <v>2330</v>
      </c>
      <c r="B884" s="1">
        <v>2024</v>
      </c>
      <c r="C884" s="1" t="s">
        <v>4916</v>
      </c>
      <c r="D884" s="1" t="s">
        <v>2332</v>
      </c>
      <c r="E884" s="1">
        <v>9.8000000000000004E-2</v>
      </c>
      <c r="F884" s="1">
        <v>0.14099999999999999</v>
      </c>
      <c r="G884" s="1">
        <v>37.5</v>
      </c>
      <c r="H884" s="1">
        <v>2022</v>
      </c>
    </row>
    <row r="885" spans="1:8" x14ac:dyDescent="0.3">
      <c r="A885" s="1" t="s">
        <v>2333</v>
      </c>
      <c r="B885" s="1">
        <v>2024</v>
      </c>
      <c r="C885" s="1" t="s">
        <v>4917</v>
      </c>
      <c r="D885" s="1" t="s">
        <v>2332</v>
      </c>
      <c r="E885" s="1">
        <v>0.104</v>
      </c>
      <c r="F885" s="1">
        <v>0.20300000000000001</v>
      </c>
      <c r="G885" s="1">
        <v>38.5</v>
      </c>
      <c r="H885" s="1">
        <v>2022</v>
      </c>
    </row>
    <row r="886" spans="1:8" x14ac:dyDescent="0.3">
      <c r="A886" s="1" t="s">
        <v>2335</v>
      </c>
      <c r="B886" s="1">
        <v>2024</v>
      </c>
      <c r="C886" s="1" t="s">
        <v>4917</v>
      </c>
      <c r="D886" s="1" t="s">
        <v>2332</v>
      </c>
      <c r="E886" s="1">
        <v>1.2999999999999999E-2</v>
      </c>
      <c r="F886" s="1">
        <v>2.4E-2</v>
      </c>
      <c r="H886" s="1" t="s">
        <v>4046</v>
      </c>
    </row>
    <row r="887" spans="1:8" x14ac:dyDescent="0.3">
      <c r="A887" s="1" t="s">
        <v>2336</v>
      </c>
      <c r="B887" s="1">
        <v>2024</v>
      </c>
      <c r="C887" s="1" t="s">
        <v>4918</v>
      </c>
      <c r="D887" s="1" t="s">
        <v>2338</v>
      </c>
      <c r="E887" s="1">
        <v>0.21199999999999999</v>
      </c>
      <c r="F887" s="1">
        <v>0.23899999999999999</v>
      </c>
      <c r="G887" s="1">
        <v>0</v>
      </c>
      <c r="H887" s="1">
        <v>2022</v>
      </c>
    </row>
    <row r="888" spans="1:8" x14ac:dyDescent="0.3">
      <c r="A888" s="1" t="s">
        <v>2339</v>
      </c>
      <c r="B888" s="1">
        <v>2024</v>
      </c>
      <c r="C888" s="1" t="s">
        <v>4919</v>
      </c>
      <c r="D888" s="1" t="s">
        <v>2341</v>
      </c>
      <c r="E888" s="1">
        <v>0</v>
      </c>
      <c r="F888" s="1">
        <v>0.27300000000000002</v>
      </c>
      <c r="G888" s="1">
        <v>0</v>
      </c>
      <c r="H888" s="1">
        <v>2022</v>
      </c>
    </row>
    <row r="889" spans="1:8" x14ac:dyDescent="0.3">
      <c r="A889" s="1" t="s">
        <v>2342</v>
      </c>
      <c r="B889" s="1">
        <v>2024</v>
      </c>
      <c r="C889" s="1" t="s">
        <v>4920</v>
      </c>
      <c r="D889" s="1" t="s">
        <v>2332</v>
      </c>
      <c r="E889" s="1">
        <v>1.0999999999999999E-2</v>
      </c>
      <c r="F889" s="1">
        <v>2.1000000000000001E-2</v>
      </c>
      <c r="H889" s="1" t="s">
        <v>4046</v>
      </c>
    </row>
    <row r="890" spans="1:8" x14ac:dyDescent="0.3">
      <c r="A890" s="1" t="s">
        <v>2344</v>
      </c>
      <c r="B890" s="1">
        <v>2024</v>
      </c>
      <c r="C890" s="1" t="s">
        <v>2345</v>
      </c>
      <c r="D890" s="1" t="s">
        <v>2312</v>
      </c>
      <c r="E890" s="1">
        <v>0.08</v>
      </c>
      <c r="F890" s="1">
        <v>0.105</v>
      </c>
      <c r="G890" s="1">
        <v>67</v>
      </c>
      <c r="H890" s="1" t="s">
        <v>4046</v>
      </c>
    </row>
    <row r="891" spans="1:8" x14ac:dyDescent="0.3">
      <c r="A891" s="1" t="s">
        <v>2346</v>
      </c>
      <c r="B891" s="1">
        <v>2024</v>
      </c>
      <c r="C891" s="1" t="s">
        <v>4921</v>
      </c>
      <c r="D891" s="1" t="s">
        <v>2348</v>
      </c>
      <c r="E891" s="1">
        <v>0.115</v>
      </c>
      <c r="F891" s="1">
        <v>0.14099999999999999</v>
      </c>
      <c r="G891" s="1">
        <v>52.5</v>
      </c>
      <c r="H891" s="1" t="s">
        <v>4046</v>
      </c>
    </row>
    <row r="892" spans="1:8" x14ac:dyDescent="0.3">
      <c r="A892" s="1" t="s">
        <v>2349</v>
      </c>
      <c r="B892" s="1">
        <v>2024</v>
      </c>
      <c r="C892" s="1" t="s">
        <v>4922</v>
      </c>
      <c r="D892" s="1" t="s">
        <v>2351</v>
      </c>
      <c r="E892" s="1">
        <v>0.10299999999999999</v>
      </c>
      <c r="F892" s="1">
        <v>9.1999999999999998E-2</v>
      </c>
      <c r="G892" s="1">
        <v>57.9</v>
      </c>
      <c r="H892" s="1">
        <v>2022</v>
      </c>
    </row>
    <row r="893" spans="1:8" x14ac:dyDescent="0.3">
      <c r="A893" s="1" t="s">
        <v>2352</v>
      </c>
      <c r="B893" s="1">
        <v>2024</v>
      </c>
      <c r="C893" s="1" t="s">
        <v>4923</v>
      </c>
      <c r="D893" s="1" t="s">
        <v>2354</v>
      </c>
      <c r="E893" s="1">
        <v>1.0999999999999999E-2</v>
      </c>
      <c r="F893" s="1">
        <v>2.3E-2</v>
      </c>
      <c r="H893" s="1" t="s">
        <v>4046</v>
      </c>
    </row>
    <row r="894" spans="1:8" x14ac:dyDescent="0.3">
      <c r="A894" s="1" t="s">
        <v>2355</v>
      </c>
      <c r="B894" s="1">
        <v>2024</v>
      </c>
      <c r="C894" s="1" t="s">
        <v>4924</v>
      </c>
      <c r="D894" s="1" t="s">
        <v>2357</v>
      </c>
      <c r="E894" s="1">
        <v>0.11899999999999999</v>
      </c>
      <c r="F894" s="1">
        <v>0.19600000000000001</v>
      </c>
      <c r="G894" s="1">
        <v>45.8</v>
      </c>
      <c r="H894" s="1">
        <v>2022</v>
      </c>
    </row>
    <row r="895" spans="1:8" x14ac:dyDescent="0.3">
      <c r="A895" s="1" t="s">
        <v>2358</v>
      </c>
      <c r="B895" s="1">
        <v>2024</v>
      </c>
      <c r="C895" s="1" t="s">
        <v>4925</v>
      </c>
      <c r="D895" s="1" t="s">
        <v>2329</v>
      </c>
      <c r="E895" s="1">
        <v>2.1999999999999999E-2</v>
      </c>
      <c r="F895" s="1">
        <v>3.9E-2</v>
      </c>
      <c r="H895" s="1" t="s">
        <v>4046</v>
      </c>
    </row>
    <row r="896" spans="1:8" x14ac:dyDescent="0.3">
      <c r="A896" s="1" t="s">
        <v>2360</v>
      </c>
      <c r="B896" s="1">
        <v>2024</v>
      </c>
      <c r="C896" s="1" t="s">
        <v>4926</v>
      </c>
      <c r="D896" s="1" t="s">
        <v>2362</v>
      </c>
      <c r="E896" s="1">
        <v>9.2999999999999999E-2</v>
      </c>
      <c r="F896" s="1">
        <v>0.107</v>
      </c>
      <c r="G896" s="1">
        <v>57.4</v>
      </c>
      <c r="H896" s="1" t="s">
        <v>4046</v>
      </c>
    </row>
    <row r="897" spans="1:8" x14ac:dyDescent="0.3">
      <c r="A897" s="1" t="s">
        <v>4927</v>
      </c>
      <c r="B897" s="1">
        <v>2024</v>
      </c>
      <c r="C897" s="1" t="s">
        <v>4928</v>
      </c>
      <c r="D897" s="1" t="s">
        <v>2312</v>
      </c>
      <c r="E897" s="1">
        <v>0.13600000000000001</v>
      </c>
      <c r="F897" s="1">
        <v>0.159</v>
      </c>
      <c r="G897" s="1">
        <v>52</v>
      </c>
      <c r="H897" s="1">
        <v>2022</v>
      </c>
    </row>
    <row r="898" spans="1:8" x14ac:dyDescent="0.3">
      <c r="A898" s="1" t="s">
        <v>4929</v>
      </c>
      <c r="B898" s="1">
        <v>2024</v>
      </c>
      <c r="C898" s="1" t="s">
        <v>4930</v>
      </c>
      <c r="D898" s="1" t="s">
        <v>2312</v>
      </c>
      <c r="E898" s="1">
        <v>0.01</v>
      </c>
      <c r="F898" s="1">
        <v>2.1000000000000001E-2</v>
      </c>
      <c r="H898" s="1">
        <v>2022</v>
      </c>
    </row>
    <row r="899" spans="1:8" x14ac:dyDescent="0.3">
      <c r="A899" s="1" t="s">
        <v>4931</v>
      </c>
      <c r="B899" s="1">
        <v>2024</v>
      </c>
      <c r="C899" s="1" t="s">
        <v>4932</v>
      </c>
      <c r="D899" s="1" t="s">
        <v>4933</v>
      </c>
      <c r="E899" s="1">
        <v>0.17199999999999999</v>
      </c>
      <c r="F899" s="1">
        <v>0.184</v>
      </c>
      <c r="G899" s="1">
        <v>19.5</v>
      </c>
      <c r="H899" s="1">
        <v>2022</v>
      </c>
    </row>
    <row r="900" spans="1:8" x14ac:dyDescent="0.3">
      <c r="A900" s="1" t="s">
        <v>4934</v>
      </c>
      <c r="B900" s="1">
        <v>2024</v>
      </c>
      <c r="C900" s="1" t="s">
        <v>4935</v>
      </c>
      <c r="D900" s="1" t="s">
        <v>2332</v>
      </c>
      <c r="E900" s="1">
        <v>1.0999999999999999E-2</v>
      </c>
      <c r="F900" s="1">
        <v>2.5999999999999999E-2</v>
      </c>
      <c r="H900" s="1">
        <v>2022</v>
      </c>
    </row>
    <row r="901" spans="1:8" x14ac:dyDescent="0.3">
      <c r="A901" s="1" t="s">
        <v>4936</v>
      </c>
      <c r="B901" s="1">
        <v>2024</v>
      </c>
      <c r="C901" s="1" t="s">
        <v>4937</v>
      </c>
      <c r="D901" s="1" t="s">
        <v>4938</v>
      </c>
      <c r="E901" s="1">
        <v>9.0999999999999998E-2</v>
      </c>
      <c r="F901" s="1">
        <v>0.115</v>
      </c>
      <c r="G901" s="1">
        <v>64.2</v>
      </c>
      <c r="H901" s="1">
        <v>2022</v>
      </c>
    </row>
    <row r="902" spans="1:8" x14ac:dyDescent="0.3">
      <c r="A902" s="1" t="s">
        <v>4939</v>
      </c>
      <c r="B902" s="1">
        <v>2024</v>
      </c>
      <c r="C902" s="1" t="s">
        <v>4940</v>
      </c>
      <c r="D902" s="1" t="s">
        <v>2341</v>
      </c>
      <c r="E902" s="1">
        <v>1.0999999999999999E-2</v>
      </c>
      <c r="F902" s="1">
        <v>2.5999999999999999E-2</v>
      </c>
      <c r="H902" s="1">
        <v>2022</v>
      </c>
    </row>
    <row r="903" spans="1:8" x14ac:dyDescent="0.3">
      <c r="A903" s="1" t="s">
        <v>2363</v>
      </c>
      <c r="B903" s="1">
        <v>2024</v>
      </c>
      <c r="C903" s="1" t="s">
        <v>4941</v>
      </c>
      <c r="D903" s="1" t="s">
        <v>2365</v>
      </c>
      <c r="E903" s="1">
        <v>9.7000000000000003E-2</v>
      </c>
      <c r="F903" s="1">
        <v>0.123</v>
      </c>
      <c r="G903" s="1">
        <v>64.099999999999994</v>
      </c>
      <c r="H903" s="1">
        <v>2022</v>
      </c>
    </row>
    <row r="904" spans="1:8" x14ac:dyDescent="0.3">
      <c r="A904" s="1" t="s">
        <v>2366</v>
      </c>
      <c r="B904" s="1">
        <v>2024</v>
      </c>
      <c r="C904" s="1" t="s">
        <v>4942</v>
      </c>
      <c r="D904" s="1" t="s">
        <v>2368</v>
      </c>
      <c r="E904" s="1">
        <v>0.106</v>
      </c>
      <c r="F904" s="1">
        <v>0.13200000000000001</v>
      </c>
      <c r="G904" s="1">
        <v>58.7</v>
      </c>
      <c r="H904" s="1">
        <v>2022</v>
      </c>
    </row>
    <row r="905" spans="1:8" x14ac:dyDescent="0.3">
      <c r="A905" s="1" t="s">
        <v>2369</v>
      </c>
      <c r="B905" s="1">
        <v>2024</v>
      </c>
      <c r="C905" s="1" t="s">
        <v>4943</v>
      </c>
      <c r="D905" s="1" t="s">
        <v>2371</v>
      </c>
      <c r="E905" s="1">
        <v>0.14199999999999999</v>
      </c>
      <c r="F905" s="1">
        <v>0.14599999999999999</v>
      </c>
      <c r="G905" s="1">
        <v>41.3</v>
      </c>
      <c r="H905" s="1">
        <v>2022</v>
      </c>
    </row>
    <row r="906" spans="1:8" x14ac:dyDescent="0.3">
      <c r="A906" s="1" t="s">
        <v>2372</v>
      </c>
      <c r="B906" s="1">
        <v>2024</v>
      </c>
      <c r="C906" s="1" t="s">
        <v>4944</v>
      </c>
      <c r="D906" s="1" t="s">
        <v>2374</v>
      </c>
      <c r="E906" s="1">
        <v>0.104</v>
      </c>
      <c r="F906" s="1">
        <v>0.125</v>
      </c>
      <c r="G906" s="1">
        <v>58.9</v>
      </c>
      <c r="H906" s="1">
        <v>2022</v>
      </c>
    </row>
    <row r="907" spans="1:8" x14ac:dyDescent="0.3">
      <c r="A907" s="1" t="s">
        <v>2375</v>
      </c>
      <c r="B907" s="1">
        <v>2024</v>
      </c>
      <c r="C907" s="1" t="s">
        <v>4945</v>
      </c>
      <c r="D907" s="1" t="s">
        <v>2377</v>
      </c>
      <c r="E907" s="1">
        <v>5.5E-2</v>
      </c>
      <c r="F907" s="1">
        <v>6.4000000000000001E-2</v>
      </c>
      <c r="G907" s="1">
        <v>79.7</v>
      </c>
      <c r="H907" s="1">
        <v>2022</v>
      </c>
    </row>
    <row r="908" spans="1:8" x14ac:dyDescent="0.3">
      <c r="A908" s="1" t="s">
        <v>2378</v>
      </c>
      <c r="B908" s="1">
        <v>2024</v>
      </c>
      <c r="C908" s="1" t="s">
        <v>4946</v>
      </c>
      <c r="D908" s="1" t="s">
        <v>2380</v>
      </c>
      <c r="E908" s="1">
        <v>0.09</v>
      </c>
      <c r="F908" s="1">
        <v>0.111</v>
      </c>
      <c r="G908" s="1">
        <v>62.6</v>
      </c>
      <c r="H908" s="1" t="s">
        <v>4046</v>
      </c>
    </row>
    <row r="909" spans="1:8" x14ac:dyDescent="0.3">
      <c r="A909" s="1" t="s">
        <v>4947</v>
      </c>
      <c r="B909" s="1">
        <v>2024</v>
      </c>
      <c r="C909" s="1" t="s">
        <v>4948</v>
      </c>
      <c r="D909" s="1" t="s">
        <v>4949</v>
      </c>
      <c r="E909" s="1">
        <v>0.255</v>
      </c>
      <c r="F909" s="1">
        <v>0.28599999999999998</v>
      </c>
      <c r="G909" s="1">
        <v>0</v>
      </c>
      <c r="H909" s="1">
        <v>2022</v>
      </c>
    </row>
    <row r="910" spans="1:8" x14ac:dyDescent="0.3">
      <c r="A910" s="1" t="s">
        <v>2381</v>
      </c>
      <c r="B910" s="1">
        <v>2024</v>
      </c>
      <c r="C910" s="1" t="s">
        <v>2382</v>
      </c>
      <c r="D910" s="1" t="s">
        <v>2374</v>
      </c>
      <c r="E910" s="1">
        <v>8.8999999999999996E-2</v>
      </c>
      <c r="F910" s="1">
        <v>0.14199999999999999</v>
      </c>
      <c r="G910" s="1">
        <v>47.1</v>
      </c>
      <c r="H910" s="1" t="s">
        <v>4046</v>
      </c>
    </row>
    <row r="911" spans="1:8" x14ac:dyDescent="0.3">
      <c r="A911" s="1" t="s">
        <v>2383</v>
      </c>
      <c r="B911" s="1">
        <v>2024</v>
      </c>
      <c r="C911" s="1" t="s">
        <v>4950</v>
      </c>
      <c r="D911" s="1" t="s">
        <v>2385</v>
      </c>
      <c r="E911" s="1">
        <v>0.24</v>
      </c>
      <c r="F911" s="1">
        <v>0.26900000000000002</v>
      </c>
      <c r="G911" s="1">
        <v>0</v>
      </c>
      <c r="H911" s="1">
        <v>2022</v>
      </c>
    </row>
    <row r="912" spans="1:8" x14ac:dyDescent="0.3">
      <c r="A912" s="1" t="s">
        <v>2386</v>
      </c>
      <c r="B912" s="1">
        <v>2024</v>
      </c>
      <c r="C912" s="1" t="s">
        <v>4951</v>
      </c>
      <c r="D912" s="1" t="s">
        <v>2385</v>
      </c>
      <c r="E912" s="1">
        <v>5.2999999999999999E-2</v>
      </c>
      <c r="F912" s="1">
        <v>8.8999999999999996E-2</v>
      </c>
      <c r="H912" s="1" t="s">
        <v>4046</v>
      </c>
    </row>
    <row r="913" spans="1:8" x14ac:dyDescent="0.3">
      <c r="A913" s="1" t="s">
        <v>2388</v>
      </c>
      <c r="B913" s="1">
        <v>2024</v>
      </c>
      <c r="C913" s="1" t="s">
        <v>4952</v>
      </c>
      <c r="D913" s="1" t="s">
        <v>2390</v>
      </c>
      <c r="E913" s="1">
        <v>0.23799999999999999</v>
      </c>
      <c r="F913" s="1">
        <v>0.317</v>
      </c>
      <c r="G913" s="1">
        <v>0</v>
      </c>
      <c r="H913" s="1">
        <v>2022</v>
      </c>
    </row>
    <row r="914" spans="1:8" x14ac:dyDescent="0.3">
      <c r="A914" s="1" t="s">
        <v>2391</v>
      </c>
      <c r="B914" s="1">
        <v>2024</v>
      </c>
      <c r="C914" s="1" t="s">
        <v>4953</v>
      </c>
      <c r="D914" s="1" t="s">
        <v>2393</v>
      </c>
      <c r="E914" s="1">
        <v>0.182</v>
      </c>
      <c r="F914" s="1">
        <v>0.23200000000000001</v>
      </c>
      <c r="G914" s="1">
        <v>0</v>
      </c>
      <c r="H914" s="1">
        <v>2022</v>
      </c>
    </row>
    <row r="915" spans="1:8" x14ac:dyDescent="0.3">
      <c r="A915" s="1" t="s">
        <v>2394</v>
      </c>
      <c r="B915" s="1">
        <v>2024</v>
      </c>
      <c r="C915" s="1" t="s">
        <v>4954</v>
      </c>
      <c r="D915" s="1" t="s">
        <v>2396</v>
      </c>
      <c r="E915" s="1">
        <v>0.09</v>
      </c>
      <c r="F915" s="1">
        <v>9.7000000000000003E-2</v>
      </c>
      <c r="G915" s="1">
        <v>59.2</v>
      </c>
      <c r="H915" s="1">
        <v>2022</v>
      </c>
    </row>
    <row r="916" spans="1:8" x14ac:dyDescent="0.3">
      <c r="A916" s="1" t="s">
        <v>2397</v>
      </c>
      <c r="B916" s="1">
        <v>2024</v>
      </c>
      <c r="C916" s="1" t="s">
        <v>4955</v>
      </c>
      <c r="D916" s="1" t="s">
        <v>2399</v>
      </c>
      <c r="E916" s="1">
        <v>4.3999999999999997E-2</v>
      </c>
      <c r="F916" s="1">
        <v>6.2E-2</v>
      </c>
      <c r="G916" s="1">
        <v>82.9</v>
      </c>
      <c r="H916" s="1">
        <v>2022</v>
      </c>
    </row>
    <row r="917" spans="1:8" x14ac:dyDescent="0.3">
      <c r="A917" s="1" t="s">
        <v>2400</v>
      </c>
      <c r="B917" s="1">
        <v>2024</v>
      </c>
      <c r="C917" s="1" t="s">
        <v>4956</v>
      </c>
      <c r="D917" s="1" t="s">
        <v>2402</v>
      </c>
      <c r="E917" s="1">
        <v>0.09</v>
      </c>
      <c r="F917" s="1">
        <v>0.11</v>
      </c>
      <c r="G917" s="1">
        <v>55.5</v>
      </c>
      <c r="H917" s="1" t="s">
        <v>4046</v>
      </c>
    </row>
    <row r="918" spans="1:8" x14ac:dyDescent="0.3">
      <c r="A918" s="1" t="s">
        <v>2403</v>
      </c>
      <c r="B918" s="1">
        <v>2024</v>
      </c>
      <c r="C918" s="1" t="s">
        <v>4957</v>
      </c>
      <c r="D918" s="1" t="s">
        <v>2405</v>
      </c>
      <c r="E918" s="1">
        <v>0.11600000000000001</v>
      </c>
      <c r="F918" s="1">
        <v>0.157</v>
      </c>
      <c r="G918" s="1">
        <v>46</v>
      </c>
      <c r="H918" s="1">
        <v>2022</v>
      </c>
    </row>
    <row r="919" spans="1:8" x14ac:dyDescent="0.3">
      <c r="A919" s="1" t="s">
        <v>2406</v>
      </c>
      <c r="B919" s="1">
        <v>2024</v>
      </c>
      <c r="C919" s="1" t="s">
        <v>4958</v>
      </c>
      <c r="D919" s="1" t="s">
        <v>2393</v>
      </c>
      <c r="E919" s="1">
        <v>0.39300000000000002</v>
      </c>
      <c r="F919" s="1">
        <v>0.40300000000000002</v>
      </c>
      <c r="G919" s="1">
        <v>0</v>
      </c>
      <c r="H919" s="1">
        <v>2022</v>
      </c>
    </row>
    <row r="920" spans="1:8" x14ac:dyDescent="0.3">
      <c r="A920" s="1" t="s">
        <v>4959</v>
      </c>
      <c r="B920" s="1">
        <v>2024</v>
      </c>
      <c r="C920" s="1" t="s">
        <v>4960</v>
      </c>
      <c r="D920" s="1" t="s">
        <v>2393</v>
      </c>
      <c r="E920" s="1">
        <v>0.186</v>
      </c>
      <c r="F920" s="1">
        <v>0.22700000000000001</v>
      </c>
      <c r="G920" s="1">
        <v>0</v>
      </c>
      <c r="H920" s="1">
        <v>2022</v>
      </c>
    </row>
    <row r="921" spans="1:8" x14ac:dyDescent="0.3">
      <c r="A921" s="1" t="s">
        <v>2408</v>
      </c>
      <c r="B921" s="1">
        <v>2024</v>
      </c>
      <c r="C921" s="1" t="s">
        <v>4961</v>
      </c>
      <c r="D921" s="1" t="s">
        <v>2365</v>
      </c>
      <c r="E921" s="1">
        <v>6.0000000000000001E-3</v>
      </c>
      <c r="F921" s="1">
        <v>1.2999999999999999E-2</v>
      </c>
      <c r="H921" s="1" t="s">
        <v>4046</v>
      </c>
    </row>
    <row r="922" spans="1:8" x14ac:dyDescent="0.3">
      <c r="A922" s="1" t="s">
        <v>2410</v>
      </c>
      <c r="B922" s="1">
        <v>2024</v>
      </c>
      <c r="C922" s="1" t="s">
        <v>4962</v>
      </c>
      <c r="D922" s="1" t="s">
        <v>2412</v>
      </c>
      <c r="E922" s="1">
        <v>4.1000000000000002E-2</v>
      </c>
      <c r="F922" s="1">
        <v>3.9E-2</v>
      </c>
      <c r="G922" s="1">
        <v>85.6</v>
      </c>
      <c r="H922" s="1" t="s">
        <v>4046</v>
      </c>
    </row>
    <row r="923" spans="1:8" x14ac:dyDescent="0.3">
      <c r="A923" s="1" t="s">
        <v>2413</v>
      </c>
      <c r="B923" s="1">
        <v>2024</v>
      </c>
      <c r="C923" s="1" t="s">
        <v>4963</v>
      </c>
      <c r="D923" s="1" t="s">
        <v>2415</v>
      </c>
      <c r="E923" s="1">
        <v>0.1</v>
      </c>
      <c r="F923" s="1">
        <v>0.123</v>
      </c>
      <c r="G923" s="1">
        <v>70.099999999999994</v>
      </c>
      <c r="H923" s="1" t="s">
        <v>4046</v>
      </c>
    </row>
    <row r="924" spans="1:8" x14ac:dyDescent="0.3">
      <c r="A924" s="1" t="s">
        <v>2991</v>
      </c>
      <c r="B924" s="1">
        <v>2024</v>
      </c>
      <c r="C924" s="1" t="s">
        <v>2992</v>
      </c>
      <c r="D924" s="1" t="s">
        <v>2993</v>
      </c>
      <c r="E924" s="1">
        <v>0.113</v>
      </c>
      <c r="F924" s="1">
        <v>0.13700000000000001</v>
      </c>
      <c r="G924" s="1">
        <v>53</v>
      </c>
      <c r="H924" s="1">
        <v>2022</v>
      </c>
    </row>
    <row r="925" spans="1:8" x14ac:dyDescent="0.3">
      <c r="A925" s="1" t="s">
        <v>4964</v>
      </c>
      <c r="B925" s="1">
        <v>2024</v>
      </c>
      <c r="C925" s="1" t="s">
        <v>4965</v>
      </c>
      <c r="D925" s="1" t="s">
        <v>4966</v>
      </c>
      <c r="E925" s="1">
        <v>7.1999999999999995E-2</v>
      </c>
      <c r="F925" s="1">
        <v>8.6999999999999994E-2</v>
      </c>
      <c r="G925" s="1">
        <v>79.7</v>
      </c>
      <c r="H925" s="1">
        <v>2022</v>
      </c>
    </row>
    <row r="926" spans="1:8" x14ac:dyDescent="0.3">
      <c r="A926" s="1" t="s">
        <v>2416</v>
      </c>
      <c r="B926" s="1">
        <v>2024</v>
      </c>
      <c r="C926" s="1" t="s">
        <v>4967</v>
      </c>
      <c r="D926" s="1" t="s">
        <v>2418</v>
      </c>
      <c r="E926" s="1">
        <v>7.1999999999999995E-2</v>
      </c>
      <c r="F926" s="1">
        <v>9.4E-2</v>
      </c>
      <c r="G926" s="1">
        <v>71.8</v>
      </c>
      <c r="H926" s="1" t="s">
        <v>4046</v>
      </c>
    </row>
    <row r="927" spans="1:8" x14ac:dyDescent="0.3">
      <c r="A927" s="1" t="s">
        <v>2419</v>
      </c>
      <c r="B927" s="1">
        <v>2024</v>
      </c>
      <c r="C927" s="1" t="s">
        <v>4968</v>
      </c>
      <c r="D927" s="1" t="s">
        <v>2421</v>
      </c>
      <c r="E927" s="1">
        <v>6.6000000000000003E-2</v>
      </c>
      <c r="F927" s="1">
        <v>7.5999999999999998E-2</v>
      </c>
      <c r="G927" s="1">
        <v>71.5</v>
      </c>
      <c r="H927" s="1">
        <v>2022</v>
      </c>
    </row>
    <row r="928" spans="1:8" x14ac:dyDescent="0.3">
      <c r="A928" s="1" t="s">
        <v>2422</v>
      </c>
      <c r="B928" s="1">
        <v>2024</v>
      </c>
      <c r="C928" s="1" t="s">
        <v>4969</v>
      </c>
      <c r="D928" s="1" t="s">
        <v>2424</v>
      </c>
      <c r="E928" s="1">
        <v>0.13600000000000001</v>
      </c>
      <c r="F928" s="1">
        <v>0.16600000000000001</v>
      </c>
      <c r="G928" s="1">
        <v>63.3</v>
      </c>
      <c r="H928" s="1" t="s">
        <v>4046</v>
      </c>
    </row>
    <row r="929" spans="1:8" x14ac:dyDescent="0.3">
      <c r="A929" s="1" t="s">
        <v>2425</v>
      </c>
      <c r="B929" s="1">
        <v>2024</v>
      </c>
      <c r="C929" s="1" t="s">
        <v>4970</v>
      </c>
      <c r="D929" s="1" t="s">
        <v>2427</v>
      </c>
      <c r="E929" s="1">
        <v>0.17</v>
      </c>
      <c r="F929" s="1">
        <v>0.20499999999999999</v>
      </c>
      <c r="G929" s="1">
        <v>24.7</v>
      </c>
      <c r="H929" s="1">
        <v>2022</v>
      </c>
    </row>
    <row r="930" spans="1:8" x14ac:dyDescent="0.3">
      <c r="A930" s="1" t="s">
        <v>2428</v>
      </c>
      <c r="B930" s="1">
        <v>2024</v>
      </c>
      <c r="C930" s="1" t="s">
        <v>4971</v>
      </c>
      <c r="D930" s="1" t="s">
        <v>2430</v>
      </c>
      <c r="E930" s="1">
        <v>6.7000000000000004E-2</v>
      </c>
      <c r="F930" s="1">
        <v>0.09</v>
      </c>
      <c r="G930" s="1">
        <v>77.900000000000006</v>
      </c>
      <c r="H930" s="1">
        <v>2022</v>
      </c>
    </row>
    <row r="931" spans="1:8" x14ac:dyDescent="0.3">
      <c r="A931" s="1" t="s">
        <v>2431</v>
      </c>
      <c r="B931" s="1">
        <v>2024</v>
      </c>
      <c r="C931" s="1" t="s">
        <v>4972</v>
      </c>
      <c r="D931" s="1" t="s">
        <v>2433</v>
      </c>
      <c r="E931" s="1">
        <v>6.0000000000000001E-3</v>
      </c>
      <c r="F931" s="1">
        <v>1.0999999999999999E-2</v>
      </c>
      <c r="G931" s="1">
        <v>98.3</v>
      </c>
      <c r="H931" s="1" t="s">
        <v>4046</v>
      </c>
    </row>
    <row r="932" spans="1:8" x14ac:dyDescent="0.3">
      <c r="A932" s="1" t="s">
        <v>2434</v>
      </c>
      <c r="B932" s="1">
        <v>2024</v>
      </c>
      <c r="C932" s="1" t="s">
        <v>4973</v>
      </c>
      <c r="D932" s="1" t="s">
        <v>2436</v>
      </c>
      <c r="E932" s="1">
        <v>8.0000000000000002E-3</v>
      </c>
      <c r="F932" s="1">
        <v>2.4E-2</v>
      </c>
      <c r="G932" s="1">
        <v>96.7</v>
      </c>
      <c r="H932" s="1">
        <v>2022</v>
      </c>
    </row>
    <row r="933" spans="1:8" x14ac:dyDescent="0.3">
      <c r="A933" s="1" t="s">
        <v>2437</v>
      </c>
      <c r="B933" s="1">
        <v>2024</v>
      </c>
      <c r="C933" s="1" t="s">
        <v>4974</v>
      </c>
      <c r="D933" s="1" t="s">
        <v>2439</v>
      </c>
      <c r="E933" s="1">
        <v>6.0999999999999999E-2</v>
      </c>
      <c r="F933" s="1">
        <v>7.9000000000000001E-2</v>
      </c>
      <c r="G933" s="1">
        <v>73.400000000000006</v>
      </c>
      <c r="H933" s="1">
        <v>2022</v>
      </c>
    </row>
    <row r="934" spans="1:8" x14ac:dyDescent="0.3">
      <c r="A934" s="1" t="s">
        <v>2440</v>
      </c>
      <c r="B934" s="1">
        <v>2024</v>
      </c>
      <c r="C934" s="1" t="s">
        <v>4975</v>
      </c>
      <c r="D934" s="1" t="s">
        <v>2442</v>
      </c>
      <c r="E934" s="1">
        <v>7.0999999999999994E-2</v>
      </c>
      <c r="F934" s="1">
        <v>9.6000000000000002E-2</v>
      </c>
      <c r="G934" s="1">
        <v>75</v>
      </c>
      <c r="H934" s="1">
        <v>2022</v>
      </c>
    </row>
    <row r="935" spans="1:8" x14ac:dyDescent="0.3">
      <c r="A935" s="1" t="s">
        <v>2443</v>
      </c>
      <c r="B935" s="1">
        <v>2024</v>
      </c>
      <c r="C935" s="1" t="s">
        <v>4976</v>
      </c>
      <c r="D935" s="1" t="s">
        <v>2445</v>
      </c>
      <c r="E935" s="1">
        <v>0.105</v>
      </c>
      <c r="F935" s="1">
        <v>0.126</v>
      </c>
      <c r="G935" s="1">
        <v>55.6</v>
      </c>
      <c r="H935" s="1" t="s">
        <v>4046</v>
      </c>
    </row>
    <row r="936" spans="1:8" x14ac:dyDescent="0.3">
      <c r="A936" s="1" t="s">
        <v>2446</v>
      </c>
      <c r="B936" s="1">
        <v>2024</v>
      </c>
      <c r="C936" s="1" t="s">
        <v>4977</v>
      </c>
      <c r="D936" s="1" t="s">
        <v>2448</v>
      </c>
      <c r="E936" s="1">
        <v>2.4E-2</v>
      </c>
      <c r="F936" s="1">
        <v>0.04</v>
      </c>
      <c r="G936" s="1">
        <v>90.3</v>
      </c>
      <c r="H936" s="1" t="s">
        <v>4046</v>
      </c>
    </row>
    <row r="937" spans="1:8" x14ac:dyDescent="0.3">
      <c r="A937" s="1" t="s">
        <v>2449</v>
      </c>
      <c r="B937" s="1">
        <v>2024</v>
      </c>
      <c r="C937" s="1" t="s">
        <v>2450</v>
      </c>
      <c r="D937" s="1" t="s">
        <v>2451</v>
      </c>
      <c r="E937" s="1">
        <v>8.9999999999999993E-3</v>
      </c>
      <c r="F937" s="1">
        <v>2.5000000000000001E-2</v>
      </c>
      <c r="G937" s="1">
        <v>96.5</v>
      </c>
      <c r="H937" s="1" t="s">
        <v>4046</v>
      </c>
    </row>
    <row r="938" spans="1:8" x14ac:dyDescent="0.3">
      <c r="A938" s="1" t="s">
        <v>2452</v>
      </c>
      <c r="B938" s="1">
        <v>2024</v>
      </c>
      <c r="C938" s="1" t="s">
        <v>4978</v>
      </c>
      <c r="D938" s="1" t="s">
        <v>2454</v>
      </c>
      <c r="E938" s="1">
        <v>5.8000000000000003E-2</v>
      </c>
      <c r="F938" s="1">
        <v>7.6999999999999999E-2</v>
      </c>
      <c r="G938" s="1">
        <v>74</v>
      </c>
      <c r="H938" s="1">
        <v>2022</v>
      </c>
    </row>
    <row r="939" spans="1:8" x14ac:dyDescent="0.3">
      <c r="A939" s="1" t="s">
        <v>2455</v>
      </c>
      <c r="B939" s="1">
        <v>2024</v>
      </c>
      <c r="C939" s="1" t="s">
        <v>4979</v>
      </c>
      <c r="D939" s="1" t="s">
        <v>2457</v>
      </c>
      <c r="E939" s="1">
        <v>8.2000000000000003E-2</v>
      </c>
      <c r="F939" s="1">
        <v>0.10299999999999999</v>
      </c>
      <c r="G939" s="1">
        <v>62</v>
      </c>
      <c r="H939" s="1">
        <v>2022</v>
      </c>
    </row>
    <row r="940" spans="1:8" x14ac:dyDescent="0.3">
      <c r="A940" s="1" t="s">
        <v>2458</v>
      </c>
      <c r="B940" s="1">
        <v>2024</v>
      </c>
      <c r="C940" s="1" t="s">
        <v>4980</v>
      </c>
      <c r="D940" s="1" t="s">
        <v>2460</v>
      </c>
      <c r="E940" s="1">
        <v>4.9000000000000002E-2</v>
      </c>
      <c r="F940" s="1">
        <v>6.7000000000000004E-2</v>
      </c>
      <c r="G940" s="1">
        <v>80</v>
      </c>
      <c r="H940" s="1">
        <v>2022</v>
      </c>
    </row>
    <row r="941" spans="1:8" x14ac:dyDescent="0.3">
      <c r="A941" s="1" t="s">
        <v>2461</v>
      </c>
      <c r="B941" s="1">
        <v>2024</v>
      </c>
      <c r="C941" s="1" t="s">
        <v>4981</v>
      </c>
      <c r="D941" s="1" t="s">
        <v>2463</v>
      </c>
      <c r="E941" s="1">
        <v>3.4000000000000002E-2</v>
      </c>
      <c r="F941" s="1">
        <v>5.0999999999999997E-2</v>
      </c>
      <c r="G941" s="1">
        <v>85.4</v>
      </c>
      <c r="H941" s="1" t="s">
        <v>4046</v>
      </c>
    </row>
    <row r="942" spans="1:8" x14ac:dyDescent="0.3">
      <c r="A942" s="1" t="s">
        <v>2464</v>
      </c>
      <c r="B942" s="1">
        <v>2024</v>
      </c>
      <c r="C942" s="1" t="s">
        <v>4982</v>
      </c>
      <c r="D942" s="1" t="s">
        <v>2466</v>
      </c>
      <c r="E942" s="1">
        <v>4.3999999999999997E-2</v>
      </c>
      <c r="F942" s="1">
        <v>4.7E-2</v>
      </c>
      <c r="G942" s="1">
        <v>80.900000000000006</v>
      </c>
      <c r="H942" s="1">
        <v>2022</v>
      </c>
    </row>
    <row r="943" spans="1:8" x14ac:dyDescent="0.3">
      <c r="A943" s="1" t="s">
        <v>2467</v>
      </c>
      <c r="B943" s="1">
        <v>2024</v>
      </c>
      <c r="C943" s="1" t="s">
        <v>4983</v>
      </c>
      <c r="D943" s="1" t="s">
        <v>2430</v>
      </c>
      <c r="E943" s="1">
        <v>6.8000000000000005E-2</v>
      </c>
      <c r="F943" s="1">
        <v>9.5000000000000001E-2</v>
      </c>
      <c r="G943" s="1">
        <v>77.7</v>
      </c>
      <c r="H943" s="1">
        <v>2022</v>
      </c>
    </row>
    <row r="944" spans="1:8" x14ac:dyDescent="0.3">
      <c r="A944" s="1" t="s">
        <v>2469</v>
      </c>
      <c r="B944" s="1">
        <v>2024</v>
      </c>
      <c r="C944" s="1" t="s">
        <v>4984</v>
      </c>
      <c r="D944" s="1" t="s">
        <v>2471</v>
      </c>
      <c r="E944" s="1">
        <v>8.7999999999999995E-2</v>
      </c>
      <c r="F944" s="1">
        <v>0.112</v>
      </c>
      <c r="G944" s="1">
        <v>59.6</v>
      </c>
      <c r="H944" s="1">
        <v>2022</v>
      </c>
    </row>
    <row r="945" spans="1:8" x14ac:dyDescent="0.3">
      <c r="A945" s="1" t="s">
        <v>2472</v>
      </c>
      <c r="B945" s="1">
        <v>2024</v>
      </c>
      <c r="C945" s="1" t="s">
        <v>4985</v>
      </c>
      <c r="D945" s="1" t="s">
        <v>2460</v>
      </c>
      <c r="E945" s="1">
        <v>8.1000000000000003E-2</v>
      </c>
      <c r="F945" s="1">
        <v>9.9000000000000005E-2</v>
      </c>
      <c r="G945" s="1">
        <v>61.8</v>
      </c>
      <c r="H945" s="1">
        <v>2022</v>
      </c>
    </row>
    <row r="946" spans="1:8" x14ac:dyDescent="0.3">
      <c r="A946" s="1" t="s">
        <v>2474</v>
      </c>
      <c r="B946" s="1">
        <v>2024</v>
      </c>
      <c r="C946" s="1" t="s">
        <v>4986</v>
      </c>
      <c r="D946" s="1" t="s">
        <v>2460</v>
      </c>
      <c r="E946" s="1">
        <v>8.9999999999999993E-3</v>
      </c>
      <c r="F946" s="1">
        <v>1.9E-2</v>
      </c>
      <c r="H946" s="1" t="s">
        <v>4046</v>
      </c>
    </row>
    <row r="947" spans="1:8" x14ac:dyDescent="0.3">
      <c r="A947" s="1" t="s">
        <v>4987</v>
      </c>
      <c r="B947" s="1">
        <v>2024</v>
      </c>
      <c r="C947" s="1" t="s">
        <v>4988</v>
      </c>
      <c r="D947" s="1" t="s">
        <v>2463</v>
      </c>
      <c r="E947" s="1">
        <v>0.217</v>
      </c>
      <c r="F947" s="1">
        <v>0.24399999999999999</v>
      </c>
      <c r="G947" s="1">
        <v>0</v>
      </c>
      <c r="H947" s="1">
        <v>2022</v>
      </c>
    </row>
    <row r="948" spans="1:8" x14ac:dyDescent="0.3">
      <c r="A948" s="1" t="s">
        <v>4989</v>
      </c>
      <c r="B948" s="1">
        <v>2024</v>
      </c>
      <c r="C948" s="1" t="s">
        <v>4990</v>
      </c>
      <c r="D948" s="1" t="s">
        <v>2433</v>
      </c>
      <c r="E948" s="1">
        <v>1.4E-2</v>
      </c>
      <c r="F948" s="1">
        <v>5.0000000000000001E-3</v>
      </c>
      <c r="G948" s="1">
        <v>99.6</v>
      </c>
      <c r="H948" s="1">
        <v>2022</v>
      </c>
    </row>
    <row r="949" spans="1:8" x14ac:dyDescent="0.3">
      <c r="A949" s="1" t="s">
        <v>2479</v>
      </c>
      <c r="B949" s="1">
        <v>2024</v>
      </c>
      <c r="C949" s="1" t="s">
        <v>4991</v>
      </c>
      <c r="D949" s="1" t="s">
        <v>2481</v>
      </c>
      <c r="E949" s="1">
        <v>0.115</v>
      </c>
      <c r="F949" s="1">
        <v>0.26400000000000001</v>
      </c>
      <c r="G949" s="1">
        <v>0</v>
      </c>
      <c r="H949" s="1">
        <v>2022</v>
      </c>
    </row>
    <row r="950" spans="1:8" x14ac:dyDescent="0.3">
      <c r="A950" s="1" t="s">
        <v>2482</v>
      </c>
      <c r="B950" s="1">
        <v>2024</v>
      </c>
      <c r="C950" s="1" t="s">
        <v>4992</v>
      </c>
      <c r="D950" s="1" t="s">
        <v>2484</v>
      </c>
      <c r="E950" s="1">
        <v>6.2E-2</v>
      </c>
      <c r="F950" s="1">
        <v>7.5999999999999998E-2</v>
      </c>
      <c r="G950" s="1">
        <v>73.3</v>
      </c>
      <c r="H950" s="1" t="s">
        <v>4046</v>
      </c>
    </row>
    <row r="951" spans="1:8" x14ac:dyDescent="0.3">
      <c r="A951" s="1" t="s">
        <v>2485</v>
      </c>
      <c r="B951" s="1">
        <v>2024</v>
      </c>
      <c r="C951" s="1" t="s">
        <v>4993</v>
      </c>
      <c r="D951" s="1" t="s">
        <v>2487</v>
      </c>
      <c r="E951" s="1">
        <v>9.2999999999999999E-2</v>
      </c>
      <c r="F951" s="1">
        <v>0.111</v>
      </c>
      <c r="G951" s="1">
        <v>65.099999999999994</v>
      </c>
      <c r="H951" s="1" t="s">
        <v>4046</v>
      </c>
    </row>
    <row r="952" spans="1:8" x14ac:dyDescent="0.3">
      <c r="A952" s="1" t="s">
        <v>2488</v>
      </c>
      <c r="B952" s="1">
        <v>2024</v>
      </c>
      <c r="C952" s="1" t="s">
        <v>4994</v>
      </c>
      <c r="D952" s="1" t="s">
        <v>2490</v>
      </c>
      <c r="E952" s="1">
        <v>0.217</v>
      </c>
      <c r="F952" s="1">
        <v>0.25</v>
      </c>
      <c r="G952" s="1">
        <v>0</v>
      </c>
      <c r="H952" s="1">
        <v>2022</v>
      </c>
    </row>
    <row r="953" spans="1:8" x14ac:dyDescent="0.3">
      <c r="A953" s="1" t="s">
        <v>2491</v>
      </c>
      <c r="B953" s="1">
        <v>2024</v>
      </c>
      <c r="C953" s="1" t="s">
        <v>4995</v>
      </c>
      <c r="D953" s="1" t="s">
        <v>2493</v>
      </c>
      <c r="E953" s="1">
        <v>7.6999999999999999E-2</v>
      </c>
      <c r="F953" s="1">
        <v>0.10100000000000001</v>
      </c>
      <c r="G953" s="1">
        <v>67.099999999999994</v>
      </c>
      <c r="H953" s="1">
        <v>2022</v>
      </c>
    </row>
    <row r="954" spans="1:8" x14ac:dyDescent="0.3">
      <c r="A954" s="1" t="s">
        <v>2494</v>
      </c>
      <c r="B954" s="1">
        <v>2024</v>
      </c>
      <c r="C954" s="1" t="s">
        <v>4996</v>
      </c>
      <c r="D954" s="1" t="s">
        <v>2496</v>
      </c>
      <c r="E954" s="1">
        <v>5.3999999999999999E-2</v>
      </c>
      <c r="F954" s="1">
        <v>6.4000000000000001E-2</v>
      </c>
      <c r="G954" s="1">
        <v>78.3</v>
      </c>
      <c r="H954" s="1" t="s">
        <v>4046</v>
      </c>
    </row>
    <row r="955" spans="1:8" x14ac:dyDescent="0.3">
      <c r="A955" s="1" t="s">
        <v>2497</v>
      </c>
      <c r="B955" s="1">
        <v>2024</v>
      </c>
      <c r="C955" s="1" t="s">
        <v>4997</v>
      </c>
      <c r="D955" s="1" t="s">
        <v>2499</v>
      </c>
      <c r="E955" s="1">
        <v>0.16500000000000001</v>
      </c>
      <c r="F955" s="1">
        <v>0.189</v>
      </c>
      <c r="G955" s="1">
        <v>21.6</v>
      </c>
      <c r="H955" s="1">
        <v>2022</v>
      </c>
    </row>
    <row r="956" spans="1:8" x14ac:dyDescent="0.3">
      <c r="A956" s="1" t="s">
        <v>2500</v>
      </c>
      <c r="B956" s="1">
        <v>2024</v>
      </c>
      <c r="C956" s="1" t="s">
        <v>4998</v>
      </c>
      <c r="D956" s="1" t="s">
        <v>2499</v>
      </c>
      <c r="E956" s="1">
        <v>0.01</v>
      </c>
      <c r="F956" s="1">
        <v>0.02</v>
      </c>
      <c r="H956" s="1">
        <v>2022</v>
      </c>
    </row>
    <row r="957" spans="1:8" x14ac:dyDescent="0.3">
      <c r="A957" s="1" t="s">
        <v>2502</v>
      </c>
      <c r="B957" s="1">
        <v>2024</v>
      </c>
      <c r="C957" s="1" t="s">
        <v>4999</v>
      </c>
      <c r="D957" s="1" t="s">
        <v>2493</v>
      </c>
      <c r="E957" s="1">
        <v>0.218</v>
      </c>
      <c r="F957" s="1">
        <v>0.27400000000000002</v>
      </c>
      <c r="G957" s="1">
        <v>0</v>
      </c>
      <c r="H957" s="1">
        <v>2022</v>
      </c>
    </row>
    <row r="958" spans="1:8" x14ac:dyDescent="0.3">
      <c r="A958" s="1" t="s">
        <v>2504</v>
      </c>
      <c r="B958" s="1">
        <v>2024</v>
      </c>
      <c r="C958" s="1" t="s">
        <v>5000</v>
      </c>
      <c r="D958" s="1" t="s">
        <v>2506</v>
      </c>
      <c r="E958" s="1">
        <v>9.7000000000000003E-2</v>
      </c>
      <c r="F958" s="1">
        <v>0.11799999999999999</v>
      </c>
      <c r="G958" s="1">
        <v>56.8</v>
      </c>
      <c r="H958" s="1" t="s">
        <v>4046</v>
      </c>
    </row>
    <row r="959" spans="1:8" x14ac:dyDescent="0.3">
      <c r="A959" s="1" t="s">
        <v>2507</v>
      </c>
      <c r="B959" s="1">
        <v>2024</v>
      </c>
      <c r="C959" s="1" t="s">
        <v>5001</v>
      </c>
      <c r="D959" s="1" t="s">
        <v>2509</v>
      </c>
      <c r="E959" s="1">
        <v>0.21</v>
      </c>
      <c r="F959" s="1">
        <v>0.252</v>
      </c>
      <c r="G959" s="1">
        <v>0</v>
      </c>
      <c r="H959" s="1">
        <v>2022</v>
      </c>
    </row>
    <row r="960" spans="1:8" x14ac:dyDescent="0.3">
      <c r="A960" s="1" t="s">
        <v>2510</v>
      </c>
      <c r="B960" s="1">
        <v>2024</v>
      </c>
      <c r="C960" s="1" t="s">
        <v>5002</v>
      </c>
      <c r="D960" s="1" t="s">
        <v>2493</v>
      </c>
      <c r="E960" s="1">
        <v>0.221</v>
      </c>
      <c r="F960" s="1">
        <v>0.249</v>
      </c>
      <c r="G960" s="1">
        <v>0</v>
      </c>
      <c r="H960" s="1">
        <v>2022</v>
      </c>
    </row>
    <row r="961" spans="1:8" x14ac:dyDescent="0.3">
      <c r="A961" s="1" t="s">
        <v>2512</v>
      </c>
      <c r="B961" s="1">
        <v>2024</v>
      </c>
      <c r="C961" s="1" t="s">
        <v>5003</v>
      </c>
      <c r="D961" s="1" t="s">
        <v>2514</v>
      </c>
      <c r="E961" s="1">
        <v>1.7999999999999999E-2</v>
      </c>
      <c r="F961" s="1">
        <v>2.4E-2</v>
      </c>
      <c r="G961" s="1">
        <v>90.6</v>
      </c>
      <c r="H961" s="1">
        <v>2022</v>
      </c>
    </row>
    <row r="962" spans="1:8" x14ac:dyDescent="0.3">
      <c r="A962" s="1" t="s">
        <v>2515</v>
      </c>
      <c r="B962" s="1">
        <v>2024</v>
      </c>
      <c r="C962" s="1" t="s">
        <v>5004</v>
      </c>
      <c r="D962" s="1" t="s">
        <v>2496</v>
      </c>
      <c r="E962" s="1">
        <v>0</v>
      </c>
      <c r="F962" s="1">
        <v>4.0000000000000001E-3</v>
      </c>
      <c r="G962" s="1">
        <v>100</v>
      </c>
      <c r="H962" s="1">
        <v>2022</v>
      </c>
    </row>
    <row r="963" spans="1:8" x14ac:dyDescent="0.3">
      <c r="A963" s="1" t="s">
        <v>5005</v>
      </c>
      <c r="B963" s="1">
        <v>2024</v>
      </c>
      <c r="C963" s="1" t="s">
        <v>5006</v>
      </c>
      <c r="D963" s="1" t="s">
        <v>5007</v>
      </c>
      <c r="E963" s="1">
        <v>0.27800000000000002</v>
      </c>
      <c r="F963" s="1">
        <v>0.312</v>
      </c>
      <c r="G963" s="1">
        <v>0</v>
      </c>
      <c r="H963" s="1">
        <v>2022</v>
      </c>
    </row>
    <row r="964" spans="1:8" x14ac:dyDescent="0.3">
      <c r="A964" s="1" t="s">
        <v>5008</v>
      </c>
      <c r="B964" s="1">
        <v>2024</v>
      </c>
      <c r="C964" s="1" t="s">
        <v>5009</v>
      </c>
      <c r="D964" s="1" t="s">
        <v>5010</v>
      </c>
      <c r="E964" s="1">
        <v>0.21199999999999999</v>
      </c>
      <c r="F964" s="1">
        <v>0.23899999999999999</v>
      </c>
      <c r="G964" s="1">
        <v>0</v>
      </c>
      <c r="H964" s="1">
        <v>2022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D468-7EAA-45CF-84AD-94A092644D06}">
  <dimension ref="A1:G964"/>
  <sheetViews>
    <sheetView zoomScale="85" zoomScaleNormal="85" workbookViewId="0">
      <selection activeCell="C6" sqref="C6"/>
    </sheetView>
  </sheetViews>
  <sheetFormatPr baseColWidth="10" defaultRowHeight="14.4" x14ac:dyDescent="0.3"/>
  <cols>
    <col min="1" max="1" width="22.5546875" style="1" bestFit="1" customWidth="1"/>
    <col min="2" max="2" width="57.44140625" style="1" bestFit="1" customWidth="1"/>
    <col min="3" max="3" width="38.109375" style="1" bestFit="1" customWidth="1"/>
    <col min="4" max="4" width="17.77734375" style="1" bestFit="1" customWidth="1"/>
    <col min="5" max="5" width="21.88671875" style="1" bestFit="1" customWidth="1"/>
    <col min="6" max="6" width="14.109375" style="1" bestFit="1" customWidth="1"/>
    <col min="7" max="7" width="21.109375" style="1" bestFit="1" customWidth="1"/>
    <col min="8" max="16384" width="11.55468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5011</v>
      </c>
    </row>
    <row r="2" spans="1:7" x14ac:dyDescent="0.3">
      <c r="A2" s="1" t="s">
        <v>8</v>
      </c>
      <c r="B2" s="1" t="s">
        <v>4036</v>
      </c>
      <c r="C2" s="1" t="s">
        <v>10</v>
      </c>
      <c r="D2" s="1">
        <v>5.7000000000000002E-2</v>
      </c>
      <c r="E2" s="1">
        <v>8.8999999999999996E-2</v>
      </c>
      <c r="F2" s="1">
        <v>85.8</v>
      </c>
      <c r="G2" s="1">
        <v>2022</v>
      </c>
    </row>
    <row r="3" spans="1:7" x14ac:dyDescent="0.3">
      <c r="A3" s="1" t="s">
        <v>11</v>
      </c>
      <c r="B3" s="1" t="s">
        <v>4037</v>
      </c>
      <c r="C3" s="1" t="s">
        <v>13</v>
      </c>
      <c r="D3" s="1">
        <v>2.5999999999999999E-2</v>
      </c>
      <c r="E3" s="1">
        <v>4.9000000000000002E-2</v>
      </c>
      <c r="F3" s="1">
        <v>89.6</v>
      </c>
      <c r="G3" s="1">
        <v>2022</v>
      </c>
    </row>
    <row r="4" spans="1:7" x14ac:dyDescent="0.3">
      <c r="A4" s="1" t="s">
        <v>15</v>
      </c>
      <c r="B4" s="1" t="s">
        <v>4038</v>
      </c>
      <c r="C4" s="1" t="s">
        <v>17</v>
      </c>
      <c r="D4" s="1">
        <v>0.02</v>
      </c>
      <c r="E4" s="1">
        <v>4.4999999999999998E-2</v>
      </c>
      <c r="F4" s="1">
        <v>93.3</v>
      </c>
      <c r="G4" s="1">
        <v>2022</v>
      </c>
    </row>
    <row r="5" spans="1:7" x14ac:dyDescent="0.3">
      <c r="A5" s="1" t="s">
        <v>18</v>
      </c>
      <c r="B5" s="1" t="s">
        <v>4039</v>
      </c>
      <c r="C5" s="1" t="s">
        <v>20</v>
      </c>
      <c r="D5" s="1">
        <v>1.4E-2</v>
      </c>
      <c r="E5" s="1">
        <v>3.6999999999999998E-2</v>
      </c>
      <c r="F5" s="1">
        <v>95</v>
      </c>
      <c r="G5" s="1">
        <v>2022</v>
      </c>
    </row>
    <row r="6" spans="1:7" x14ac:dyDescent="0.3">
      <c r="A6" s="1" t="s">
        <v>21</v>
      </c>
      <c r="B6" s="1" t="s">
        <v>4040</v>
      </c>
      <c r="C6" s="1" t="s">
        <v>23</v>
      </c>
      <c r="D6" s="1">
        <v>1E-3</v>
      </c>
      <c r="E6" s="1">
        <v>2.1000000000000001E-2</v>
      </c>
      <c r="F6" s="1">
        <v>99.8</v>
      </c>
      <c r="G6" s="1">
        <v>2022</v>
      </c>
    </row>
    <row r="7" spans="1:7" x14ac:dyDescent="0.3">
      <c r="A7" s="1" t="s">
        <v>24</v>
      </c>
      <c r="B7" s="1" t="s">
        <v>4041</v>
      </c>
      <c r="C7" s="1" t="s">
        <v>26</v>
      </c>
      <c r="D7" s="1">
        <v>5.7000000000000002E-2</v>
      </c>
      <c r="E7" s="1">
        <v>8.1000000000000003E-2</v>
      </c>
      <c r="F7" s="1">
        <v>77.5</v>
      </c>
      <c r="G7" s="1">
        <v>2022</v>
      </c>
    </row>
    <row r="8" spans="1:7" x14ac:dyDescent="0.3">
      <c r="A8" s="1" t="s">
        <v>2526</v>
      </c>
      <c r="B8" s="1" t="s">
        <v>4042</v>
      </c>
      <c r="C8" s="1" t="s">
        <v>2528</v>
      </c>
      <c r="D8" s="1">
        <v>0.157</v>
      </c>
      <c r="E8" s="1">
        <v>0.19800000000000001</v>
      </c>
      <c r="F8" s="1">
        <v>41.8</v>
      </c>
      <c r="G8" s="1">
        <v>2022</v>
      </c>
    </row>
    <row r="9" spans="1:7" x14ac:dyDescent="0.3">
      <c r="A9" s="1" t="s">
        <v>27</v>
      </c>
      <c r="B9" s="1" t="s">
        <v>4043</v>
      </c>
      <c r="C9" s="1" t="s">
        <v>26</v>
      </c>
      <c r="D9" s="1">
        <v>0.11799999999999999</v>
      </c>
      <c r="E9" s="1">
        <v>0.17100000000000001</v>
      </c>
      <c r="F9" s="1">
        <v>39.200000000000003</v>
      </c>
      <c r="G9" s="1">
        <v>2022</v>
      </c>
    </row>
    <row r="10" spans="1:7" x14ac:dyDescent="0.3">
      <c r="A10" s="1" t="s">
        <v>29</v>
      </c>
      <c r="B10" s="1" t="s">
        <v>30</v>
      </c>
      <c r="C10" s="1" t="s">
        <v>10</v>
      </c>
      <c r="D10" s="1">
        <v>8.1000000000000003E-2</v>
      </c>
      <c r="E10" s="1">
        <v>0.123</v>
      </c>
      <c r="F10" s="1">
        <v>83.6</v>
      </c>
      <c r="G10" s="1">
        <v>2022</v>
      </c>
    </row>
    <row r="11" spans="1:7" x14ac:dyDescent="0.3">
      <c r="A11" s="1" t="s">
        <v>31</v>
      </c>
      <c r="B11" s="1" t="s">
        <v>4044</v>
      </c>
      <c r="C11" s="1" t="s">
        <v>33</v>
      </c>
      <c r="D11" s="1">
        <v>5.6000000000000001E-2</v>
      </c>
      <c r="E11" s="1">
        <v>9.2999999999999999E-2</v>
      </c>
      <c r="F11" s="1">
        <v>66.7</v>
      </c>
      <c r="G11" s="1">
        <v>2022</v>
      </c>
    </row>
    <row r="12" spans="1:7" x14ac:dyDescent="0.3">
      <c r="A12" s="1" t="s">
        <v>40</v>
      </c>
      <c r="B12" s="1" t="s">
        <v>4045</v>
      </c>
      <c r="C12" s="1" t="s">
        <v>42</v>
      </c>
      <c r="D12" s="1">
        <v>4.9000000000000002E-2</v>
      </c>
      <c r="E12" s="1">
        <v>7.8E-2</v>
      </c>
      <c r="F12" s="1">
        <v>84.4</v>
      </c>
      <c r="G12" s="1" t="s">
        <v>4046</v>
      </c>
    </row>
    <row r="13" spans="1:7" x14ac:dyDescent="0.3">
      <c r="A13" s="1" t="s">
        <v>43</v>
      </c>
      <c r="B13" s="1" t="s">
        <v>4047</v>
      </c>
      <c r="C13" s="1" t="s">
        <v>45</v>
      </c>
      <c r="D13" s="1">
        <v>8.0000000000000002E-3</v>
      </c>
      <c r="E13" s="1">
        <v>2.9000000000000001E-2</v>
      </c>
      <c r="F13" s="1">
        <v>97.4</v>
      </c>
      <c r="G13" s="1">
        <v>2022</v>
      </c>
    </row>
    <row r="14" spans="1:7" x14ac:dyDescent="0.3">
      <c r="A14" s="1" t="s">
        <v>46</v>
      </c>
      <c r="B14" s="1" t="s">
        <v>4048</v>
      </c>
      <c r="C14" s="1" t="s">
        <v>48</v>
      </c>
      <c r="D14" s="1">
        <v>5.0999999999999997E-2</v>
      </c>
      <c r="E14" s="1">
        <v>8.3000000000000004E-2</v>
      </c>
      <c r="F14" s="1">
        <v>73.3</v>
      </c>
      <c r="G14" s="1">
        <v>2022</v>
      </c>
    </row>
    <row r="15" spans="1:7" x14ac:dyDescent="0.3">
      <c r="A15" s="1" t="s">
        <v>49</v>
      </c>
      <c r="B15" s="1" t="s">
        <v>4049</v>
      </c>
      <c r="C15" s="1" t="s">
        <v>51</v>
      </c>
      <c r="D15" s="1">
        <v>9.2999999999999999E-2</v>
      </c>
      <c r="E15" s="1">
        <v>0.124</v>
      </c>
      <c r="F15" s="1">
        <v>58.6</v>
      </c>
      <c r="G15" s="1" t="s">
        <v>4046</v>
      </c>
    </row>
    <row r="16" spans="1:7" x14ac:dyDescent="0.3">
      <c r="A16" s="1" t="s">
        <v>52</v>
      </c>
      <c r="B16" s="1" t="s">
        <v>4050</v>
      </c>
      <c r="C16" s="1" t="s">
        <v>54</v>
      </c>
      <c r="D16" s="1">
        <v>0</v>
      </c>
      <c r="E16" s="1">
        <v>2.1999999999999999E-2</v>
      </c>
      <c r="F16" s="1">
        <v>100</v>
      </c>
      <c r="G16" s="1">
        <v>2022</v>
      </c>
    </row>
    <row r="17" spans="1:7" x14ac:dyDescent="0.3">
      <c r="A17" s="1" t="s">
        <v>55</v>
      </c>
      <c r="B17" s="1" t="s">
        <v>4051</v>
      </c>
      <c r="C17" s="1" t="s">
        <v>57</v>
      </c>
      <c r="D17" s="1">
        <v>0</v>
      </c>
      <c r="E17" s="1">
        <v>6.4000000000000001E-2</v>
      </c>
      <c r="F17" s="1">
        <v>100</v>
      </c>
      <c r="G17" s="1">
        <v>2022</v>
      </c>
    </row>
    <row r="18" spans="1:7" x14ac:dyDescent="0.3">
      <c r="A18" s="1" t="s">
        <v>58</v>
      </c>
      <c r="B18" s="1" t="s">
        <v>4052</v>
      </c>
      <c r="C18" s="1" t="s">
        <v>60</v>
      </c>
      <c r="D18" s="1">
        <v>2.3E-2</v>
      </c>
      <c r="E18" s="1">
        <v>5.2999999999999999E-2</v>
      </c>
      <c r="F18" s="1">
        <v>97.3</v>
      </c>
      <c r="G18" s="1">
        <v>2022</v>
      </c>
    </row>
    <row r="19" spans="1:7" x14ac:dyDescent="0.3">
      <c r="A19" s="1" t="s">
        <v>61</v>
      </c>
      <c r="B19" s="1" t="s">
        <v>4053</v>
      </c>
      <c r="C19" s="1" t="s">
        <v>63</v>
      </c>
      <c r="D19" s="1">
        <v>0</v>
      </c>
      <c r="E19" s="1">
        <v>1.9E-2</v>
      </c>
      <c r="F19" s="1">
        <v>100</v>
      </c>
      <c r="G19" s="1">
        <v>2022</v>
      </c>
    </row>
    <row r="20" spans="1:7" x14ac:dyDescent="0.3">
      <c r="A20" s="1" t="s">
        <v>64</v>
      </c>
      <c r="B20" s="1" t="s">
        <v>4054</v>
      </c>
      <c r="C20" s="1" t="s">
        <v>66</v>
      </c>
      <c r="D20" s="1">
        <v>3.5999999999999997E-2</v>
      </c>
      <c r="E20" s="1">
        <v>0.06</v>
      </c>
      <c r="F20" s="1">
        <v>86.7</v>
      </c>
      <c r="G20" s="1" t="s">
        <v>4046</v>
      </c>
    </row>
    <row r="21" spans="1:7" x14ac:dyDescent="0.3">
      <c r="A21" s="1" t="s">
        <v>67</v>
      </c>
      <c r="B21" s="1" t="s">
        <v>4055</v>
      </c>
      <c r="C21" s="1" t="s">
        <v>69</v>
      </c>
      <c r="D21" s="1">
        <v>2.1999999999999999E-2</v>
      </c>
      <c r="E21" s="1">
        <v>4.9000000000000002E-2</v>
      </c>
      <c r="F21" s="1">
        <v>93</v>
      </c>
      <c r="G21" s="1" t="s">
        <v>4046</v>
      </c>
    </row>
    <row r="22" spans="1:7" x14ac:dyDescent="0.3">
      <c r="A22" s="1" t="s">
        <v>70</v>
      </c>
      <c r="B22" s="1" t="s">
        <v>4056</v>
      </c>
      <c r="C22" s="1" t="s">
        <v>48</v>
      </c>
      <c r="D22" s="1">
        <v>5.6000000000000001E-2</v>
      </c>
      <c r="E22" s="1">
        <v>9.6000000000000002E-2</v>
      </c>
      <c r="F22" s="1">
        <v>73.3</v>
      </c>
      <c r="G22" s="1">
        <v>2022</v>
      </c>
    </row>
    <row r="23" spans="1:7" x14ac:dyDescent="0.3">
      <c r="A23" s="1" t="s">
        <v>72</v>
      </c>
      <c r="B23" s="1" t="s">
        <v>4057</v>
      </c>
      <c r="C23" s="1" t="s">
        <v>74</v>
      </c>
      <c r="D23" s="1">
        <v>1.7999999999999999E-2</v>
      </c>
      <c r="E23" s="1">
        <v>3.9E-2</v>
      </c>
      <c r="F23" s="1">
        <v>92.6</v>
      </c>
      <c r="G23" s="1">
        <v>2022</v>
      </c>
    </row>
    <row r="24" spans="1:7" x14ac:dyDescent="0.3">
      <c r="A24" s="1" t="s">
        <v>75</v>
      </c>
      <c r="B24" s="1" t="s">
        <v>4058</v>
      </c>
      <c r="C24" s="1" t="s">
        <v>77</v>
      </c>
      <c r="D24" s="1">
        <v>5.2999999999999999E-2</v>
      </c>
      <c r="E24" s="1">
        <v>7.6999999999999999E-2</v>
      </c>
      <c r="F24" s="1">
        <v>78.3</v>
      </c>
      <c r="G24" s="1">
        <v>2022</v>
      </c>
    </row>
    <row r="25" spans="1:7" x14ac:dyDescent="0.3">
      <c r="A25" s="1" t="s">
        <v>78</v>
      </c>
      <c r="B25" s="1" t="s">
        <v>4059</v>
      </c>
      <c r="C25" s="1" t="s">
        <v>80</v>
      </c>
      <c r="D25" s="1">
        <v>1.4E-2</v>
      </c>
      <c r="E25" s="1">
        <v>3.6999999999999998E-2</v>
      </c>
      <c r="F25" s="1">
        <v>94.1</v>
      </c>
      <c r="G25" s="1">
        <v>2022</v>
      </c>
    </row>
    <row r="26" spans="1:7" x14ac:dyDescent="0.3">
      <c r="A26" s="1" t="s">
        <v>81</v>
      </c>
      <c r="B26" s="1" t="s">
        <v>4060</v>
      </c>
      <c r="C26" s="1" t="s">
        <v>80</v>
      </c>
      <c r="D26" s="1">
        <v>0</v>
      </c>
      <c r="E26" s="1">
        <v>2.1999999999999999E-2</v>
      </c>
      <c r="F26" s="1">
        <v>100</v>
      </c>
      <c r="G26" s="1">
        <v>2022</v>
      </c>
    </row>
    <row r="27" spans="1:7" x14ac:dyDescent="0.3">
      <c r="A27" s="1" t="s">
        <v>83</v>
      </c>
      <c r="B27" s="1" t="s">
        <v>4061</v>
      </c>
      <c r="C27" s="1" t="s">
        <v>85</v>
      </c>
      <c r="D27" s="1">
        <v>7.0000000000000001E-3</v>
      </c>
      <c r="E27" s="1">
        <v>0.03</v>
      </c>
      <c r="F27" s="1">
        <v>97.2</v>
      </c>
      <c r="G27" s="1" t="s">
        <v>4046</v>
      </c>
    </row>
    <row r="28" spans="1:7" x14ac:dyDescent="0.3">
      <c r="A28" s="1" t="s">
        <v>89</v>
      </c>
      <c r="B28" s="1" t="s">
        <v>4062</v>
      </c>
      <c r="C28" s="1" t="s">
        <v>91</v>
      </c>
      <c r="D28" s="1">
        <v>0.105</v>
      </c>
      <c r="E28" s="1">
        <v>0.14599999999999999</v>
      </c>
      <c r="F28" s="1">
        <v>72.5</v>
      </c>
      <c r="G28" s="1">
        <v>2022</v>
      </c>
    </row>
    <row r="29" spans="1:7" x14ac:dyDescent="0.3">
      <c r="A29" s="1" t="s">
        <v>92</v>
      </c>
      <c r="B29" s="1" t="s">
        <v>4063</v>
      </c>
      <c r="C29" s="1" t="s">
        <v>94</v>
      </c>
      <c r="D29" s="1">
        <v>1.7000000000000001E-2</v>
      </c>
      <c r="E29" s="1">
        <v>4.2000000000000003E-2</v>
      </c>
      <c r="F29" s="1">
        <v>95.3</v>
      </c>
      <c r="G29" s="1" t="s">
        <v>4046</v>
      </c>
    </row>
    <row r="30" spans="1:7" x14ac:dyDescent="0.3">
      <c r="A30" s="1" t="s">
        <v>95</v>
      </c>
      <c r="B30" s="1" t="s">
        <v>4064</v>
      </c>
      <c r="C30" s="1" t="s">
        <v>94</v>
      </c>
      <c r="D30" s="1">
        <v>4.0000000000000001E-3</v>
      </c>
      <c r="E30" s="1">
        <v>2.4E-2</v>
      </c>
      <c r="F30" s="1">
        <v>98.8</v>
      </c>
      <c r="G30" s="1">
        <v>2022</v>
      </c>
    </row>
    <row r="31" spans="1:7" x14ac:dyDescent="0.3">
      <c r="A31" s="1" t="s">
        <v>97</v>
      </c>
      <c r="B31" s="1" t="s">
        <v>4065</v>
      </c>
      <c r="C31" s="1" t="s">
        <v>99</v>
      </c>
      <c r="D31" s="1">
        <v>6.7000000000000004E-2</v>
      </c>
      <c r="E31" s="1">
        <v>8.6999999999999994E-2</v>
      </c>
      <c r="F31" s="1">
        <v>67.900000000000006</v>
      </c>
      <c r="G31" s="1">
        <v>2022</v>
      </c>
    </row>
    <row r="32" spans="1:7" x14ac:dyDescent="0.3">
      <c r="A32" s="1" t="s">
        <v>100</v>
      </c>
      <c r="B32" s="1" t="s">
        <v>4066</v>
      </c>
      <c r="C32" s="1" t="s">
        <v>102</v>
      </c>
      <c r="D32" s="1">
        <v>0.24299999999999999</v>
      </c>
      <c r="E32" s="1">
        <v>0.27</v>
      </c>
      <c r="F32" s="1">
        <v>30.3</v>
      </c>
      <c r="G32" s="1" t="s">
        <v>4046</v>
      </c>
    </row>
    <row r="33" spans="1:7" x14ac:dyDescent="0.3">
      <c r="A33" s="1" t="s">
        <v>103</v>
      </c>
      <c r="B33" s="1" t="s">
        <v>4067</v>
      </c>
      <c r="C33" s="1" t="s">
        <v>105</v>
      </c>
      <c r="D33" s="1">
        <v>8.9999999999999993E-3</v>
      </c>
      <c r="E33" s="1">
        <v>3.2000000000000001E-2</v>
      </c>
      <c r="F33" s="1">
        <v>97.1</v>
      </c>
      <c r="G33" s="1">
        <v>2022</v>
      </c>
    </row>
    <row r="34" spans="1:7" x14ac:dyDescent="0.3">
      <c r="A34" s="1" t="s">
        <v>106</v>
      </c>
      <c r="B34" s="1" t="s">
        <v>107</v>
      </c>
      <c r="C34" s="1" t="s">
        <v>94</v>
      </c>
      <c r="D34" s="1">
        <v>6.0000000000000001E-3</v>
      </c>
      <c r="E34" s="1">
        <v>3.1E-2</v>
      </c>
      <c r="F34" s="1">
        <v>98.4</v>
      </c>
      <c r="G34" s="1">
        <v>2022</v>
      </c>
    </row>
    <row r="35" spans="1:7" x14ac:dyDescent="0.3">
      <c r="A35" s="1" t="s">
        <v>108</v>
      </c>
      <c r="B35" s="1" t="s">
        <v>4068</v>
      </c>
      <c r="C35" s="1" t="s">
        <v>4069</v>
      </c>
      <c r="D35" s="1">
        <v>0</v>
      </c>
      <c r="E35" s="1">
        <v>2.1999999999999999E-2</v>
      </c>
      <c r="F35" s="1">
        <v>100</v>
      </c>
      <c r="G35" s="1">
        <v>2022</v>
      </c>
    </row>
    <row r="36" spans="1:7" x14ac:dyDescent="0.3">
      <c r="A36" s="1" t="s">
        <v>2538</v>
      </c>
      <c r="B36" s="1" t="s">
        <v>4070</v>
      </c>
      <c r="C36" s="1" t="s">
        <v>113</v>
      </c>
      <c r="D36" s="1">
        <v>0.22600000000000001</v>
      </c>
      <c r="E36" s="1">
        <v>0.254</v>
      </c>
      <c r="F36" s="1">
        <v>0</v>
      </c>
      <c r="G36" s="1">
        <v>2022</v>
      </c>
    </row>
    <row r="37" spans="1:7" x14ac:dyDescent="0.3">
      <c r="A37" s="1" t="s">
        <v>114</v>
      </c>
      <c r="B37" s="1" t="s">
        <v>4071</v>
      </c>
      <c r="C37" s="1" t="s">
        <v>116</v>
      </c>
      <c r="D37" s="1">
        <v>6.8000000000000005E-2</v>
      </c>
      <c r="E37" s="1">
        <v>9.1999999999999998E-2</v>
      </c>
      <c r="F37" s="1">
        <v>70.5</v>
      </c>
      <c r="G37" s="1">
        <v>2022</v>
      </c>
    </row>
    <row r="38" spans="1:7" x14ac:dyDescent="0.3">
      <c r="A38" s="1" t="s">
        <v>120</v>
      </c>
      <c r="B38" s="1" t="s">
        <v>4072</v>
      </c>
      <c r="C38" s="1" t="s">
        <v>122</v>
      </c>
      <c r="D38" s="1">
        <v>0.122</v>
      </c>
      <c r="E38" s="1">
        <v>0.223</v>
      </c>
      <c r="F38" s="1">
        <v>89.5</v>
      </c>
      <c r="G38" s="1" t="s">
        <v>4046</v>
      </c>
    </row>
    <row r="39" spans="1:7" x14ac:dyDescent="0.3">
      <c r="A39" s="1" t="s">
        <v>123</v>
      </c>
      <c r="B39" s="1" t="s">
        <v>4073</v>
      </c>
      <c r="C39" s="1" t="s">
        <v>113</v>
      </c>
      <c r="D39" s="1">
        <v>0.17100000000000001</v>
      </c>
      <c r="E39" s="1">
        <v>0.121</v>
      </c>
      <c r="F39" s="1">
        <v>0</v>
      </c>
      <c r="G39" s="1">
        <v>2022</v>
      </c>
    </row>
    <row r="40" spans="1:7" x14ac:dyDescent="0.3">
      <c r="A40" s="1" t="s">
        <v>125</v>
      </c>
      <c r="B40" s="1" t="s">
        <v>4074</v>
      </c>
      <c r="C40" s="1" t="s">
        <v>113</v>
      </c>
      <c r="D40" s="1">
        <v>6.3E-2</v>
      </c>
      <c r="E40" s="1">
        <v>0.106</v>
      </c>
      <c r="G40" s="1" t="s">
        <v>4046</v>
      </c>
    </row>
    <row r="41" spans="1:7" x14ac:dyDescent="0.3">
      <c r="A41" s="1" t="s">
        <v>128</v>
      </c>
      <c r="B41" s="1" t="s">
        <v>4075</v>
      </c>
      <c r="C41" s="1" t="s">
        <v>130</v>
      </c>
      <c r="D41" s="1">
        <v>6.4000000000000001E-2</v>
      </c>
      <c r="E41" s="1">
        <v>3.2000000000000001E-2</v>
      </c>
      <c r="F41" s="1">
        <v>66.3</v>
      </c>
      <c r="G41" s="1" t="s">
        <v>4046</v>
      </c>
    </row>
    <row r="42" spans="1:7" x14ac:dyDescent="0.3">
      <c r="A42" s="1" t="s">
        <v>131</v>
      </c>
      <c r="B42" s="1" t="s">
        <v>4076</v>
      </c>
      <c r="C42" s="1" t="s">
        <v>130</v>
      </c>
      <c r="D42" s="1">
        <v>1.6E-2</v>
      </c>
      <c r="E42" s="1">
        <v>2.8000000000000001E-2</v>
      </c>
      <c r="G42" s="1" t="s">
        <v>4046</v>
      </c>
    </row>
    <row r="43" spans="1:7" x14ac:dyDescent="0.3">
      <c r="A43" s="1" t="s">
        <v>4077</v>
      </c>
      <c r="B43" s="1" t="s">
        <v>4078</v>
      </c>
      <c r="C43" s="1" t="s">
        <v>113</v>
      </c>
      <c r="D43" s="1">
        <v>3.0000000000000001E-3</v>
      </c>
      <c r="E43" s="1">
        <v>8.0000000000000002E-3</v>
      </c>
      <c r="F43" s="1">
        <v>98.9</v>
      </c>
      <c r="G43" s="1">
        <v>2022</v>
      </c>
    </row>
    <row r="44" spans="1:7" x14ac:dyDescent="0.3">
      <c r="A44" s="1" t="s">
        <v>133</v>
      </c>
      <c r="B44" s="1" t="s">
        <v>4079</v>
      </c>
      <c r="C44" s="1" t="s">
        <v>135</v>
      </c>
      <c r="D44" s="1">
        <v>3.2000000000000001E-2</v>
      </c>
      <c r="E44" s="1">
        <v>5.6000000000000001E-2</v>
      </c>
      <c r="F44" s="1">
        <v>89.1</v>
      </c>
      <c r="G44" s="1" t="s">
        <v>4046</v>
      </c>
    </row>
    <row r="45" spans="1:7" x14ac:dyDescent="0.3">
      <c r="A45" s="1" t="s">
        <v>136</v>
      </c>
      <c r="B45" s="1" t="s">
        <v>4080</v>
      </c>
      <c r="C45" s="1" t="s">
        <v>138</v>
      </c>
      <c r="D45" s="1">
        <v>2.1999999999999999E-2</v>
      </c>
      <c r="E45" s="1">
        <v>4.5999999999999999E-2</v>
      </c>
      <c r="F45" s="1">
        <v>94.9</v>
      </c>
      <c r="G45" s="1" t="s">
        <v>4046</v>
      </c>
    </row>
    <row r="46" spans="1:7" x14ac:dyDescent="0.3">
      <c r="A46" s="1" t="s">
        <v>139</v>
      </c>
      <c r="B46" s="1" t="s">
        <v>4081</v>
      </c>
      <c r="C46" s="1" t="s">
        <v>141</v>
      </c>
      <c r="D46" s="1">
        <v>0</v>
      </c>
      <c r="E46" s="1">
        <v>0.02</v>
      </c>
      <c r="F46" s="1">
        <v>100</v>
      </c>
      <c r="G46" s="1">
        <v>2022</v>
      </c>
    </row>
    <row r="47" spans="1:7" x14ac:dyDescent="0.3">
      <c r="A47" s="1" t="s">
        <v>142</v>
      </c>
      <c r="B47" s="1" t="s">
        <v>4082</v>
      </c>
      <c r="C47" s="1" t="s">
        <v>144</v>
      </c>
      <c r="D47" s="1">
        <v>0</v>
      </c>
      <c r="E47" s="1">
        <v>1.7000000000000001E-2</v>
      </c>
      <c r="F47" s="1">
        <v>100</v>
      </c>
      <c r="G47" s="1">
        <v>2022</v>
      </c>
    </row>
    <row r="48" spans="1:7" x14ac:dyDescent="0.3">
      <c r="A48" s="1" t="s">
        <v>145</v>
      </c>
      <c r="B48" s="1" t="s">
        <v>4083</v>
      </c>
      <c r="C48" s="1" t="s">
        <v>147</v>
      </c>
      <c r="D48" s="1">
        <v>0</v>
      </c>
      <c r="E48" s="1">
        <v>3.1E-2</v>
      </c>
      <c r="F48" s="1">
        <v>100</v>
      </c>
      <c r="G48" s="1">
        <v>2022</v>
      </c>
    </row>
    <row r="49" spans="1:7" x14ac:dyDescent="0.3">
      <c r="A49" s="1" t="s">
        <v>148</v>
      </c>
      <c r="B49" s="1" t="s">
        <v>4084</v>
      </c>
      <c r="C49" s="1" t="s">
        <v>150</v>
      </c>
      <c r="D49" s="1">
        <v>0</v>
      </c>
      <c r="E49" s="1">
        <v>2.1999999999999999E-2</v>
      </c>
      <c r="F49" s="1">
        <v>100</v>
      </c>
      <c r="G49" s="1">
        <v>2022</v>
      </c>
    </row>
    <row r="50" spans="1:7" x14ac:dyDescent="0.3">
      <c r="A50" s="1" t="s">
        <v>151</v>
      </c>
      <c r="B50" s="1" t="s">
        <v>4085</v>
      </c>
      <c r="C50" s="1" t="s">
        <v>153</v>
      </c>
      <c r="D50" s="1">
        <v>0</v>
      </c>
      <c r="E50" s="1">
        <v>2.8000000000000001E-2</v>
      </c>
      <c r="F50" s="1">
        <v>100</v>
      </c>
      <c r="G50" s="1">
        <v>2022</v>
      </c>
    </row>
    <row r="51" spans="1:7" x14ac:dyDescent="0.3">
      <c r="A51" s="1" t="s">
        <v>154</v>
      </c>
      <c r="B51" s="1" t="s">
        <v>4086</v>
      </c>
      <c r="C51" s="1" t="s">
        <v>156</v>
      </c>
      <c r="D51" s="1">
        <v>0</v>
      </c>
      <c r="E51" s="1">
        <v>1.7999999999999999E-2</v>
      </c>
      <c r="F51" s="1">
        <v>100</v>
      </c>
      <c r="G51" s="1">
        <v>2022</v>
      </c>
    </row>
    <row r="52" spans="1:7" x14ac:dyDescent="0.3">
      <c r="A52" s="1" t="s">
        <v>157</v>
      </c>
      <c r="B52" s="1" t="s">
        <v>4087</v>
      </c>
      <c r="C52" s="1" t="s">
        <v>159</v>
      </c>
      <c r="D52" s="1">
        <v>0.12</v>
      </c>
      <c r="E52" s="1">
        <v>0.16600000000000001</v>
      </c>
      <c r="F52" s="1">
        <v>42.5</v>
      </c>
      <c r="G52" s="1">
        <v>2022</v>
      </c>
    </row>
    <row r="53" spans="1:7" x14ac:dyDescent="0.3">
      <c r="A53" s="1" t="s">
        <v>160</v>
      </c>
      <c r="B53" s="1" t="s">
        <v>4088</v>
      </c>
      <c r="C53" s="1" t="s">
        <v>162</v>
      </c>
      <c r="D53" s="1">
        <v>0.115</v>
      </c>
      <c r="E53" s="1">
        <v>0.157</v>
      </c>
      <c r="F53" s="1">
        <v>56.7</v>
      </c>
      <c r="G53" s="1" t="s">
        <v>4046</v>
      </c>
    </row>
    <row r="54" spans="1:7" x14ac:dyDescent="0.3">
      <c r="A54" s="1" t="s">
        <v>163</v>
      </c>
      <c r="B54" s="1" t="s">
        <v>4089</v>
      </c>
      <c r="C54" s="1" t="s">
        <v>165</v>
      </c>
      <c r="D54" s="1">
        <v>0.108</v>
      </c>
      <c r="E54" s="1">
        <v>0.15</v>
      </c>
      <c r="F54" s="1">
        <v>75.400000000000006</v>
      </c>
      <c r="G54" s="1" t="s">
        <v>4046</v>
      </c>
    </row>
    <row r="55" spans="1:7" x14ac:dyDescent="0.3">
      <c r="A55" s="1" t="s">
        <v>166</v>
      </c>
      <c r="B55" s="1" t="s">
        <v>4090</v>
      </c>
      <c r="C55" s="1" t="s">
        <v>168</v>
      </c>
      <c r="D55" s="1">
        <v>0</v>
      </c>
      <c r="E55" s="1">
        <v>2.5000000000000001E-2</v>
      </c>
      <c r="F55" s="1">
        <v>100</v>
      </c>
      <c r="G55" s="1">
        <v>2022</v>
      </c>
    </row>
    <row r="56" spans="1:7" x14ac:dyDescent="0.3">
      <c r="A56" s="1" t="s">
        <v>169</v>
      </c>
      <c r="B56" s="1" t="s">
        <v>4091</v>
      </c>
      <c r="C56" s="1" t="s">
        <v>159</v>
      </c>
      <c r="D56" s="1">
        <v>8.2000000000000003E-2</v>
      </c>
      <c r="E56" s="1">
        <v>0.105</v>
      </c>
      <c r="F56" s="1">
        <v>68.599999999999994</v>
      </c>
      <c r="G56" s="1">
        <v>2022</v>
      </c>
    </row>
    <row r="57" spans="1:7" x14ac:dyDescent="0.3">
      <c r="A57" s="1" t="s">
        <v>171</v>
      </c>
      <c r="B57" s="1" t="s">
        <v>4092</v>
      </c>
      <c r="C57" s="1" t="s">
        <v>173</v>
      </c>
      <c r="D57" s="1">
        <v>7.9000000000000001E-2</v>
      </c>
      <c r="E57" s="1">
        <v>0.109</v>
      </c>
      <c r="F57" s="1">
        <v>76.5</v>
      </c>
      <c r="G57" s="1" t="s">
        <v>4046</v>
      </c>
    </row>
    <row r="58" spans="1:7" x14ac:dyDescent="0.3">
      <c r="A58" s="1" t="s">
        <v>174</v>
      </c>
      <c r="B58" s="1" t="s">
        <v>4093</v>
      </c>
      <c r="C58" s="1" t="s">
        <v>176</v>
      </c>
      <c r="D58" s="1">
        <v>0</v>
      </c>
      <c r="E58" s="1">
        <v>4.5999999999999999E-2</v>
      </c>
      <c r="F58" s="1">
        <v>100</v>
      </c>
      <c r="G58" s="1">
        <v>2022</v>
      </c>
    </row>
    <row r="59" spans="1:7" x14ac:dyDescent="0.3">
      <c r="A59" s="1" t="s">
        <v>177</v>
      </c>
      <c r="B59" s="1" t="s">
        <v>4094</v>
      </c>
      <c r="C59" s="1" t="s">
        <v>179</v>
      </c>
      <c r="D59" s="1">
        <v>0</v>
      </c>
      <c r="E59" s="1">
        <v>3.3000000000000002E-2</v>
      </c>
      <c r="F59" s="1">
        <v>100</v>
      </c>
      <c r="G59" s="1">
        <v>2022</v>
      </c>
    </row>
    <row r="60" spans="1:7" x14ac:dyDescent="0.3">
      <c r="A60" s="1" t="s">
        <v>180</v>
      </c>
      <c r="B60" s="1" t="s">
        <v>4095</v>
      </c>
      <c r="C60" s="1" t="s">
        <v>182</v>
      </c>
      <c r="D60" s="1">
        <v>0</v>
      </c>
      <c r="E60" s="1">
        <v>2.9000000000000001E-2</v>
      </c>
      <c r="F60" s="1">
        <v>100</v>
      </c>
      <c r="G60" s="1">
        <v>2022</v>
      </c>
    </row>
    <row r="61" spans="1:7" x14ac:dyDescent="0.3">
      <c r="A61" s="1" t="s">
        <v>183</v>
      </c>
      <c r="B61" s="1" t="s">
        <v>4096</v>
      </c>
      <c r="C61" s="1" t="s">
        <v>185</v>
      </c>
      <c r="D61" s="1">
        <v>0</v>
      </c>
      <c r="E61" s="1">
        <v>1.7000000000000001E-2</v>
      </c>
      <c r="F61" s="1">
        <v>100</v>
      </c>
      <c r="G61" s="1">
        <v>2022</v>
      </c>
    </row>
    <row r="62" spans="1:7" x14ac:dyDescent="0.3">
      <c r="A62" s="1" t="s">
        <v>186</v>
      </c>
      <c r="B62" s="1" t="s">
        <v>4097</v>
      </c>
      <c r="C62" s="1" t="s">
        <v>188</v>
      </c>
      <c r="D62" s="1">
        <v>0</v>
      </c>
      <c r="E62" s="1">
        <v>2.1999999999999999E-2</v>
      </c>
      <c r="F62" s="1">
        <v>100</v>
      </c>
      <c r="G62" s="1">
        <v>2022</v>
      </c>
    </row>
    <row r="63" spans="1:7" x14ac:dyDescent="0.3">
      <c r="A63" s="1" t="s">
        <v>189</v>
      </c>
      <c r="B63" s="1" t="s">
        <v>4098</v>
      </c>
      <c r="C63" s="1" t="s">
        <v>191</v>
      </c>
      <c r="D63" s="1">
        <v>0</v>
      </c>
      <c r="E63" s="1">
        <v>2.7E-2</v>
      </c>
      <c r="F63" s="1">
        <v>100</v>
      </c>
      <c r="G63" s="1">
        <v>2022</v>
      </c>
    </row>
    <row r="64" spans="1:7" x14ac:dyDescent="0.3">
      <c r="A64" s="1" t="s">
        <v>192</v>
      </c>
      <c r="B64" s="1" t="s">
        <v>4099</v>
      </c>
      <c r="C64" s="1" t="s">
        <v>194</v>
      </c>
      <c r="D64" s="1">
        <v>4.0000000000000001E-3</v>
      </c>
      <c r="E64" s="1">
        <v>2.5000000000000001E-2</v>
      </c>
      <c r="F64" s="1">
        <v>98.5</v>
      </c>
      <c r="G64" s="1">
        <v>2022</v>
      </c>
    </row>
    <row r="65" spans="1:7" x14ac:dyDescent="0.3">
      <c r="A65" s="1" t="s">
        <v>195</v>
      </c>
      <c r="B65" s="1" t="s">
        <v>4100</v>
      </c>
      <c r="C65" s="1" t="s">
        <v>197</v>
      </c>
      <c r="D65" s="1">
        <v>0.183</v>
      </c>
      <c r="E65" s="1">
        <v>0.20300000000000001</v>
      </c>
      <c r="F65" s="1">
        <v>0</v>
      </c>
      <c r="G65" s="1">
        <v>2022</v>
      </c>
    </row>
    <row r="66" spans="1:7" x14ac:dyDescent="0.3">
      <c r="A66" s="1" t="s">
        <v>198</v>
      </c>
      <c r="B66" s="1" t="s">
        <v>4101</v>
      </c>
      <c r="C66" s="1" t="s">
        <v>200</v>
      </c>
      <c r="D66" s="1">
        <v>8.5999999999999993E-2</v>
      </c>
      <c r="E66" s="1">
        <v>0.109</v>
      </c>
      <c r="F66" s="1">
        <v>63.2</v>
      </c>
      <c r="G66" s="1">
        <v>2022</v>
      </c>
    </row>
    <row r="67" spans="1:7" x14ac:dyDescent="0.3">
      <c r="A67" s="1" t="s">
        <v>201</v>
      </c>
      <c r="B67" s="1" t="s">
        <v>4102</v>
      </c>
      <c r="C67" s="1" t="s">
        <v>203</v>
      </c>
      <c r="D67" s="1">
        <v>0.12</v>
      </c>
      <c r="E67" s="1">
        <v>0.16</v>
      </c>
      <c r="F67" s="1">
        <v>66.8</v>
      </c>
      <c r="G67" s="1" t="s">
        <v>4046</v>
      </c>
    </row>
    <row r="68" spans="1:7" x14ac:dyDescent="0.3">
      <c r="A68" s="1" t="s">
        <v>204</v>
      </c>
      <c r="B68" s="1" t="s">
        <v>4103</v>
      </c>
      <c r="C68" s="1" t="s">
        <v>206</v>
      </c>
      <c r="D68" s="1">
        <v>0.155</v>
      </c>
      <c r="E68" s="1">
        <v>0.193</v>
      </c>
      <c r="F68" s="1">
        <v>61.2</v>
      </c>
      <c r="G68" s="1">
        <v>2022</v>
      </c>
    </row>
    <row r="69" spans="1:7" x14ac:dyDescent="0.3">
      <c r="A69" s="1" t="s">
        <v>4104</v>
      </c>
      <c r="B69" s="1" t="s">
        <v>4105</v>
      </c>
      <c r="C69" s="1" t="s">
        <v>4106</v>
      </c>
      <c r="D69" s="1">
        <v>0</v>
      </c>
      <c r="E69" s="1">
        <v>1.7999999999999999E-2</v>
      </c>
      <c r="F69" s="1">
        <v>100</v>
      </c>
      <c r="G69" s="1">
        <v>2022</v>
      </c>
    </row>
    <row r="70" spans="1:7" x14ac:dyDescent="0.3">
      <c r="A70" s="1" t="s">
        <v>207</v>
      </c>
      <c r="B70" s="1" t="s">
        <v>4107</v>
      </c>
      <c r="C70" s="1" t="s">
        <v>209</v>
      </c>
      <c r="D70" s="1">
        <v>6.2E-2</v>
      </c>
      <c r="E70" s="1">
        <v>8.7999999999999995E-2</v>
      </c>
      <c r="F70" s="1">
        <v>75.8</v>
      </c>
      <c r="G70" s="1" t="s">
        <v>4046</v>
      </c>
    </row>
    <row r="71" spans="1:7" x14ac:dyDescent="0.3">
      <c r="A71" s="1" t="s">
        <v>2560</v>
      </c>
      <c r="B71" s="1" t="s">
        <v>4108</v>
      </c>
      <c r="C71" s="1" t="s">
        <v>4109</v>
      </c>
      <c r="D71" s="1">
        <v>5.5E-2</v>
      </c>
      <c r="E71" s="1">
        <v>8.1000000000000003E-2</v>
      </c>
      <c r="F71" s="1">
        <v>82.3</v>
      </c>
      <c r="G71" s="1">
        <v>2022</v>
      </c>
    </row>
    <row r="72" spans="1:7" x14ac:dyDescent="0.3">
      <c r="A72" s="1" t="s">
        <v>210</v>
      </c>
      <c r="B72" s="1" t="s">
        <v>4110</v>
      </c>
      <c r="C72" s="1" t="s">
        <v>212</v>
      </c>
      <c r="D72" s="1">
        <v>8.3000000000000004E-2</v>
      </c>
      <c r="E72" s="1">
        <v>0.11</v>
      </c>
      <c r="F72" s="1">
        <v>70.3</v>
      </c>
      <c r="G72" s="1">
        <v>2022</v>
      </c>
    </row>
    <row r="73" spans="1:7" x14ac:dyDescent="0.3">
      <c r="A73" s="1" t="s">
        <v>213</v>
      </c>
      <c r="B73" s="1" t="s">
        <v>214</v>
      </c>
      <c r="C73" s="1" t="s">
        <v>215</v>
      </c>
      <c r="D73" s="1">
        <v>8.9999999999999993E-3</v>
      </c>
      <c r="E73" s="1">
        <v>3.3000000000000002E-2</v>
      </c>
      <c r="F73" s="1">
        <v>97.1</v>
      </c>
      <c r="G73" s="1" t="s">
        <v>4046</v>
      </c>
    </row>
    <row r="74" spans="1:7" x14ac:dyDescent="0.3">
      <c r="A74" s="1" t="s">
        <v>216</v>
      </c>
      <c r="B74" s="1" t="s">
        <v>4111</v>
      </c>
      <c r="C74" s="1" t="s">
        <v>218</v>
      </c>
      <c r="D74" s="1">
        <v>2.5999999999999999E-2</v>
      </c>
      <c r="E74" s="1">
        <v>4.9000000000000002E-2</v>
      </c>
      <c r="F74" s="1">
        <v>91.2</v>
      </c>
      <c r="G74" s="1">
        <v>2022</v>
      </c>
    </row>
    <row r="75" spans="1:7" x14ac:dyDescent="0.3">
      <c r="A75" s="1" t="s">
        <v>219</v>
      </c>
      <c r="B75" s="1" t="s">
        <v>4112</v>
      </c>
      <c r="C75" s="1" t="s">
        <v>221</v>
      </c>
      <c r="D75" s="1">
        <v>1.0999999999999999E-2</v>
      </c>
      <c r="E75" s="1">
        <v>2.1000000000000001E-2</v>
      </c>
      <c r="G75" s="1">
        <v>2022</v>
      </c>
    </row>
    <row r="76" spans="1:7" x14ac:dyDescent="0.3">
      <c r="A76" s="1" t="s">
        <v>222</v>
      </c>
      <c r="B76" s="1" t="s">
        <v>4113</v>
      </c>
      <c r="C76" s="1" t="s">
        <v>221</v>
      </c>
      <c r="D76" s="1">
        <v>0.16900000000000001</v>
      </c>
      <c r="E76" s="1">
        <v>0.219</v>
      </c>
      <c r="F76" s="1">
        <v>0</v>
      </c>
      <c r="G76" s="1">
        <v>2022</v>
      </c>
    </row>
    <row r="77" spans="1:7" x14ac:dyDescent="0.3">
      <c r="A77" s="1" t="s">
        <v>224</v>
      </c>
      <c r="B77" s="1" t="s">
        <v>4114</v>
      </c>
      <c r="C77" s="1" t="s">
        <v>226</v>
      </c>
      <c r="D77" s="1">
        <v>1.4E-2</v>
      </c>
      <c r="E77" s="1">
        <v>2.5999999999999999E-2</v>
      </c>
      <c r="G77" s="1">
        <v>2022</v>
      </c>
    </row>
    <row r="78" spans="1:7" x14ac:dyDescent="0.3">
      <c r="A78" s="1" t="s">
        <v>227</v>
      </c>
      <c r="B78" s="1" t="s">
        <v>4115</v>
      </c>
      <c r="C78" s="1" t="s">
        <v>229</v>
      </c>
      <c r="D78" s="1">
        <v>0.252</v>
      </c>
      <c r="E78" s="1">
        <v>0.28299999999999997</v>
      </c>
      <c r="F78" s="1">
        <v>0</v>
      </c>
      <c r="G78" s="1">
        <v>2022</v>
      </c>
    </row>
    <row r="79" spans="1:7" x14ac:dyDescent="0.3">
      <c r="A79" s="1" t="s">
        <v>230</v>
      </c>
      <c r="B79" s="1" t="s">
        <v>231</v>
      </c>
      <c r="C79" s="1" t="s">
        <v>221</v>
      </c>
      <c r="D79" s="1">
        <v>0.252</v>
      </c>
      <c r="E79" s="1">
        <v>0.28299999999999997</v>
      </c>
      <c r="F79" s="1">
        <v>0</v>
      </c>
      <c r="G79" s="1">
        <v>2022</v>
      </c>
    </row>
    <row r="80" spans="1:7" x14ac:dyDescent="0.3">
      <c r="A80" s="1" t="s">
        <v>232</v>
      </c>
      <c r="B80" s="1" t="s">
        <v>4116</v>
      </c>
      <c r="C80" s="1" t="s">
        <v>234</v>
      </c>
      <c r="D80" s="1">
        <v>0.27700000000000002</v>
      </c>
      <c r="E80" s="1">
        <v>0.307</v>
      </c>
      <c r="F80" s="1">
        <v>0</v>
      </c>
      <c r="G80" s="1">
        <v>2022</v>
      </c>
    </row>
    <row r="81" spans="1:7" x14ac:dyDescent="0.3">
      <c r="A81" s="1" t="s">
        <v>235</v>
      </c>
      <c r="B81" s="1" t="s">
        <v>4117</v>
      </c>
      <c r="C81" s="1" t="s">
        <v>234</v>
      </c>
      <c r="D81" s="1">
        <v>6.5000000000000002E-2</v>
      </c>
      <c r="E81" s="1">
        <v>9.5000000000000001E-2</v>
      </c>
      <c r="F81" s="1">
        <v>71</v>
      </c>
      <c r="G81" s="1">
        <v>2022</v>
      </c>
    </row>
    <row r="82" spans="1:7" x14ac:dyDescent="0.3">
      <c r="A82" s="1" t="s">
        <v>237</v>
      </c>
      <c r="B82" s="1" t="s">
        <v>4118</v>
      </c>
      <c r="C82" s="1" t="s">
        <v>239</v>
      </c>
      <c r="D82" s="1">
        <v>0.27200000000000002</v>
      </c>
      <c r="E82" s="1">
        <v>0.32800000000000001</v>
      </c>
      <c r="F82" s="1">
        <v>0</v>
      </c>
      <c r="G82" s="1">
        <v>2022</v>
      </c>
    </row>
    <row r="83" spans="1:7" x14ac:dyDescent="0.3">
      <c r="A83" s="1" t="s">
        <v>240</v>
      </c>
      <c r="B83" s="1" t="s">
        <v>242</v>
      </c>
      <c r="C83" s="1" t="s">
        <v>242</v>
      </c>
      <c r="D83" s="1">
        <v>6.3E-2</v>
      </c>
      <c r="E83" s="1">
        <v>8.5999999999999993E-2</v>
      </c>
      <c r="F83" s="1">
        <v>73.599999999999994</v>
      </c>
      <c r="G83" s="1">
        <v>2022</v>
      </c>
    </row>
    <row r="84" spans="1:7" x14ac:dyDescent="0.3">
      <c r="A84" s="1" t="s">
        <v>243</v>
      </c>
      <c r="B84" s="1" t="s">
        <v>4119</v>
      </c>
      <c r="C84" s="1" t="s">
        <v>245</v>
      </c>
      <c r="D84" s="1">
        <v>0.107</v>
      </c>
      <c r="E84" s="1">
        <v>0.13300000000000001</v>
      </c>
      <c r="F84" s="1">
        <v>55</v>
      </c>
      <c r="G84" s="1">
        <v>2022</v>
      </c>
    </row>
    <row r="85" spans="1:7" x14ac:dyDescent="0.3">
      <c r="A85" s="1" t="s">
        <v>246</v>
      </c>
      <c r="B85" s="1" t="s">
        <v>4120</v>
      </c>
      <c r="C85" s="1" t="s">
        <v>221</v>
      </c>
      <c r="D85" s="1">
        <v>0.05</v>
      </c>
      <c r="E85" s="1">
        <v>2.5999999999999999E-2</v>
      </c>
      <c r="F85" s="1">
        <v>77</v>
      </c>
      <c r="G85" s="1" t="s">
        <v>4046</v>
      </c>
    </row>
    <row r="86" spans="1:7" x14ac:dyDescent="0.3">
      <c r="A86" s="1" t="s">
        <v>248</v>
      </c>
      <c r="B86" s="1" t="s">
        <v>4121</v>
      </c>
      <c r="C86" s="1" t="s">
        <v>250</v>
      </c>
      <c r="D86" s="1">
        <v>0.06</v>
      </c>
      <c r="E86" s="1">
        <v>8.5999999999999993E-2</v>
      </c>
      <c r="F86" s="1">
        <v>79</v>
      </c>
      <c r="G86" s="1">
        <v>2022</v>
      </c>
    </row>
    <row r="87" spans="1:7" x14ac:dyDescent="0.3">
      <c r="A87" s="1" t="s">
        <v>251</v>
      </c>
      <c r="B87" s="1" t="s">
        <v>4114</v>
      </c>
      <c r="C87" s="1" t="s">
        <v>226</v>
      </c>
      <c r="D87" s="1">
        <v>6.3E-2</v>
      </c>
      <c r="E87" s="1">
        <v>3.2000000000000001E-2</v>
      </c>
      <c r="F87" s="1">
        <v>71.8</v>
      </c>
      <c r="G87" s="1" t="s">
        <v>4046</v>
      </c>
    </row>
    <row r="88" spans="1:7" x14ac:dyDescent="0.3">
      <c r="A88" s="1" t="s">
        <v>252</v>
      </c>
      <c r="B88" s="1" t="s">
        <v>4122</v>
      </c>
      <c r="C88" s="1" t="s">
        <v>221</v>
      </c>
      <c r="D88" s="1">
        <v>0.187</v>
      </c>
      <c r="E88" s="1">
        <v>8.5999999999999993E-2</v>
      </c>
      <c r="F88" s="1">
        <v>86.8</v>
      </c>
      <c r="G88" s="1">
        <v>2022</v>
      </c>
    </row>
    <row r="89" spans="1:7" x14ac:dyDescent="0.3">
      <c r="A89" s="1" t="s">
        <v>254</v>
      </c>
      <c r="B89" s="1" t="s">
        <v>4123</v>
      </c>
      <c r="C89" s="1" t="s">
        <v>221</v>
      </c>
      <c r="D89" s="1">
        <v>7.2999999999999995E-2</v>
      </c>
      <c r="E89" s="1">
        <v>0.121</v>
      </c>
      <c r="G89" s="1" t="s">
        <v>4046</v>
      </c>
    </row>
    <row r="90" spans="1:7" x14ac:dyDescent="0.3">
      <c r="A90" s="1" t="s">
        <v>256</v>
      </c>
      <c r="B90" s="1" t="s">
        <v>4124</v>
      </c>
      <c r="C90" s="1" t="s">
        <v>258</v>
      </c>
      <c r="D90" s="1">
        <v>0.02</v>
      </c>
      <c r="E90" s="1">
        <v>2.5999999999999999E-2</v>
      </c>
      <c r="F90" s="1">
        <v>92</v>
      </c>
      <c r="G90" s="1" t="s">
        <v>4046</v>
      </c>
    </row>
    <row r="91" spans="1:7" x14ac:dyDescent="0.3">
      <c r="A91" s="1" t="s">
        <v>259</v>
      </c>
      <c r="B91" s="1" t="s">
        <v>4125</v>
      </c>
      <c r="C91" s="1" t="s">
        <v>261</v>
      </c>
      <c r="D91" s="1">
        <v>7.9000000000000001E-2</v>
      </c>
      <c r="E91" s="1">
        <v>0.104</v>
      </c>
      <c r="F91" s="1">
        <v>66.8</v>
      </c>
      <c r="G91" s="1">
        <v>2022</v>
      </c>
    </row>
    <row r="92" spans="1:7" x14ac:dyDescent="0.3">
      <c r="A92" s="1" t="s">
        <v>262</v>
      </c>
      <c r="B92" s="1" t="s">
        <v>4126</v>
      </c>
      <c r="C92" s="1" t="s">
        <v>264</v>
      </c>
      <c r="D92" s="1">
        <v>0.13</v>
      </c>
      <c r="E92" s="1">
        <v>0.161</v>
      </c>
      <c r="F92" s="1">
        <v>50.6</v>
      </c>
      <c r="G92" s="1" t="s">
        <v>4046</v>
      </c>
    </row>
    <row r="93" spans="1:7" x14ac:dyDescent="0.3">
      <c r="A93" s="1" t="s">
        <v>265</v>
      </c>
      <c r="B93" s="1" t="s">
        <v>4127</v>
      </c>
      <c r="C93" s="1" t="s">
        <v>267</v>
      </c>
      <c r="D93" s="1">
        <v>5.0999999999999997E-2</v>
      </c>
      <c r="E93" s="1">
        <v>7.4999999999999997E-2</v>
      </c>
      <c r="F93" s="1">
        <v>79.2</v>
      </c>
      <c r="G93" s="1">
        <v>2022</v>
      </c>
    </row>
    <row r="94" spans="1:7" x14ac:dyDescent="0.3">
      <c r="A94" s="1" t="s">
        <v>268</v>
      </c>
      <c r="B94" s="1" t="s">
        <v>4128</v>
      </c>
      <c r="C94" s="1" t="s">
        <v>267</v>
      </c>
      <c r="D94" s="1">
        <v>5.5E-2</v>
      </c>
      <c r="E94" s="1">
        <v>7.8E-2</v>
      </c>
      <c r="F94" s="1">
        <v>78.599999999999994</v>
      </c>
      <c r="G94" s="1">
        <v>2022</v>
      </c>
    </row>
    <row r="95" spans="1:7" x14ac:dyDescent="0.3">
      <c r="A95" s="1" t="s">
        <v>270</v>
      </c>
      <c r="B95" s="1" t="s">
        <v>4129</v>
      </c>
      <c r="C95" s="1" t="s">
        <v>272</v>
      </c>
      <c r="D95" s="1">
        <v>2.1999999999999999E-2</v>
      </c>
      <c r="E95" s="1">
        <v>4.5999999999999999E-2</v>
      </c>
      <c r="F95" s="1">
        <v>93</v>
      </c>
      <c r="G95" s="1">
        <v>2022</v>
      </c>
    </row>
    <row r="96" spans="1:7" x14ac:dyDescent="0.3">
      <c r="A96" s="1" t="s">
        <v>273</v>
      </c>
      <c r="B96" s="1" t="s">
        <v>4130</v>
      </c>
      <c r="C96" s="1" t="s">
        <v>275</v>
      </c>
      <c r="D96" s="1">
        <v>4.8000000000000001E-2</v>
      </c>
      <c r="E96" s="1">
        <v>7.2999999999999995E-2</v>
      </c>
      <c r="F96" s="1">
        <v>85</v>
      </c>
      <c r="G96" s="1">
        <v>2022</v>
      </c>
    </row>
    <row r="97" spans="1:7" x14ac:dyDescent="0.3">
      <c r="A97" s="1" t="s">
        <v>276</v>
      </c>
      <c r="B97" s="1" t="s">
        <v>4131</v>
      </c>
      <c r="C97" s="1" t="s">
        <v>278</v>
      </c>
      <c r="D97" s="1">
        <v>5.8000000000000003E-2</v>
      </c>
      <c r="E97" s="1">
        <v>8.1000000000000003E-2</v>
      </c>
      <c r="F97" s="1">
        <v>74.7</v>
      </c>
      <c r="G97" s="1">
        <v>2022</v>
      </c>
    </row>
    <row r="98" spans="1:7" x14ac:dyDescent="0.3">
      <c r="A98" s="1" t="s">
        <v>279</v>
      </c>
      <c r="B98" s="1" t="s">
        <v>4132</v>
      </c>
      <c r="C98" s="1" t="s">
        <v>281</v>
      </c>
      <c r="D98" s="1">
        <v>8.8999999999999996E-2</v>
      </c>
      <c r="E98" s="1">
        <v>0.11799999999999999</v>
      </c>
      <c r="F98" s="1">
        <v>71.3</v>
      </c>
      <c r="G98" s="1">
        <v>2022</v>
      </c>
    </row>
    <row r="99" spans="1:7" x14ac:dyDescent="0.3">
      <c r="A99" s="1" t="s">
        <v>282</v>
      </c>
      <c r="B99" s="1" t="s">
        <v>4133</v>
      </c>
      <c r="C99" s="1" t="s">
        <v>284</v>
      </c>
      <c r="D99" s="1">
        <v>7.9000000000000001E-2</v>
      </c>
      <c r="E99" s="1">
        <v>0.104</v>
      </c>
      <c r="F99" s="1">
        <v>67.900000000000006</v>
      </c>
      <c r="G99" s="1">
        <v>2022</v>
      </c>
    </row>
    <row r="100" spans="1:7" x14ac:dyDescent="0.3">
      <c r="A100" s="1" t="s">
        <v>2577</v>
      </c>
      <c r="B100" s="1" t="s">
        <v>4134</v>
      </c>
      <c r="C100" s="1" t="s">
        <v>4135</v>
      </c>
      <c r="D100" s="1">
        <v>7.0000000000000001E-3</v>
      </c>
      <c r="E100" s="1">
        <v>3.2000000000000001E-2</v>
      </c>
      <c r="F100" s="1">
        <v>96.9</v>
      </c>
      <c r="G100" s="1">
        <v>2022</v>
      </c>
    </row>
    <row r="101" spans="1:7" x14ac:dyDescent="0.3">
      <c r="A101" s="1" t="s">
        <v>285</v>
      </c>
      <c r="B101" s="1" t="s">
        <v>4136</v>
      </c>
      <c r="C101" s="1" t="s">
        <v>287</v>
      </c>
      <c r="D101" s="1">
        <v>2E-3</v>
      </c>
      <c r="E101" s="1">
        <v>3.4000000000000002E-2</v>
      </c>
      <c r="F101" s="1">
        <v>99.6</v>
      </c>
      <c r="G101" s="1">
        <v>2022</v>
      </c>
    </row>
    <row r="102" spans="1:7" x14ac:dyDescent="0.3">
      <c r="A102" s="1" t="s">
        <v>288</v>
      </c>
      <c r="B102" s="1" t="s">
        <v>4137</v>
      </c>
      <c r="C102" s="1" t="s">
        <v>290</v>
      </c>
      <c r="D102" s="1">
        <v>3.0000000000000001E-3</v>
      </c>
      <c r="E102" s="1">
        <v>2.5000000000000001E-2</v>
      </c>
      <c r="F102" s="1">
        <v>99.1</v>
      </c>
      <c r="G102" s="1">
        <v>2022</v>
      </c>
    </row>
    <row r="103" spans="1:7" x14ac:dyDescent="0.3">
      <c r="A103" s="1" t="s">
        <v>291</v>
      </c>
      <c r="B103" s="1" t="s">
        <v>4138</v>
      </c>
      <c r="C103" s="1" t="s">
        <v>293</v>
      </c>
      <c r="D103" s="1">
        <v>5.0000000000000001E-3</v>
      </c>
      <c r="E103" s="1">
        <v>0.03</v>
      </c>
      <c r="F103" s="1">
        <v>98.5</v>
      </c>
      <c r="G103" s="1">
        <v>2022</v>
      </c>
    </row>
    <row r="104" spans="1:7" x14ac:dyDescent="0.3">
      <c r="A104" s="1" t="s">
        <v>294</v>
      </c>
      <c r="B104" s="1" t="s">
        <v>4139</v>
      </c>
      <c r="C104" s="1" t="s">
        <v>296</v>
      </c>
      <c r="D104" s="1">
        <v>0</v>
      </c>
      <c r="E104" s="1">
        <v>2.1999999999999999E-2</v>
      </c>
      <c r="F104" s="1">
        <v>100</v>
      </c>
      <c r="G104" s="1">
        <v>2022</v>
      </c>
    </row>
    <row r="105" spans="1:7" x14ac:dyDescent="0.3">
      <c r="A105" s="1" t="s">
        <v>297</v>
      </c>
      <c r="B105" s="1" t="s">
        <v>4140</v>
      </c>
      <c r="C105" s="1" t="s">
        <v>299</v>
      </c>
      <c r="D105" s="1">
        <v>0</v>
      </c>
      <c r="E105" s="1">
        <v>2.1999999999999999E-2</v>
      </c>
      <c r="F105" s="1">
        <v>100</v>
      </c>
      <c r="G105" s="1">
        <v>2022</v>
      </c>
    </row>
    <row r="106" spans="1:7" x14ac:dyDescent="0.3">
      <c r="A106" s="1" t="s">
        <v>300</v>
      </c>
      <c r="B106" s="1" t="s">
        <v>4141</v>
      </c>
      <c r="C106" s="1" t="s">
        <v>302</v>
      </c>
      <c r="D106" s="1">
        <v>4.0000000000000001E-3</v>
      </c>
      <c r="E106" s="1">
        <v>2.8000000000000001E-2</v>
      </c>
      <c r="F106" s="1">
        <v>98.7</v>
      </c>
      <c r="G106" s="1">
        <v>2022</v>
      </c>
    </row>
    <row r="107" spans="1:7" x14ac:dyDescent="0.3">
      <c r="A107" s="1" t="s">
        <v>303</v>
      </c>
      <c r="B107" s="1" t="s">
        <v>4142</v>
      </c>
      <c r="C107" s="1" t="s">
        <v>305</v>
      </c>
      <c r="D107" s="1">
        <v>3.1E-2</v>
      </c>
      <c r="E107" s="1">
        <v>5.2999999999999999E-2</v>
      </c>
      <c r="F107" s="1">
        <v>88.1</v>
      </c>
      <c r="G107" s="1">
        <v>2022</v>
      </c>
    </row>
    <row r="108" spans="1:7" x14ac:dyDescent="0.3">
      <c r="A108" s="1" t="s">
        <v>306</v>
      </c>
      <c r="B108" s="1" t="s">
        <v>4143</v>
      </c>
      <c r="C108" s="1" t="s">
        <v>308</v>
      </c>
      <c r="D108" s="1">
        <v>2E-3</v>
      </c>
      <c r="E108" s="1">
        <v>2.1999999999999999E-2</v>
      </c>
      <c r="F108" s="1">
        <v>99.5</v>
      </c>
      <c r="G108" s="1">
        <v>2022</v>
      </c>
    </row>
    <row r="109" spans="1:7" x14ac:dyDescent="0.3">
      <c r="A109" s="1" t="s">
        <v>309</v>
      </c>
      <c r="B109" s="1" t="s">
        <v>4144</v>
      </c>
      <c r="C109" s="1" t="s">
        <v>311</v>
      </c>
      <c r="D109" s="1">
        <v>0</v>
      </c>
      <c r="E109" s="1">
        <v>4.9000000000000002E-2</v>
      </c>
      <c r="F109" s="1">
        <v>100</v>
      </c>
      <c r="G109" s="1">
        <v>2022</v>
      </c>
    </row>
    <row r="110" spans="1:7" x14ac:dyDescent="0.3">
      <c r="A110" s="1" t="s">
        <v>318</v>
      </c>
      <c r="B110" s="1" t="s">
        <v>4145</v>
      </c>
      <c r="C110" s="1" t="s">
        <v>320</v>
      </c>
      <c r="D110" s="1">
        <v>0</v>
      </c>
      <c r="E110" s="1">
        <v>0.02</v>
      </c>
      <c r="F110" s="1">
        <v>100</v>
      </c>
      <c r="G110" s="1">
        <v>2022</v>
      </c>
    </row>
    <row r="111" spans="1:7" x14ac:dyDescent="0.3">
      <c r="A111" s="1" t="s">
        <v>321</v>
      </c>
      <c r="B111" s="1" t="s">
        <v>4146</v>
      </c>
      <c r="C111" s="1" t="s">
        <v>323</v>
      </c>
      <c r="D111" s="1">
        <v>0.193</v>
      </c>
      <c r="E111" s="1">
        <v>0.223</v>
      </c>
      <c r="F111" s="1">
        <v>0</v>
      </c>
      <c r="G111" s="1">
        <v>2022</v>
      </c>
    </row>
    <row r="112" spans="1:7" x14ac:dyDescent="0.3">
      <c r="A112" s="1" t="s">
        <v>324</v>
      </c>
      <c r="B112" s="1" t="s">
        <v>4081</v>
      </c>
      <c r="C112" s="1" t="s">
        <v>325</v>
      </c>
      <c r="D112" s="1">
        <v>0</v>
      </c>
      <c r="E112" s="1">
        <v>2.4E-2</v>
      </c>
      <c r="F112" s="1">
        <v>100</v>
      </c>
      <c r="G112" s="1">
        <v>2022</v>
      </c>
    </row>
    <row r="113" spans="1:7" x14ac:dyDescent="0.3">
      <c r="A113" s="1" t="s">
        <v>329</v>
      </c>
      <c r="B113" s="1" t="s">
        <v>4147</v>
      </c>
      <c r="C113" s="1" t="s">
        <v>331</v>
      </c>
      <c r="D113" s="1">
        <v>0.127</v>
      </c>
      <c r="E113" s="1">
        <v>0.153</v>
      </c>
      <c r="F113" s="1">
        <v>45.8</v>
      </c>
      <c r="G113" s="1" t="s">
        <v>4046</v>
      </c>
    </row>
    <row r="114" spans="1:7" x14ac:dyDescent="0.3">
      <c r="A114" s="1" t="s">
        <v>2587</v>
      </c>
      <c r="B114" s="1" t="s">
        <v>4148</v>
      </c>
      <c r="C114" s="1" t="s">
        <v>2589</v>
      </c>
      <c r="D114" s="1">
        <v>1.2E-2</v>
      </c>
      <c r="E114" s="1">
        <v>0.05</v>
      </c>
      <c r="F114" s="1">
        <v>97.8</v>
      </c>
      <c r="G114" s="1">
        <v>2022</v>
      </c>
    </row>
    <row r="115" spans="1:7" x14ac:dyDescent="0.3">
      <c r="A115" s="1" t="s">
        <v>332</v>
      </c>
      <c r="B115" s="1" t="s">
        <v>4149</v>
      </c>
      <c r="C115" s="1" t="s">
        <v>328</v>
      </c>
      <c r="D115" s="1">
        <v>2.8000000000000001E-2</v>
      </c>
      <c r="E115" s="1">
        <v>5.0999999999999997E-2</v>
      </c>
      <c r="F115" s="1">
        <v>89.1</v>
      </c>
      <c r="G115" s="1" t="s">
        <v>4046</v>
      </c>
    </row>
    <row r="116" spans="1:7" x14ac:dyDescent="0.3">
      <c r="A116" s="1" t="s">
        <v>334</v>
      </c>
      <c r="B116" s="1" t="s">
        <v>4150</v>
      </c>
      <c r="C116" s="1" t="s">
        <v>331</v>
      </c>
      <c r="D116" s="1">
        <v>0.18099999999999999</v>
      </c>
      <c r="E116" s="1">
        <v>0.20799999999999999</v>
      </c>
      <c r="F116" s="1">
        <v>22.6</v>
      </c>
      <c r="G116" s="1" t="s">
        <v>4046</v>
      </c>
    </row>
    <row r="117" spans="1:7" x14ac:dyDescent="0.3">
      <c r="A117" s="1" t="s">
        <v>337</v>
      </c>
      <c r="B117" s="1" t="s">
        <v>4151</v>
      </c>
      <c r="C117" s="1" t="s">
        <v>339</v>
      </c>
      <c r="D117" s="1">
        <v>9.2999999999999999E-2</v>
      </c>
      <c r="E117" s="1">
        <v>0.11700000000000001</v>
      </c>
      <c r="F117" s="1">
        <v>61.6</v>
      </c>
      <c r="G117" s="1" t="s">
        <v>4046</v>
      </c>
    </row>
    <row r="118" spans="1:7" x14ac:dyDescent="0.3">
      <c r="A118" s="1" t="s">
        <v>4152</v>
      </c>
      <c r="B118" s="1" t="s">
        <v>4153</v>
      </c>
      <c r="C118" s="1" t="s">
        <v>4154</v>
      </c>
      <c r="D118" s="1">
        <v>0</v>
      </c>
      <c r="E118" s="1">
        <v>2.1999999999999999E-2</v>
      </c>
      <c r="F118" s="1">
        <v>100</v>
      </c>
      <c r="G118" s="1">
        <v>2022</v>
      </c>
    </row>
    <row r="119" spans="1:7" x14ac:dyDescent="0.3">
      <c r="A119" s="1" t="s">
        <v>340</v>
      </c>
      <c r="B119" s="1" t="s">
        <v>4155</v>
      </c>
      <c r="C119" s="1" t="s">
        <v>342</v>
      </c>
      <c r="D119" s="1">
        <v>4.9000000000000002E-2</v>
      </c>
      <c r="E119" s="1">
        <v>8.3000000000000004E-2</v>
      </c>
      <c r="F119" s="1">
        <v>72.5</v>
      </c>
      <c r="G119" s="1">
        <v>2022</v>
      </c>
    </row>
    <row r="120" spans="1:7" x14ac:dyDescent="0.3">
      <c r="A120" s="1" t="s">
        <v>343</v>
      </c>
      <c r="B120" s="1" t="s">
        <v>4156</v>
      </c>
      <c r="C120" s="1" t="s">
        <v>345</v>
      </c>
      <c r="D120" s="1">
        <v>0.03</v>
      </c>
      <c r="E120" s="1">
        <v>6.2E-2</v>
      </c>
      <c r="F120" s="1">
        <v>94.1</v>
      </c>
      <c r="G120" s="1" t="s">
        <v>4046</v>
      </c>
    </row>
    <row r="121" spans="1:7" x14ac:dyDescent="0.3">
      <c r="A121" s="1" t="s">
        <v>346</v>
      </c>
      <c r="B121" s="1" t="s">
        <v>4157</v>
      </c>
      <c r="C121" s="1" t="s">
        <v>348</v>
      </c>
      <c r="D121" s="1">
        <v>4.1000000000000002E-2</v>
      </c>
      <c r="E121" s="1">
        <v>6.5000000000000002E-2</v>
      </c>
      <c r="F121" s="1">
        <v>85.5</v>
      </c>
      <c r="G121" s="1">
        <v>2022</v>
      </c>
    </row>
    <row r="122" spans="1:7" x14ac:dyDescent="0.3">
      <c r="A122" s="1" t="s">
        <v>349</v>
      </c>
      <c r="B122" s="1" t="s">
        <v>4158</v>
      </c>
      <c r="C122" s="1" t="s">
        <v>342</v>
      </c>
      <c r="D122" s="1">
        <v>1.9E-2</v>
      </c>
      <c r="E122" s="1">
        <v>2.5000000000000001E-2</v>
      </c>
      <c r="F122" s="1">
        <v>93.2</v>
      </c>
      <c r="G122" s="1">
        <v>2022</v>
      </c>
    </row>
    <row r="123" spans="1:7" x14ac:dyDescent="0.3">
      <c r="A123" s="1" t="s">
        <v>351</v>
      </c>
      <c r="B123" s="1" t="s">
        <v>4159</v>
      </c>
      <c r="C123" s="1" t="s">
        <v>353</v>
      </c>
      <c r="D123" s="1">
        <v>6.0999999999999999E-2</v>
      </c>
      <c r="E123" s="1">
        <v>0.09</v>
      </c>
      <c r="F123" s="1">
        <v>79.400000000000006</v>
      </c>
      <c r="G123" s="1">
        <v>2022</v>
      </c>
    </row>
    <row r="124" spans="1:7" x14ac:dyDescent="0.3">
      <c r="A124" s="1" t="s">
        <v>354</v>
      </c>
      <c r="B124" s="1" t="s">
        <v>4160</v>
      </c>
      <c r="C124" s="1" t="s">
        <v>356</v>
      </c>
      <c r="D124" s="1">
        <v>7.0000000000000001E-3</v>
      </c>
      <c r="E124" s="1">
        <v>2.5999999999999999E-2</v>
      </c>
      <c r="F124" s="1">
        <v>97.1</v>
      </c>
      <c r="G124" s="1">
        <v>2022</v>
      </c>
    </row>
    <row r="125" spans="1:7" x14ac:dyDescent="0.3">
      <c r="A125" s="1" t="s">
        <v>357</v>
      </c>
      <c r="B125" s="1" t="s">
        <v>4085</v>
      </c>
      <c r="C125" s="1" t="s">
        <v>358</v>
      </c>
      <c r="D125" s="1">
        <v>3.5000000000000003E-2</v>
      </c>
      <c r="E125" s="1">
        <v>5.8999999999999997E-2</v>
      </c>
      <c r="F125" s="1">
        <v>87.5</v>
      </c>
      <c r="G125" s="1">
        <v>2022</v>
      </c>
    </row>
    <row r="126" spans="1:7" x14ac:dyDescent="0.3">
      <c r="A126" s="1" t="s">
        <v>359</v>
      </c>
      <c r="B126" s="1" t="s">
        <v>4161</v>
      </c>
      <c r="C126" s="1" t="s">
        <v>361</v>
      </c>
      <c r="D126" s="1">
        <v>1.6E-2</v>
      </c>
      <c r="E126" s="1">
        <v>3.6999999999999998E-2</v>
      </c>
      <c r="F126" s="1">
        <v>93.5</v>
      </c>
      <c r="G126" s="1" t="s">
        <v>4046</v>
      </c>
    </row>
    <row r="127" spans="1:7" x14ac:dyDescent="0.3">
      <c r="A127" s="1" t="s">
        <v>362</v>
      </c>
      <c r="B127" s="1" t="s">
        <v>4162</v>
      </c>
      <c r="C127" s="1" t="s">
        <v>364</v>
      </c>
      <c r="D127" s="1">
        <v>0.191</v>
      </c>
      <c r="E127" s="1">
        <v>0.193</v>
      </c>
      <c r="F127" s="1">
        <v>0</v>
      </c>
      <c r="G127" s="1">
        <v>2022</v>
      </c>
    </row>
    <row r="128" spans="1:7" x14ac:dyDescent="0.3">
      <c r="A128" s="1" t="s">
        <v>365</v>
      </c>
      <c r="B128" s="1" t="s">
        <v>4163</v>
      </c>
      <c r="C128" s="1" t="s">
        <v>367</v>
      </c>
      <c r="D128" s="1">
        <v>0</v>
      </c>
      <c r="E128" s="1">
        <v>4.0000000000000001E-3</v>
      </c>
      <c r="F128" s="1">
        <v>100</v>
      </c>
      <c r="G128" s="1">
        <v>2022</v>
      </c>
    </row>
    <row r="129" spans="1:7" x14ac:dyDescent="0.3">
      <c r="A129" s="1" t="s">
        <v>368</v>
      </c>
      <c r="B129" s="1" t="s">
        <v>4164</v>
      </c>
      <c r="C129" s="1" t="s">
        <v>370</v>
      </c>
      <c r="D129" s="1">
        <v>5.0000000000000001E-3</v>
      </c>
      <c r="E129" s="1">
        <v>1.6E-2</v>
      </c>
      <c r="F129" s="1">
        <v>98.4</v>
      </c>
      <c r="G129" s="1">
        <v>2022</v>
      </c>
    </row>
    <row r="130" spans="1:7" x14ac:dyDescent="0.3">
      <c r="A130" s="1" t="s">
        <v>371</v>
      </c>
      <c r="B130" s="1" t="s">
        <v>4165</v>
      </c>
      <c r="C130" s="1" t="s">
        <v>373</v>
      </c>
      <c r="D130" s="1">
        <v>6.0999999999999999E-2</v>
      </c>
      <c r="E130" s="1">
        <v>9.4E-2</v>
      </c>
      <c r="F130" s="1">
        <v>85.6</v>
      </c>
      <c r="G130" s="1">
        <v>2022</v>
      </c>
    </row>
    <row r="131" spans="1:7" x14ac:dyDescent="0.3">
      <c r="A131" s="1" t="s">
        <v>374</v>
      </c>
      <c r="B131" s="1" t="s">
        <v>4166</v>
      </c>
      <c r="C131" s="1" t="s">
        <v>376</v>
      </c>
      <c r="D131" s="1">
        <v>0</v>
      </c>
      <c r="E131" s="1">
        <v>2.1999999999999999E-2</v>
      </c>
      <c r="F131" s="1">
        <v>100</v>
      </c>
      <c r="G131" s="1">
        <v>2022</v>
      </c>
    </row>
    <row r="132" spans="1:7" x14ac:dyDescent="0.3">
      <c r="A132" s="1" t="s">
        <v>377</v>
      </c>
      <c r="B132" s="1" t="s">
        <v>378</v>
      </c>
      <c r="C132" s="1" t="s">
        <v>379</v>
      </c>
      <c r="D132" s="1">
        <v>0.31900000000000001</v>
      </c>
      <c r="E132" s="1">
        <v>0.36499999999999999</v>
      </c>
      <c r="F132" s="1">
        <v>0</v>
      </c>
      <c r="G132" s="1">
        <v>2022</v>
      </c>
    </row>
    <row r="133" spans="1:7" x14ac:dyDescent="0.3">
      <c r="A133" s="1" t="s">
        <v>380</v>
      </c>
      <c r="B133" s="1" t="s">
        <v>4167</v>
      </c>
      <c r="C133" s="1" t="s">
        <v>382</v>
      </c>
      <c r="D133" s="1">
        <v>2.8000000000000001E-2</v>
      </c>
      <c r="E133" s="1">
        <v>3.4000000000000002E-2</v>
      </c>
      <c r="F133" s="1">
        <v>89.4</v>
      </c>
      <c r="G133" s="1">
        <v>2022</v>
      </c>
    </row>
    <row r="134" spans="1:7" x14ac:dyDescent="0.3">
      <c r="A134" s="1" t="s">
        <v>383</v>
      </c>
      <c r="B134" s="1" t="s">
        <v>384</v>
      </c>
      <c r="C134" s="1" t="s">
        <v>385</v>
      </c>
      <c r="D134" s="1">
        <v>0</v>
      </c>
      <c r="E134" s="1">
        <v>4.0000000000000001E-3</v>
      </c>
      <c r="F134" s="1">
        <v>100</v>
      </c>
      <c r="G134" s="1">
        <v>2022</v>
      </c>
    </row>
    <row r="135" spans="1:7" x14ac:dyDescent="0.3">
      <c r="A135" s="1" t="s">
        <v>4168</v>
      </c>
      <c r="B135" s="1" t="s">
        <v>4169</v>
      </c>
      <c r="C135" s="1" t="s">
        <v>4170</v>
      </c>
      <c r="D135" s="1">
        <v>0.11700000000000001</v>
      </c>
      <c r="E135" s="1">
        <v>0.14399999999999999</v>
      </c>
      <c r="F135" s="1">
        <v>52.3</v>
      </c>
      <c r="G135" s="1">
        <v>2022</v>
      </c>
    </row>
    <row r="136" spans="1:7" x14ac:dyDescent="0.3">
      <c r="A136" s="1" t="s">
        <v>386</v>
      </c>
      <c r="B136" s="1" t="s">
        <v>4171</v>
      </c>
      <c r="C136" s="1" t="s">
        <v>388</v>
      </c>
      <c r="D136" s="1">
        <v>1E-3</v>
      </c>
      <c r="E136" s="1">
        <v>2.5000000000000001E-2</v>
      </c>
      <c r="F136" s="1">
        <v>99.9</v>
      </c>
      <c r="G136" s="1">
        <v>2022</v>
      </c>
    </row>
    <row r="137" spans="1:7" x14ac:dyDescent="0.3">
      <c r="A137" s="1" t="s">
        <v>389</v>
      </c>
      <c r="B137" s="1" t="s">
        <v>4172</v>
      </c>
      <c r="C137" s="1" t="s">
        <v>391</v>
      </c>
      <c r="D137" s="1">
        <v>7.6999999999999999E-2</v>
      </c>
      <c r="E137" s="1">
        <v>0.10100000000000001</v>
      </c>
      <c r="F137" s="1">
        <v>64.599999999999994</v>
      </c>
      <c r="G137" s="1">
        <v>2022</v>
      </c>
    </row>
    <row r="138" spans="1:7" x14ac:dyDescent="0.3">
      <c r="A138" s="1" t="s">
        <v>392</v>
      </c>
      <c r="B138" s="1" t="s">
        <v>4173</v>
      </c>
      <c r="C138" s="1" t="s">
        <v>391</v>
      </c>
      <c r="D138" s="1">
        <v>7.1999999999999995E-2</v>
      </c>
      <c r="E138" s="1">
        <v>0.108</v>
      </c>
      <c r="F138" s="1">
        <v>55.4</v>
      </c>
      <c r="G138" s="1">
        <v>2022</v>
      </c>
    </row>
    <row r="139" spans="1:7" x14ac:dyDescent="0.3">
      <c r="A139" s="1" t="s">
        <v>394</v>
      </c>
      <c r="B139" s="1" t="s">
        <v>4174</v>
      </c>
      <c r="C139" s="1" t="s">
        <v>391</v>
      </c>
      <c r="D139" s="1">
        <v>4.2999999999999997E-2</v>
      </c>
      <c r="E139" s="1">
        <v>6.0999999999999999E-2</v>
      </c>
      <c r="F139" s="1">
        <v>80.5</v>
      </c>
      <c r="G139" s="1">
        <v>2022</v>
      </c>
    </row>
    <row r="140" spans="1:7" x14ac:dyDescent="0.3">
      <c r="A140" s="1" t="s">
        <v>396</v>
      </c>
      <c r="B140" s="1" t="s">
        <v>4175</v>
      </c>
      <c r="C140" s="1" t="s">
        <v>398</v>
      </c>
      <c r="D140" s="1">
        <v>0.125</v>
      </c>
      <c r="E140" s="1">
        <v>0.16600000000000001</v>
      </c>
      <c r="F140" s="1">
        <v>65.8</v>
      </c>
      <c r="G140" s="1">
        <v>2022</v>
      </c>
    </row>
    <row r="141" spans="1:7" x14ac:dyDescent="0.3">
      <c r="A141" s="1" t="s">
        <v>399</v>
      </c>
      <c r="B141" s="1" t="s">
        <v>4176</v>
      </c>
      <c r="C141" s="1" t="s">
        <v>401</v>
      </c>
      <c r="D141" s="1">
        <v>0</v>
      </c>
      <c r="E141" s="1">
        <v>1.9E-2</v>
      </c>
      <c r="F141" s="1">
        <v>100</v>
      </c>
      <c r="G141" s="1">
        <v>2022</v>
      </c>
    </row>
    <row r="142" spans="1:7" x14ac:dyDescent="0.3">
      <c r="A142" s="1" t="s">
        <v>402</v>
      </c>
      <c r="B142" s="1" t="s">
        <v>403</v>
      </c>
      <c r="C142" s="1" t="s">
        <v>404</v>
      </c>
      <c r="D142" s="1">
        <v>0</v>
      </c>
      <c r="E142" s="1">
        <v>2.9000000000000001E-2</v>
      </c>
      <c r="F142" s="1">
        <v>100</v>
      </c>
      <c r="G142" s="1">
        <v>2022</v>
      </c>
    </row>
    <row r="143" spans="1:7" x14ac:dyDescent="0.3">
      <c r="A143" s="1" t="s">
        <v>405</v>
      </c>
      <c r="B143" s="1" t="s">
        <v>406</v>
      </c>
      <c r="C143" s="1" t="s">
        <v>404</v>
      </c>
      <c r="D143" s="1">
        <v>0</v>
      </c>
      <c r="E143" s="1">
        <v>2.1999999999999999E-2</v>
      </c>
      <c r="F143" s="1">
        <v>100</v>
      </c>
      <c r="G143" s="1">
        <v>2022</v>
      </c>
    </row>
    <row r="144" spans="1:7" x14ac:dyDescent="0.3">
      <c r="A144" s="1" t="s">
        <v>407</v>
      </c>
      <c r="B144" s="1" t="s">
        <v>4177</v>
      </c>
      <c r="C144" s="1" t="s">
        <v>409</v>
      </c>
      <c r="D144" s="1">
        <v>0</v>
      </c>
      <c r="E144" s="1">
        <v>4.0000000000000001E-3</v>
      </c>
      <c r="F144" s="1">
        <v>100</v>
      </c>
      <c r="G144" s="1">
        <v>2022</v>
      </c>
    </row>
    <row r="145" spans="1:7" x14ac:dyDescent="0.3">
      <c r="A145" s="1" t="s">
        <v>410</v>
      </c>
      <c r="B145" s="1" t="s">
        <v>4178</v>
      </c>
      <c r="C145" s="1" t="s">
        <v>412</v>
      </c>
      <c r="D145" s="1">
        <v>1.0999999999999999E-2</v>
      </c>
      <c r="E145" s="1">
        <v>4.3999999999999997E-2</v>
      </c>
      <c r="F145" s="1">
        <v>96.8</v>
      </c>
      <c r="G145" s="1">
        <v>2022</v>
      </c>
    </row>
    <row r="146" spans="1:7" x14ac:dyDescent="0.3">
      <c r="A146" s="1" t="s">
        <v>413</v>
      </c>
      <c r="B146" s="1" t="s">
        <v>4179</v>
      </c>
      <c r="C146" s="1" t="s">
        <v>415</v>
      </c>
      <c r="D146" s="1">
        <v>0.05</v>
      </c>
      <c r="E146" s="1">
        <v>9.0999999999999998E-2</v>
      </c>
      <c r="F146" s="1">
        <v>87.2</v>
      </c>
      <c r="G146" s="1">
        <v>2022</v>
      </c>
    </row>
    <row r="147" spans="1:7" x14ac:dyDescent="0.3">
      <c r="A147" s="1" t="s">
        <v>416</v>
      </c>
      <c r="B147" s="1" t="s">
        <v>4180</v>
      </c>
      <c r="C147" s="1" t="s">
        <v>418</v>
      </c>
      <c r="D147" s="1">
        <v>2.5999999999999999E-2</v>
      </c>
      <c r="E147" s="1">
        <v>6.9000000000000006E-2</v>
      </c>
      <c r="F147" s="1">
        <v>95.9</v>
      </c>
      <c r="G147" s="1">
        <v>2022</v>
      </c>
    </row>
    <row r="148" spans="1:7" x14ac:dyDescent="0.3">
      <c r="A148" s="1" t="s">
        <v>419</v>
      </c>
      <c r="B148" s="1" t="s">
        <v>4181</v>
      </c>
      <c r="C148" s="1" t="s">
        <v>421</v>
      </c>
      <c r="D148" s="1">
        <v>0.09</v>
      </c>
      <c r="E148" s="1">
        <v>0.11600000000000001</v>
      </c>
      <c r="F148" s="1">
        <v>65.400000000000006</v>
      </c>
      <c r="G148" s="1" t="s">
        <v>4046</v>
      </c>
    </row>
    <row r="149" spans="1:7" x14ac:dyDescent="0.3">
      <c r="A149" s="1" t="s">
        <v>422</v>
      </c>
      <c r="B149" s="1" t="s">
        <v>423</v>
      </c>
      <c r="C149" s="1" t="s">
        <v>424</v>
      </c>
      <c r="D149" s="1">
        <v>0</v>
      </c>
      <c r="E149" s="1">
        <v>2.1000000000000001E-2</v>
      </c>
      <c r="F149" s="1">
        <v>100</v>
      </c>
      <c r="G149" s="1">
        <v>2022</v>
      </c>
    </row>
    <row r="150" spans="1:7" x14ac:dyDescent="0.3">
      <c r="A150" s="1" t="s">
        <v>425</v>
      </c>
      <c r="B150" s="1" t="s">
        <v>4182</v>
      </c>
      <c r="C150" s="1" t="s">
        <v>427</v>
      </c>
      <c r="D150" s="1">
        <v>6.2E-2</v>
      </c>
      <c r="E150" s="1">
        <v>8.7999999999999995E-2</v>
      </c>
      <c r="F150" s="1">
        <v>79.2</v>
      </c>
      <c r="G150" s="1">
        <v>2022</v>
      </c>
    </row>
    <row r="151" spans="1:7" x14ac:dyDescent="0.3">
      <c r="A151" s="1" t="s">
        <v>428</v>
      </c>
      <c r="B151" s="1" t="s">
        <v>430</v>
      </c>
      <c r="C151" s="1" t="s">
        <v>430</v>
      </c>
      <c r="D151" s="1">
        <v>0</v>
      </c>
      <c r="E151" s="1">
        <v>2.3E-2</v>
      </c>
      <c r="F151" s="1">
        <v>100</v>
      </c>
      <c r="G151" s="1">
        <v>2022</v>
      </c>
    </row>
    <row r="152" spans="1:7" x14ac:dyDescent="0.3">
      <c r="A152" s="1" t="s">
        <v>431</v>
      </c>
      <c r="B152" s="1" t="s">
        <v>4183</v>
      </c>
      <c r="C152" s="1" t="s">
        <v>427</v>
      </c>
      <c r="D152" s="1">
        <v>4.1000000000000002E-2</v>
      </c>
      <c r="E152" s="1">
        <v>6.4000000000000001E-2</v>
      </c>
      <c r="F152" s="1">
        <v>82.9</v>
      </c>
      <c r="G152" s="1">
        <v>2022</v>
      </c>
    </row>
    <row r="153" spans="1:7" x14ac:dyDescent="0.3">
      <c r="A153" s="1" t="s">
        <v>433</v>
      </c>
      <c r="B153" s="1" t="s">
        <v>4184</v>
      </c>
      <c r="C153" s="1" t="s">
        <v>4185</v>
      </c>
      <c r="D153" s="1">
        <v>1E-3</v>
      </c>
      <c r="E153" s="1">
        <v>2.1999999999999999E-2</v>
      </c>
      <c r="F153" s="1">
        <v>99.8</v>
      </c>
      <c r="G153" s="1" t="s">
        <v>4046</v>
      </c>
    </row>
    <row r="154" spans="1:7" x14ac:dyDescent="0.3">
      <c r="A154" s="1" t="s">
        <v>4186</v>
      </c>
      <c r="B154" s="1" t="s">
        <v>4187</v>
      </c>
      <c r="C154" s="1" t="s">
        <v>4187</v>
      </c>
      <c r="D154" s="1">
        <v>0</v>
      </c>
      <c r="E154" s="1">
        <v>1.9E-2</v>
      </c>
      <c r="F154" s="1">
        <v>100</v>
      </c>
      <c r="G154" s="1">
        <v>2022</v>
      </c>
    </row>
    <row r="155" spans="1:7" x14ac:dyDescent="0.3">
      <c r="A155" s="1" t="s">
        <v>4188</v>
      </c>
      <c r="B155" s="1" t="s">
        <v>4189</v>
      </c>
      <c r="C155" s="1" t="s">
        <v>4190</v>
      </c>
      <c r="D155" s="1">
        <v>7.8E-2</v>
      </c>
      <c r="E155" s="1">
        <v>0.19700000000000001</v>
      </c>
      <c r="F155" s="1">
        <v>94.9</v>
      </c>
      <c r="G155" s="1">
        <v>2022</v>
      </c>
    </row>
    <row r="156" spans="1:7" x14ac:dyDescent="0.3">
      <c r="A156" s="1" t="s">
        <v>4191</v>
      </c>
      <c r="B156" s="1" t="s">
        <v>4192</v>
      </c>
      <c r="C156" s="1" t="s">
        <v>4190</v>
      </c>
      <c r="D156" s="1">
        <v>1.2999999999999999E-2</v>
      </c>
      <c r="E156" s="1">
        <v>6.6000000000000003E-2</v>
      </c>
      <c r="F156" s="1">
        <v>98.6</v>
      </c>
      <c r="G156" s="1">
        <v>2022</v>
      </c>
    </row>
    <row r="157" spans="1:7" x14ac:dyDescent="0.3">
      <c r="A157" s="1" t="s">
        <v>436</v>
      </c>
      <c r="B157" s="1" t="s">
        <v>4193</v>
      </c>
      <c r="C157" s="1" t="s">
        <v>438</v>
      </c>
      <c r="D157" s="1">
        <v>1.7999999999999999E-2</v>
      </c>
      <c r="E157" s="1">
        <v>4.2999999999999997E-2</v>
      </c>
      <c r="F157" s="1">
        <v>94.7</v>
      </c>
      <c r="G157" s="1">
        <v>2022</v>
      </c>
    </row>
    <row r="158" spans="1:7" x14ac:dyDescent="0.3">
      <c r="A158" s="1" t="s">
        <v>439</v>
      </c>
      <c r="B158" s="1" t="s">
        <v>4194</v>
      </c>
      <c r="C158" s="1" t="s">
        <v>441</v>
      </c>
      <c r="D158" s="1">
        <v>3.7999999999999999E-2</v>
      </c>
      <c r="E158" s="1">
        <v>6.5000000000000002E-2</v>
      </c>
      <c r="F158" s="1">
        <v>86.9</v>
      </c>
      <c r="G158" s="1" t="s">
        <v>4046</v>
      </c>
    </row>
    <row r="159" spans="1:7" x14ac:dyDescent="0.3">
      <c r="A159" s="1" t="s">
        <v>442</v>
      </c>
      <c r="B159" s="1" t="s">
        <v>4195</v>
      </c>
      <c r="C159" s="1" t="s">
        <v>444</v>
      </c>
      <c r="D159" s="1">
        <v>0</v>
      </c>
      <c r="E159" s="1">
        <v>3.6999999999999998E-2</v>
      </c>
      <c r="F159" s="1">
        <v>100</v>
      </c>
      <c r="G159" s="1">
        <v>2022</v>
      </c>
    </row>
    <row r="160" spans="1:7" x14ac:dyDescent="0.3">
      <c r="A160" s="1" t="s">
        <v>445</v>
      </c>
      <c r="B160" s="1" t="s">
        <v>4196</v>
      </c>
      <c r="C160" s="1" t="s">
        <v>447</v>
      </c>
      <c r="D160" s="1">
        <v>4.2999999999999997E-2</v>
      </c>
      <c r="E160" s="1">
        <v>6.5000000000000002E-2</v>
      </c>
      <c r="F160" s="1">
        <v>82</v>
      </c>
      <c r="G160" s="1" t="s">
        <v>4046</v>
      </c>
    </row>
    <row r="161" spans="1:7" x14ac:dyDescent="0.3">
      <c r="A161" s="1" t="s">
        <v>448</v>
      </c>
      <c r="B161" s="1" t="s">
        <v>4197</v>
      </c>
      <c r="C161" s="1" t="s">
        <v>450</v>
      </c>
      <c r="D161" s="1">
        <v>0.14099999999999999</v>
      </c>
      <c r="E161" s="1">
        <v>0.16900000000000001</v>
      </c>
      <c r="F161" s="1">
        <v>49</v>
      </c>
      <c r="G161" s="1" t="s">
        <v>4046</v>
      </c>
    </row>
    <row r="162" spans="1:7" x14ac:dyDescent="0.3">
      <c r="A162" s="1" t="s">
        <v>451</v>
      </c>
      <c r="B162" s="1" t="s">
        <v>4198</v>
      </c>
      <c r="C162" s="1" t="s">
        <v>453</v>
      </c>
      <c r="D162" s="1">
        <v>4.1000000000000002E-2</v>
      </c>
      <c r="E162" s="1">
        <v>8.5000000000000006E-2</v>
      </c>
      <c r="F162" s="1">
        <v>81.599999999999994</v>
      </c>
      <c r="G162" s="1">
        <v>2022</v>
      </c>
    </row>
    <row r="163" spans="1:7" x14ac:dyDescent="0.3">
      <c r="A163" s="1" t="s">
        <v>454</v>
      </c>
      <c r="B163" s="1" t="s">
        <v>4199</v>
      </c>
      <c r="C163" s="1" t="s">
        <v>456</v>
      </c>
      <c r="D163" s="1">
        <v>2.4E-2</v>
      </c>
      <c r="E163" s="1">
        <v>5.2999999999999999E-2</v>
      </c>
      <c r="F163" s="1">
        <v>93.3</v>
      </c>
      <c r="G163" s="1">
        <v>2022</v>
      </c>
    </row>
    <row r="164" spans="1:7" x14ac:dyDescent="0.3">
      <c r="A164" s="1" t="s">
        <v>457</v>
      </c>
      <c r="B164" s="1" t="s">
        <v>4200</v>
      </c>
      <c r="C164" s="1" t="s">
        <v>459</v>
      </c>
      <c r="D164" s="1">
        <v>0</v>
      </c>
      <c r="E164" s="1">
        <v>1.9E-2</v>
      </c>
      <c r="F164" s="1">
        <v>100</v>
      </c>
      <c r="G164" s="1">
        <v>2022</v>
      </c>
    </row>
    <row r="165" spans="1:7" x14ac:dyDescent="0.3">
      <c r="A165" s="1" t="s">
        <v>460</v>
      </c>
      <c r="B165" s="1" t="s">
        <v>4201</v>
      </c>
      <c r="C165" s="1" t="s">
        <v>462</v>
      </c>
      <c r="D165" s="1">
        <v>3.3000000000000002E-2</v>
      </c>
      <c r="E165" s="1">
        <v>5.7000000000000002E-2</v>
      </c>
      <c r="F165" s="1">
        <v>88</v>
      </c>
      <c r="G165" s="1">
        <v>2022</v>
      </c>
    </row>
    <row r="166" spans="1:7" x14ac:dyDescent="0.3">
      <c r="A166" s="1" t="s">
        <v>463</v>
      </c>
      <c r="B166" s="1" t="s">
        <v>4202</v>
      </c>
      <c r="C166" s="1" t="s">
        <v>453</v>
      </c>
      <c r="D166" s="1">
        <v>0.05</v>
      </c>
      <c r="E166" s="1">
        <v>7.2999999999999995E-2</v>
      </c>
      <c r="F166" s="1">
        <v>79.900000000000006</v>
      </c>
      <c r="G166" s="1" t="s">
        <v>4046</v>
      </c>
    </row>
    <row r="167" spans="1:7" x14ac:dyDescent="0.3">
      <c r="A167" s="1" t="s">
        <v>465</v>
      </c>
      <c r="B167" s="1" t="s">
        <v>4203</v>
      </c>
      <c r="C167" s="1" t="s">
        <v>467</v>
      </c>
      <c r="D167" s="1">
        <v>6.8000000000000005E-2</v>
      </c>
      <c r="E167" s="1">
        <v>8.5999999999999993E-2</v>
      </c>
      <c r="F167" s="1">
        <v>73.599999999999994</v>
      </c>
      <c r="G167" s="1" t="s">
        <v>4046</v>
      </c>
    </row>
    <row r="168" spans="1:7" x14ac:dyDescent="0.3">
      <c r="A168" s="1" t="s">
        <v>468</v>
      </c>
      <c r="B168" s="1" t="s">
        <v>4204</v>
      </c>
      <c r="C168" s="1" t="s">
        <v>470</v>
      </c>
      <c r="D168" s="1">
        <v>7.5999999999999998E-2</v>
      </c>
      <c r="E168" s="1">
        <v>8.7999999999999995E-2</v>
      </c>
      <c r="F168" s="1">
        <v>67.900000000000006</v>
      </c>
      <c r="G168" s="1" t="s">
        <v>4046</v>
      </c>
    </row>
    <row r="169" spans="1:7" x14ac:dyDescent="0.3">
      <c r="A169" s="1" t="s">
        <v>471</v>
      </c>
      <c r="B169" s="1" t="s">
        <v>4205</v>
      </c>
      <c r="C169" s="1" t="s">
        <v>473</v>
      </c>
      <c r="D169" s="1">
        <v>9.0999999999999998E-2</v>
      </c>
      <c r="E169" s="1">
        <v>0.11899999999999999</v>
      </c>
      <c r="F169" s="1">
        <v>68.900000000000006</v>
      </c>
      <c r="G169" s="1">
        <v>2022</v>
      </c>
    </row>
    <row r="170" spans="1:7" x14ac:dyDescent="0.3">
      <c r="A170" s="1" t="s">
        <v>474</v>
      </c>
      <c r="B170" s="1" t="s">
        <v>4206</v>
      </c>
      <c r="C170" s="1" t="s">
        <v>476</v>
      </c>
      <c r="D170" s="1">
        <v>4.9000000000000002E-2</v>
      </c>
      <c r="E170" s="1">
        <v>8.3000000000000004E-2</v>
      </c>
      <c r="F170" s="1">
        <v>87.3</v>
      </c>
      <c r="G170" s="1">
        <v>2022</v>
      </c>
    </row>
    <row r="171" spans="1:7" x14ac:dyDescent="0.3">
      <c r="A171" s="1" t="s">
        <v>477</v>
      </c>
      <c r="B171" s="1" t="s">
        <v>4207</v>
      </c>
      <c r="C171" s="1" t="s">
        <v>479</v>
      </c>
      <c r="D171" s="1">
        <v>0</v>
      </c>
      <c r="E171" s="1">
        <v>0.26900000000000002</v>
      </c>
      <c r="F171" s="1">
        <v>0</v>
      </c>
      <c r="G171" s="1">
        <v>2022</v>
      </c>
    </row>
    <row r="172" spans="1:7" x14ac:dyDescent="0.3">
      <c r="A172" s="1" t="s">
        <v>480</v>
      </c>
      <c r="B172" s="1" t="s">
        <v>4208</v>
      </c>
      <c r="C172" s="1" t="s">
        <v>467</v>
      </c>
      <c r="D172" s="1">
        <v>4.1000000000000002E-2</v>
      </c>
      <c r="E172" s="1">
        <v>6.7000000000000004E-2</v>
      </c>
      <c r="F172" s="1">
        <v>85.8</v>
      </c>
      <c r="G172" s="1">
        <v>2022</v>
      </c>
    </row>
    <row r="173" spans="1:7" x14ac:dyDescent="0.3">
      <c r="A173" s="1" t="s">
        <v>482</v>
      </c>
      <c r="B173" s="1" t="s">
        <v>4209</v>
      </c>
      <c r="C173" s="1" t="s">
        <v>484</v>
      </c>
      <c r="D173" s="1">
        <v>0</v>
      </c>
      <c r="E173" s="1">
        <v>1.9E-2</v>
      </c>
      <c r="F173" s="1">
        <v>100</v>
      </c>
      <c r="G173" s="1">
        <v>2022</v>
      </c>
    </row>
    <row r="174" spans="1:7" x14ac:dyDescent="0.3">
      <c r="A174" s="1" t="s">
        <v>485</v>
      </c>
      <c r="B174" s="1" t="s">
        <v>486</v>
      </c>
      <c r="C174" s="1" t="s">
        <v>487</v>
      </c>
      <c r="D174" s="1">
        <v>0</v>
      </c>
      <c r="E174" s="1">
        <v>2.1000000000000001E-2</v>
      </c>
      <c r="F174" s="1">
        <v>100</v>
      </c>
      <c r="G174" s="1">
        <v>2022</v>
      </c>
    </row>
    <row r="175" spans="1:7" x14ac:dyDescent="0.3">
      <c r="A175" s="1" t="s">
        <v>2616</v>
      </c>
      <c r="B175" s="1" t="s">
        <v>4210</v>
      </c>
      <c r="C175" s="1" t="s">
        <v>2618</v>
      </c>
      <c r="D175" s="1">
        <v>0.27100000000000002</v>
      </c>
      <c r="E175" s="1">
        <v>0.30399999999999999</v>
      </c>
      <c r="F175" s="1">
        <v>0</v>
      </c>
      <c r="G175" s="1">
        <v>2022</v>
      </c>
    </row>
    <row r="176" spans="1:7" x14ac:dyDescent="0.3">
      <c r="A176" s="1" t="s">
        <v>488</v>
      </c>
      <c r="B176" s="1" t="s">
        <v>489</v>
      </c>
      <c r="C176" s="1" t="s">
        <v>490</v>
      </c>
      <c r="D176" s="1">
        <v>1.9E-2</v>
      </c>
      <c r="E176" s="1">
        <v>2.5000000000000001E-2</v>
      </c>
      <c r="F176" s="1">
        <v>93.6</v>
      </c>
      <c r="G176" s="1" t="s">
        <v>4046</v>
      </c>
    </row>
    <row r="177" spans="1:7" x14ac:dyDescent="0.3">
      <c r="A177" s="1" t="s">
        <v>491</v>
      </c>
      <c r="B177" s="1" t="s">
        <v>4211</v>
      </c>
      <c r="C177" s="1" t="s">
        <v>493</v>
      </c>
      <c r="D177" s="1">
        <v>0</v>
      </c>
      <c r="E177" s="1">
        <v>2.1999999999999999E-2</v>
      </c>
      <c r="F177" s="1">
        <v>100</v>
      </c>
      <c r="G177" s="1">
        <v>2022</v>
      </c>
    </row>
    <row r="178" spans="1:7" x14ac:dyDescent="0.3">
      <c r="A178" s="1" t="s">
        <v>494</v>
      </c>
      <c r="B178" s="1" t="s">
        <v>4212</v>
      </c>
      <c r="C178" s="1" t="s">
        <v>496</v>
      </c>
      <c r="D178" s="1">
        <v>0</v>
      </c>
      <c r="E178" s="1">
        <v>2.7E-2</v>
      </c>
      <c r="F178" s="1">
        <v>100</v>
      </c>
      <c r="G178" s="1">
        <v>2022</v>
      </c>
    </row>
    <row r="179" spans="1:7" x14ac:dyDescent="0.3">
      <c r="A179" s="1" t="s">
        <v>2620</v>
      </c>
      <c r="B179" s="1" t="s">
        <v>4213</v>
      </c>
      <c r="C179" s="1" t="s">
        <v>2622</v>
      </c>
      <c r="D179" s="1">
        <v>0</v>
      </c>
      <c r="E179" s="1">
        <v>2.3E-2</v>
      </c>
      <c r="F179" s="1">
        <v>100</v>
      </c>
      <c r="G179" s="1">
        <v>2022</v>
      </c>
    </row>
    <row r="180" spans="1:7" x14ac:dyDescent="0.3">
      <c r="A180" s="1" t="s">
        <v>497</v>
      </c>
      <c r="B180" s="1" t="s">
        <v>4214</v>
      </c>
      <c r="C180" s="1" t="s">
        <v>499</v>
      </c>
      <c r="D180" s="1">
        <v>0</v>
      </c>
      <c r="E180" s="1">
        <v>0.02</v>
      </c>
      <c r="F180" s="1">
        <v>100</v>
      </c>
      <c r="G180" s="1">
        <v>2022</v>
      </c>
    </row>
    <row r="181" spans="1:7" x14ac:dyDescent="0.3">
      <c r="A181" s="1" t="s">
        <v>500</v>
      </c>
      <c r="B181" s="1" t="s">
        <v>4215</v>
      </c>
      <c r="C181" s="1" t="s">
        <v>502</v>
      </c>
      <c r="D181" s="1">
        <v>3.3000000000000002E-2</v>
      </c>
      <c r="E181" s="1">
        <v>6.4000000000000001E-2</v>
      </c>
      <c r="F181" s="1">
        <v>91</v>
      </c>
      <c r="G181" s="1" t="s">
        <v>4046</v>
      </c>
    </row>
    <row r="182" spans="1:7" x14ac:dyDescent="0.3">
      <c r="A182" s="1" t="s">
        <v>4216</v>
      </c>
      <c r="B182" s="1" t="s">
        <v>4217</v>
      </c>
      <c r="C182" s="1" t="s">
        <v>4218</v>
      </c>
      <c r="D182" s="1">
        <v>1.4999999999999999E-2</v>
      </c>
      <c r="E182" s="1">
        <v>0.02</v>
      </c>
      <c r="F182" s="1">
        <v>94.2</v>
      </c>
      <c r="G182" s="1">
        <v>2022</v>
      </c>
    </row>
    <row r="183" spans="1:7" x14ac:dyDescent="0.3">
      <c r="A183" s="1" t="s">
        <v>503</v>
      </c>
      <c r="B183" s="1" t="s">
        <v>4219</v>
      </c>
      <c r="C183" s="1" t="s">
        <v>505</v>
      </c>
      <c r="D183" s="1">
        <v>0.13200000000000001</v>
      </c>
      <c r="E183" s="1">
        <v>0.16300000000000001</v>
      </c>
      <c r="F183" s="1">
        <v>48.3</v>
      </c>
      <c r="G183" s="1">
        <v>2022</v>
      </c>
    </row>
    <row r="184" spans="1:7" x14ac:dyDescent="0.3">
      <c r="A184" s="1" t="s">
        <v>506</v>
      </c>
      <c r="B184" s="1" t="s">
        <v>4220</v>
      </c>
      <c r="C184" s="1" t="s">
        <v>508</v>
      </c>
      <c r="D184" s="1">
        <v>6.8000000000000005E-2</v>
      </c>
      <c r="E184" s="1">
        <v>0.11</v>
      </c>
      <c r="F184" s="1">
        <v>85.5</v>
      </c>
      <c r="G184" s="1">
        <v>2022</v>
      </c>
    </row>
    <row r="185" spans="1:7" x14ac:dyDescent="0.3">
      <c r="A185" s="1" t="s">
        <v>509</v>
      </c>
      <c r="B185" s="1" t="s">
        <v>4221</v>
      </c>
      <c r="C185" s="1" t="s">
        <v>511</v>
      </c>
      <c r="D185" s="1">
        <v>0</v>
      </c>
      <c r="E185" s="1">
        <v>0.11700000000000001</v>
      </c>
      <c r="F185" s="1">
        <v>69.599999999999994</v>
      </c>
      <c r="G185" s="1" t="s">
        <v>4046</v>
      </c>
    </row>
    <row r="186" spans="1:7" x14ac:dyDescent="0.3">
      <c r="A186" s="1" t="s">
        <v>512</v>
      </c>
      <c r="B186" s="1" t="s">
        <v>4222</v>
      </c>
      <c r="C186" s="1" t="s">
        <v>514</v>
      </c>
      <c r="D186" s="1">
        <v>0.216</v>
      </c>
      <c r="E186" s="1">
        <v>0.25700000000000001</v>
      </c>
      <c r="F186" s="1">
        <v>0</v>
      </c>
      <c r="G186" s="1">
        <v>2022</v>
      </c>
    </row>
    <row r="187" spans="1:7" x14ac:dyDescent="0.3">
      <c r="A187" s="1" t="s">
        <v>515</v>
      </c>
      <c r="B187" s="1" t="s">
        <v>4223</v>
      </c>
      <c r="C187" s="1" t="s">
        <v>517</v>
      </c>
      <c r="D187" s="1">
        <v>0.16400000000000001</v>
      </c>
      <c r="E187" s="1">
        <v>0.21099999999999999</v>
      </c>
      <c r="F187" s="1">
        <v>0</v>
      </c>
      <c r="G187" s="1">
        <v>2022</v>
      </c>
    </row>
    <row r="188" spans="1:7" x14ac:dyDescent="0.3">
      <c r="A188" s="1" t="s">
        <v>518</v>
      </c>
      <c r="B188" s="1" t="s">
        <v>519</v>
      </c>
      <c r="C188" s="1" t="s">
        <v>520</v>
      </c>
      <c r="D188" s="1">
        <v>0.08</v>
      </c>
      <c r="E188" s="1">
        <v>9.1999999999999998E-2</v>
      </c>
      <c r="F188" s="1">
        <v>65.599999999999994</v>
      </c>
      <c r="G188" s="1">
        <v>2022</v>
      </c>
    </row>
    <row r="189" spans="1:7" x14ac:dyDescent="0.3">
      <c r="A189" s="1" t="s">
        <v>521</v>
      </c>
      <c r="B189" s="1" t="s">
        <v>522</v>
      </c>
      <c r="C189" s="1" t="s">
        <v>523</v>
      </c>
      <c r="D189" s="1">
        <v>6.9000000000000006E-2</v>
      </c>
      <c r="E189" s="1">
        <v>9.4E-2</v>
      </c>
      <c r="F189" s="1">
        <v>71.8</v>
      </c>
      <c r="G189" s="1">
        <v>2022</v>
      </c>
    </row>
    <row r="190" spans="1:7" x14ac:dyDescent="0.3">
      <c r="A190" s="1" t="s">
        <v>524</v>
      </c>
      <c r="B190" s="1" t="s">
        <v>4224</v>
      </c>
      <c r="C190" s="1" t="s">
        <v>526</v>
      </c>
      <c r="D190" s="1">
        <v>0.26500000000000001</v>
      </c>
      <c r="E190" s="1">
        <v>0.29699999999999999</v>
      </c>
      <c r="F190" s="1">
        <v>0</v>
      </c>
      <c r="G190" s="1">
        <v>2022</v>
      </c>
    </row>
    <row r="191" spans="1:7" x14ac:dyDescent="0.3">
      <c r="A191" s="1" t="s">
        <v>527</v>
      </c>
      <c r="B191" s="1" t="s">
        <v>4225</v>
      </c>
      <c r="C191" s="1" t="s">
        <v>529</v>
      </c>
      <c r="D191" s="1">
        <v>0.24099999999999999</v>
      </c>
      <c r="E191" s="1">
        <v>0.27</v>
      </c>
      <c r="F191" s="1">
        <v>0</v>
      </c>
      <c r="G191" s="1">
        <v>2022</v>
      </c>
    </row>
    <row r="192" spans="1:7" x14ac:dyDescent="0.3">
      <c r="A192" s="1" t="s">
        <v>530</v>
      </c>
      <c r="B192" s="1" t="s">
        <v>4226</v>
      </c>
      <c r="C192" s="1" t="s">
        <v>532</v>
      </c>
      <c r="D192" s="1">
        <v>0.20899999999999999</v>
      </c>
      <c r="E192" s="1">
        <v>0.23599999999999999</v>
      </c>
      <c r="F192" s="1">
        <v>0</v>
      </c>
      <c r="G192" s="1">
        <v>2022</v>
      </c>
    </row>
    <row r="193" spans="1:7" x14ac:dyDescent="0.3">
      <c r="A193" s="1" t="s">
        <v>533</v>
      </c>
      <c r="B193" s="1" t="s">
        <v>4227</v>
      </c>
      <c r="C193" s="1" t="s">
        <v>535</v>
      </c>
      <c r="D193" s="1">
        <v>8.9999999999999993E-3</v>
      </c>
      <c r="E193" s="1">
        <v>3.4000000000000002E-2</v>
      </c>
      <c r="F193" s="1">
        <v>97.2</v>
      </c>
      <c r="G193" s="1">
        <v>2022</v>
      </c>
    </row>
    <row r="194" spans="1:7" x14ac:dyDescent="0.3">
      <c r="A194" s="1" t="s">
        <v>536</v>
      </c>
      <c r="B194" s="1" t="s">
        <v>4228</v>
      </c>
      <c r="C194" s="1" t="s">
        <v>538</v>
      </c>
      <c r="D194" s="1">
        <v>0</v>
      </c>
      <c r="E194" s="1">
        <v>2.1999999999999999E-2</v>
      </c>
      <c r="F194" s="1">
        <v>100</v>
      </c>
      <c r="G194" s="1">
        <v>2022</v>
      </c>
    </row>
    <row r="195" spans="1:7" x14ac:dyDescent="0.3">
      <c r="A195" s="1" t="s">
        <v>542</v>
      </c>
      <c r="B195" s="1" t="s">
        <v>4229</v>
      </c>
      <c r="C195" s="1" t="s">
        <v>544</v>
      </c>
      <c r="D195" s="1">
        <v>0.14399999999999999</v>
      </c>
      <c r="E195" s="1">
        <v>0.32400000000000001</v>
      </c>
      <c r="F195" s="1">
        <v>0</v>
      </c>
      <c r="G195" s="1">
        <v>2022</v>
      </c>
    </row>
    <row r="196" spans="1:7" x14ac:dyDescent="0.3">
      <c r="A196" s="1" t="s">
        <v>545</v>
      </c>
      <c r="B196" s="1" t="s">
        <v>4230</v>
      </c>
      <c r="C196" s="1" t="s">
        <v>547</v>
      </c>
      <c r="D196" s="1">
        <v>2.3E-2</v>
      </c>
      <c r="E196" s="1">
        <v>0.3</v>
      </c>
      <c r="F196" s="1">
        <v>0</v>
      </c>
      <c r="G196" s="1">
        <v>2022</v>
      </c>
    </row>
    <row r="197" spans="1:7" x14ac:dyDescent="0.3">
      <c r="A197" s="1" t="s">
        <v>548</v>
      </c>
      <c r="B197" s="1" t="s">
        <v>549</v>
      </c>
      <c r="C197" s="1" t="s">
        <v>550</v>
      </c>
      <c r="D197" s="1">
        <v>7.2999999999999995E-2</v>
      </c>
      <c r="E197" s="1">
        <v>0.1</v>
      </c>
      <c r="F197" s="1">
        <v>76.599999999999994</v>
      </c>
      <c r="G197" s="1">
        <v>2022</v>
      </c>
    </row>
    <row r="198" spans="1:7" x14ac:dyDescent="0.3">
      <c r="A198" s="1" t="s">
        <v>2633</v>
      </c>
      <c r="B198" s="1" t="s">
        <v>4231</v>
      </c>
      <c r="C198" s="1" t="s">
        <v>2635</v>
      </c>
      <c r="D198" s="1">
        <v>0.16800000000000001</v>
      </c>
      <c r="E198" s="1">
        <v>0.19600000000000001</v>
      </c>
      <c r="F198" s="1">
        <v>33.700000000000003</v>
      </c>
      <c r="G198" s="1">
        <v>2022</v>
      </c>
    </row>
    <row r="199" spans="1:7" x14ac:dyDescent="0.3">
      <c r="A199" s="1" t="s">
        <v>554</v>
      </c>
      <c r="B199" s="1" t="s">
        <v>555</v>
      </c>
      <c r="C199" s="1" t="s">
        <v>556</v>
      </c>
      <c r="D199" s="1">
        <v>0</v>
      </c>
      <c r="E199" s="1">
        <v>0.11899999999999999</v>
      </c>
      <c r="F199" s="1">
        <v>90.4</v>
      </c>
      <c r="G199" s="1">
        <v>2022</v>
      </c>
    </row>
    <row r="200" spans="1:7" x14ac:dyDescent="0.3">
      <c r="A200" s="1" t="s">
        <v>557</v>
      </c>
      <c r="B200" s="1" t="s">
        <v>558</v>
      </c>
      <c r="C200" s="1" t="s">
        <v>559</v>
      </c>
      <c r="D200" s="1">
        <v>3.2000000000000001E-2</v>
      </c>
      <c r="E200" s="1">
        <v>4.2999999999999997E-2</v>
      </c>
      <c r="F200" s="1">
        <v>88</v>
      </c>
      <c r="G200" s="1" t="s">
        <v>4046</v>
      </c>
    </row>
    <row r="201" spans="1:7" x14ac:dyDescent="0.3">
      <c r="A201" s="1" t="s">
        <v>560</v>
      </c>
      <c r="B201" s="1" t="s">
        <v>4232</v>
      </c>
      <c r="C201" s="1" t="s">
        <v>562</v>
      </c>
      <c r="D201" s="1">
        <v>4.7E-2</v>
      </c>
      <c r="E201" s="1">
        <v>7.1999999999999995E-2</v>
      </c>
      <c r="F201" s="1">
        <v>84.4</v>
      </c>
      <c r="G201" s="1">
        <v>2022</v>
      </c>
    </row>
    <row r="202" spans="1:7" x14ac:dyDescent="0.3">
      <c r="A202" s="1" t="s">
        <v>563</v>
      </c>
      <c r="B202" s="1" t="s">
        <v>4233</v>
      </c>
      <c r="C202" s="1" t="s">
        <v>565</v>
      </c>
      <c r="D202" s="1">
        <v>0</v>
      </c>
      <c r="E202" s="1">
        <v>4.0000000000000001E-3</v>
      </c>
      <c r="F202" s="1">
        <v>100</v>
      </c>
      <c r="G202" s="1">
        <v>2022</v>
      </c>
    </row>
    <row r="203" spans="1:7" x14ac:dyDescent="0.3">
      <c r="A203" s="1" t="s">
        <v>566</v>
      </c>
      <c r="B203" s="1" t="s">
        <v>567</v>
      </c>
      <c r="C203" s="1" t="s">
        <v>562</v>
      </c>
      <c r="D203" s="1">
        <v>0</v>
      </c>
      <c r="E203" s="1">
        <v>2.1000000000000001E-2</v>
      </c>
      <c r="F203" s="1">
        <v>100</v>
      </c>
      <c r="G203" s="1">
        <v>2022</v>
      </c>
    </row>
    <row r="204" spans="1:7" x14ac:dyDescent="0.3">
      <c r="A204" s="1" t="s">
        <v>568</v>
      </c>
      <c r="B204" s="1" t="s">
        <v>4234</v>
      </c>
      <c r="C204" s="1" t="s">
        <v>570</v>
      </c>
      <c r="D204" s="1">
        <v>0</v>
      </c>
      <c r="E204" s="1">
        <v>4.0000000000000001E-3</v>
      </c>
      <c r="F204" s="1">
        <v>100</v>
      </c>
      <c r="G204" s="1">
        <v>2022</v>
      </c>
    </row>
    <row r="205" spans="1:7" x14ac:dyDescent="0.3">
      <c r="A205" s="1" t="s">
        <v>571</v>
      </c>
      <c r="B205" s="1" t="s">
        <v>4235</v>
      </c>
      <c r="C205" s="1" t="s">
        <v>573</v>
      </c>
      <c r="D205" s="1">
        <v>5.0999999999999997E-2</v>
      </c>
      <c r="E205" s="1">
        <v>7.6999999999999999E-2</v>
      </c>
      <c r="F205" s="1">
        <v>81.900000000000006</v>
      </c>
      <c r="G205" s="1">
        <v>2022</v>
      </c>
    </row>
    <row r="206" spans="1:7" x14ac:dyDescent="0.3">
      <c r="A206" s="1" t="s">
        <v>4236</v>
      </c>
      <c r="B206" s="1" t="s">
        <v>4237</v>
      </c>
      <c r="C206" s="1" t="s">
        <v>4238</v>
      </c>
      <c r="D206" s="1">
        <v>3.7999999999999999E-2</v>
      </c>
      <c r="E206" s="1">
        <v>6.2E-2</v>
      </c>
      <c r="F206" s="1">
        <v>85.9</v>
      </c>
      <c r="G206" s="1">
        <v>2022</v>
      </c>
    </row>
    <row r="207" spans="1:7" x14ac:dyDescent="0.3">
      <c r="A207" s="1" t="s">
        <v>574</v>
      </c>
      <c r="B207" s="1" t="s">
        <v>4239</v>
      </c>
      <c r="C207" s="1" t="s">
        <v>576</v>
      </c>
      <c r="D207" s="1">
        <v>0.109</v>
      </c>
      <c r="E207" s="1">
        <v>0.13400000000000001</v>
      </c>
      <c r="F207" s="1">
        <v>56.2</v>
      </c>
      <c r="G207" s="1">
        <v>2022</v>
      </c>
    </row>
    <row r="208" spans="1:7" x14ac:dyDescent="0.3">
      <c r="A208" s="1" t="s">
        <v>577</v>
      </c>
      <c r="B208" s="1" t="s">
        <v>578</v>
      </c>
      <c r="C208" s="1" t="s">
        <v>579</v>
      </c>
      <c r="D208" s="1">
        <v>6.4000000000000001E-2</v>
      </c>
      <c r="E208" s="1">
        <v>9.0999999999999998E-2</v>
      </c>
      <c r="F208" s="1">
        <v>68.5</v>
      </c>
      <c r="G208" s="1">
        <v>2022</v>
      </c>
    </row>
    <row r="209" spans="1:7" x14ac:dyDescent="0.3">
      <c r="A209" s="1" t="s">
        <v>580</v>
      </c>
      <c r="B209" s="1" t="s">
        <v>4240</v>
      </c>
      <c r="C209" s="1" t="s">
        <v>582</v>
      </c>
      <c r="D209" s="1">
        <v>0</v>
      </c>
      <c r="E209" s="1">
        <v>1.9E-2</v>
      </c>
      <c r="F209" s="1">
        <v>100</v>
      </c>
      <c r="G209" s="1">
        <v>2022</v>
      </c>
    </row>
    <row r="210" spans="1:7" x14ac:dyDescent="0.3">
      <c r="A210" s="1" t="s">
        <v>583</v>
      </c>
      <c r="B210" s="1" t="s">
        <v>4241</v>
      </c>
      <c r="C210" s="1" t="s">
        <v>585</v>
      </c>
      <c r="D210" s="1">
        <v>2E-3</v>
      </c>
      <c r="E210" s="1">
        <v>6.0000000000000001E-3</v>
      </c>
      <c r="F210" s="1">
        <v>99.4</v>
      </c>
      <c r="G210" s="1">
        <v>2022</v>
      </c>
    </row>
    <row r="211" spans="1:7" x14ac:dyDescent="0.3">
      <c r="A211" s="1" t="s">
        <v>586</v>
      </c>
      <c r="B211" s="1" t="s">
        <v>587</v>
      </c>
      <c r="C211" s="1" t="s">
        <v>585</v>
      </c>
      <c r="D211" s="1">
        <v>1.0999999999999999E-2</v>
      </c>
      <c r="E211" s="1">
        <v>2.1000000000000001E-2</v>
      </c>
      <c r="G211" s="1">
        <v>2022</v>
      </c>
    </row>
    <row r="212" spans="1:7" x14ac:dyDescent="0.3">
      <c r="A212" s="1" t="s">
        <v>588</v>
      </c>
      <c r="B212" s="1" t="s">
        <v>4242</v>
      </c>
      <c r="C212" s="1" t="s">
        <v>590</v>
      </c>
      <c r="D212" s="1">
        <v>0.10100000000000001</v>
      </c>
      <c r="E212" s="1">
        <v>0.127</v>
      </c>
      <c r="F212" s="1">
        <v>59.1</v>
      </c>
      <c r="G212" s="1" t="s">
        <v>4046</v>
      </c>
    </row>
    <row r="213" spans="1:7" x14ac:dyDescent="0.3">
      <c r="A213" s="1" t="s">
        <v>591</v>
      </c>
      <c r="B213" s="1" t="s">
        <v>4243</v>
      </c>
      <c r="C213" s="1" t="s">
        <v>593</v>
      </c>
      <c r="D213" s="1">
        <v>0.06</v>
      </c>
      <c r="E213" s="1">
        <v>5.1999999999999998E-2</v>
      </c>
      <c r="F213" s="1">
        <v>74.900000000000006</v>
      </c>
      <c r="G213" s="1">
        <v>2022</v>
      </c>
    </row>
    <row r="214" spans="1:7" x14ac:dyDescent="0.3">
      <c r="A214" s="1" t="s">
        <v>594</v>
      </c>
      <c r="B214" s="1" t="s">
        <v>587</v>
      </c>
      <c r="C214" s="1" t="s">
        <v>585</v>
      </c>
      <c r="D214" s="1">
        <v>4.1000000000000002E-2</v>
      </c>
      <c r="E214" s="1">
        <v>4.7E-2</v>
      </c>
      <c r="F214" s="1">
        <v>83.3</v>
      </c>
      <c r="G214" s="1" t="s">
        <v>4046</v>
      </c>
    </row>
    <row r="215" spans="1:7" x14ac:dyDescent="0.3">
      <c r="A215" s="1" t="s">
        <v>596</v>
      </c>
      <c r="B215" s="1" t="s">
        <v>4244</v>
      </c>
      <c r="C215" s="1" t="s">
        <v>585</v>
      </c>
      <c r="D215" s="1">
        <v>5.8999999999999997E-2</v>
      </c>
      <c r="E215" s="1">
        <v>7.4999999999999997E-2</v>
      </c>
      <c r="F215" s="1">
        <v>81.099999999999994</v>
      </c>
      <c r="G215" s="1">
        <v>2022</v>
      </c>
    </row>
    <row r="216" spans="1:7" x14ac:dyDescent="0.3">
      <c r="A216" s="1" t="s">
        <v>598</v>
      </c>
      <c r="B216" s="1" t="s">
        <v>4245</v>
      </c>
      <c r="C216" s="1" t="s">
        <v>585</v>
      </c>
      <c r="D216" s="1">
        <v>7.8E-2</v>
      </c>
      <c r="E216" s="1">
        <v>0.10100000000000001</v>
      </c>
      <c r="F216" s="1">
        <v>74.3</v>
      </c>
      <c r="G216" s="1">
        <v>2022</v>
      </c>
    </row>
    <row r="217" spans="1:7" x14ac:dyDescent="0.3">
      <c r="A217" s="1" t="s">
        <v>600</v>
      </c>
      <c r="B217" s="1" t="s">
        <v>4246</v>
      </c>
      <c r="C217" s="1" t="s">
        <v>602</v>
      </c>
      <c r="D217" s="1">
        <v>0.09</v>
      </c>
      <c r="E217" s="1">
        <v>0.12</v>
      </c>
      <c r="F217" s="1">
        <v>77.400000000000006</v>
      </c>
      <c r="G217" s="1" t="s">
        <v>4046</v>
      </c>
    </row>
    <row r="218" spans="1:7" x14ac:dyDescent="0.3">
      <c r="A218" s="1" t="s">
        <v>603</v>
      </c>
      <c r="B218" s="1" t="s">
        <v>604</v>
      </c>
      <c r="C218" s="1" t="s">
        <v>605</v>
      </c>
      <c r="D218" s="1">
        <v>0.104</v>
      </c>
      <c r="E218" s="1">
        <v>0.13200000000000001</v>
      </c>
      <c r="F218" s="1">
        <v>63.3</v>
      </c>
      <c r="G218" s="1" t="s">
        <v>4046</v>
      </c>
    </row>
    <row r="219" spans="1:7" x14ac:dyDescent="0.3">
      <c r="A219" s="1" t="s">
        <v>606</v>
      </c>
      <c r="B219" s="1" t="s">
        <v>4247</v>
      </c>
      <c r="C219" s="1" t="s">
        <v>585</v>
      </c>
      <c r="D219" s="1">
        <v>4.9000000000000002E-2</v>
      </c>
      <c r="E219" s="1">
        <v>0.06</v>
      </c>
      <c r="F219" s="1">
        <v>81.099999999999994</v>
      </c>
      <c r="G219" s="1">
        <v>2022</v>
      </c>
    </row>
    <row r="220" spans="1:7" x14ac:dyDescent="0.3">
      <c r="A220" s="1" t="s">
        <v>608</v>
      </c>
      <c r="B220" s="1" t="s">
        <v>4248</v>
      </c>
      <c r="C220" s="1" t="s">
        <v>585</v>
      </c>
      <c r="D220" s="1">
        <v>1.0999999999999999E-2</v>
      </c>
      <c r="E220" s="1">
        <v>2.1999999999999999E-2</v>
      </c>
      <c r="G220" s="1" t="s">
        <v>4046</v>
      </c>
    </row>
    <row r="221" spans="1:7" x14ac:dyDescent="0.3">
      <c r="A221" s="1" t="s">
        <v>610</v>
      </c>
      <c r="B221" s="1" t="s">
        <v>4249</v>
      </c>
      <c r="C221" s="1" t="s">
        <v>612</v>
      </c>
      <c r="D221" s="1">
        <v>0.14899999999999999</v>
      </c>
      <c r="E221" s="1">
        <v>0.17399999999999999</v>
      </c>
      <c r="F221" s="1">
        <v>34.4</v>
      </c>
      <c r="G221" s="1" t="s">
        <v>4046</v>
      </c>
    </row>
    <row r="222" spans="1:7" x14ac:dyDescent="0.3">
      <c r="A222" s="1" t="s">
        <v>613</v>
      </c>
      <c r="B222" s="1" t="s">
        <v>614</v>
      </c>
      <c r="C222" s="1" t="s">
        <v>615</v>
      </c>
      <c r="D222" s="1">
        <v>0</v>
      </c>
      <c r="E222" s="1">
        <v>4.0000000000000001E-3</v>
      </c>
      <c r="F222" s="1">
        <v>100</v>
      </c>
      <c r="G222" s="1">
        <v>2022</v>
      </c>
    </row>
    <row r="223" spans="1:7" x14ac:dyDescent="0.3">
      <c r="A223" s="1" t="s">
        <v>616</v>
      </c>
      <c r="B223" s="1" t="s">
        <v>617</v>
      </c>
      <c r="C223" s="1" t="s">
        <v>618</v>
      </c>
      <c r="D223" s="1">
        <v>1.7000000000000001E-2</v>
      </c>
      <c r="E223" s="1">
        <v>3.2000000000000001E-2</v>
      </c>
      <c r="G223" s="1">
        <v>2022</v>
      </c>
    </row>
    <row r="224" spans="1:7" x14ac:dyDescent="0.3">
      <c r="A224" s="1" t="s">
        <v>619</v>
      </c>
      <c r="B224" s="1" t="s">
        <v>4250</v>
      </c>
      <c r="C224" s="1" t="s">
        <v>621</v>
      </c>
      <c r="D224" s="1">
        <v>4.3999999999999997E-2</v>
      </c>
      <c r="E224" s="1">
        <v>0.23699999999999999</v>
      </c>
      <c r="F224" s="1">
        <v>0</v>
      </c>
      <c r="G224" s="1">
        <v>2022</v>
      </c>
    </row>
    <row r="225" spans="1:7" x14ac:dyDescent="0.3">
      <c r="A225" s="1" t="s">
        <v>622</v>
      </c>
      <c r="B225" s="1" t="s">
        <v>4251</v>
      </c>
      <c r="C225" s="1" t="s">
        <v>621</v>
      </c>
      <c r="D225" s="1">
        <v>8.0000000000000002E-3</v>
      </c>
      <c r="E225" s="1">
        <v>1.7000000000000001E-2</v>
      </c>
      <c r="G225" s="1">
        <v>2022</v>
      </c>
    </row>
    <row r="226" spans="1:7" x14ac:dyDescent="0.3">
      <c r="A226" s="1" t="s">
        <v>2644</v>
      </c>
      <c r="B226" s="1" t="s">
        <v>4252</v>
      </c>
      <c r="C226" s="1" t="s">
        <v>621</v>
      </c>
      <c r="D226" s="1">
        <v>0</v>
      </c>
      <c r="E226" s="1">
        <v>1.7000000000000001E-2</v>
      </c>
      <c r="F226" s="1">
        <v>100</v>
      </c>
      <c r="G226" s="1">
        <v>2022</v>
      </c>
    </row>
    <row r="227" spans="1:7" x14ac:dyDescent="0.3">
      <c r="A227" s="1" t="s">
        <v>624</v>
      </c>
      <c r="B227" s="1" t="s">
        <v>4253</v>
      </c>
      <c r="C227" s="1" t="s">
        <v>626</v>
      </c>
      <c r="D227" s="1">
        <v>0.246</v>
      </c>
      <c r="E227" s="1">
        <v>0.30099999999999999</v>
      </c>
      <c r="F227" s="1">
        <v>0</v>
      </c>
      <c r="G227" s="1">
        <v>2022</v>
      </c>
    </row>
    <row r="228" spans="1:7" x14ac:dyDescent="0.3">
      <c r="A228" s="1" t="s">
        <v>627</v>
      </c>
      <c r="B228" s="1" t="s">
        <v>617</v>
      </c>
      <c r="C228" s="1" t="s">
        <v>618</v>
      </c>
      <c r="D228" s="1">
        <v>9.6000000000000002E-2</v>
      </c>
      <c r="E228" s="1">
        <v>7.0000000000000007E-2</v>
      </c>
      <c r="F228" s="1">
        <v>56.9</v>
      </c>
      <c r="G228" s="1">
        <v>2022</v>
      </c>
    </row>
    <row r="229" spans="1:7" x14ac:dyDescent="0.3">
      <c r="A229" s="1" t="s">
        <v>629</v>
      </c>
      <c r="B229" s="1" t="s">
        <v>4254</v>
      </c>
      <c r="C229" s="1" t="s">
        <v>631</v>
      </c>
      <c r="D229" s="1">
        <v>2E-3</v>
      </c>
      <c r="E229" s="1">
        <v>2.7E-2</v>
      </c>
      <c r="F229" s="1">
        <v>99.2</v>
      </c>
      <c r="G229" s="1">
        <v>2022</v>
      </c>
    </row>
    <row r="230" spans="1:7" x14ac:dyDescent="0.3">
      <c r="A230" s="1" t="s">
        <v>632</v>
      </c>
      <c r="B230" s="1" t="s">
        <v>4255</v>
      </c>
      <c r="C230" s="1" t="s">
        <v>634</v>
      </c>
      <c r="D230" s="1">
        <v>3.7999999999999999E-2</v>
      </c>
      <c r="E230" s="1">
        <v>7.3999999999999996E-2</v>
      </c>
      <c r="F230" s="1">
        <v>92.8</v>
      </c>
      <c r="G230" s="1">
        <v>2022</v>
      </c>
    </row>
    <row r="231" spans="1:7" x14ac:dyDescent="0.3">
      <c r="A231" s="1" t="s">
        <v>635</v>
      </c>
      <c r="B231" s="1" t="s">
        <v>4256</v>
      </c>
      <c r="C231" s="1" t="s">
        <v>637</v>
      </c>
      <c r="D231" s="1">
        <v>2.3E-2</v>
      </c>
      <c r="E231" s="1">
        <v>5.0999999999999997E-2</v>
      </c>
      <c r="F231" s="1">
        <v>93.4</v>
      </c>
      <c r="G231" s="1">
        <v>2022</v>
      </c>
    </row>
    <row r="232" spans="1:7" x14ac:dyDescent="0.3">
      <c r="A232" s="1" t="s">
        <v>638</v>
      </c>
      <c r="B232" s="1" t="s">
        <v>4257</v>
      </c>
      <c r="C232" s="1" t="s">
        <v>640</v>
      </c>
      <c r="D232" s="1">
        <v>3.0000000000000001E-3</v>
      </c>
      <c r="E232" s="1">
        <v>2.8000000000000001E-2</v>
      </c>
      <c r="F232" s="1">
        <v>99.1</v>
      </c>
      <c r="G232" s="1">
        <v>2022</v>
      </c>
    </row>
    <row r="233" spans="1:7" x14ac:dyDescent="0.3">
      <c r="A233" s="1" t="s">
        <v>641</v>
      </c>
      <c r="B233" s="1" t="s">
        <v>4258</v>
      </c>
      <c r="C233" s="1" t="s">
        <v>643</v>
      </c>
      <c r="D233" s="1">
        <v>5.3999999999999999E-2</v>
      </c>
      <c r="E233" s="1">
        <v>7.9000000000000001E-2</v>
      </c>
      <c r="F233" s="1">
        <v>78.599999999999994</v>
      </c>
      <c r="G233" s="1">
        <v>2022</v>
      </c>
    </row>
    <row r="234" spans="1:7" x14ac:dyDescent="0.3">
      <c r="A234" s="1" t="s">
        <v>644</v>
      </c>
      <c r="B234" s="1" t="s">
        <v>4259</v>
      </c>
      <c r="C234" s="1" t="s">
        <v>621</v>
      </c>
      <c r="D234" s="1">
        <v>4.7E-2</v>
      </c>
      <c r="E234" s="1">
        <v>0.11899999999999999</v>
      </c>
      <c r="F234" s="1">
        <v>61.3</v>
      </c>
      <c r="G234" s="1" t="s">
        <v>4046</v>
      </c>
    </row>
    <row r="235" spans="1:7" x14ac:dyDescent="0.3">
      <c r="A235" s="1" t="s">
        <v>646</v>
      </c>
      <c r="B235" s="1" t="s">
        <v>4260</v>
      </c>
      <c r="C235" s="1" t="s">
        <v>648</v>
      </c>
      <c r="D235" s="1">
        <v>9.9000000000000005E-2</v>
      </c>
      <c r="E235" s="1">
        <v>9.1999999999999998E-2</v>
      </c>
      <c r="F235" s="1">
        <v>55.7</v>
      </c>
      <c r="G235" s="1" t="s">
        <v>4046</v>
      </c>
    </row>
    <row r="236" spans="1:7" x14ac:dyDescent="0.3">
      <c r="A236" s="1" t="s">
        <v>649</v>
      </c>
      <c r="B236" s="1" t="s">
        <v>4261</v>
      </c>
      <c r="C236" s="1" t="s">
        <v>621</v>
      </c>
      <c r="D236" s="1">
        <v>6.3E-2</v>
      </c>
      <c r="E236" s="1">
        <v>0.115</v>
      </c>
      <c r="F236" s="1">
        <v>57.2</v>
      </c>
      <c r="G236" s="1">
        <v>2022</v>
      </c>
    </row>
    <row r="237" spans="1:7" x14ac:dyDescent="0.3">
      <c r="A237" s="1" t="s">
        <v>651</v>
      </c>
      <c r="B237" s="1" t="s">
        <v>4262</v>
      </c>
      <c r="C237" s="1" t="s">
        <v>621</v>
      </c>
      <c r="D237" s="1">
        <v>5.0000000000000001E-3</v>
      </c>
      <c r="E237" s="1">
        <v>0.01</v>
      </c>
      <c r="F237" s="1">
        <v>97.8</v>
      </c>
      <c r="G237" s="1">
        <v>2022</v>
      </c>
    </row>
    <row r="238" spans="1:7" x14ac:dyDescent="0.3">
      <c r="A238" s="1" t="s">
        <v>653</v>
      </c>
      <c r="B238" s="1" t="s">
        <v>4263</v>
      </c>
      <c r="C238" s="1" t="s">
        <v>655</v>
      </c>
      <c r="D238" s="1">
        <v>0.06</v>
      </c>
      <c r="E238" s="1">
        <v>0.09</v>
      </c>
      <c r="F238" s="1">
        <v>83.1</v>
      </c>
      <c r="G238" s="1">
        <v>2022</v>
      </c>
    </row>
    <row r="239" spans="1:7" x14ac:dyDescent="0.3">
      <c r="A239" s="1" t="s">
        <v>656</v>
      </c>
      <c r="B239" s="1" t="s">
        <v>4264</v>
      </c>
      <c r="C239" s="1" t="s">
        <v>658</v>
      </c>
      <c r="D239" s="1">
        <v>8.4000000000000005E-2</v>
      </c>
      <c r="E239" s="1">
        <v>9.7000000000000003E-2</v>
      </c>
      <c r="F239" s="1">
        <v>63.5</v>
      </c>
      <c r="G239" s="1">
        <v>2022</v>
      </c>
    </row>
    <row r="240" spans="1:7" x14ac:dyDescent="0.3">
      <c r="A240" s="1" t="s">
        <v>659</v>
      </c>
      <c r="B240" s="1" t="s">
        <v>4265</v>
      </c>
      <c r="C240" s="1" t="s">
        <v>661</v>
      </c>
      <c r="D240" s="1">
        <v>2.9000000000000001E-2</v>
      </c>
      <c r="E240" s="1">
        <v>4.5999999999999999E-2</v>
      </c>
      <c r="F240" s="1">
        <v>85.3</v>
      </c>
      <c r="G240" s="1">
        <v>2022</v>
      </c>
    </row>
    <row r="241" spans="1:7" x14ac:dyDescent="0.3">
      <c r="A241" s="1" t="s">
        <v>4266</v>
      </c>
      <c r="B241" s="1" t="s">
        <v>4267</v>
      </c>
      <c r="C241" s="1" t="s">
        <v>621</v>
      </c>
      <c r="D241" s="1">
        <v>8.7999999999999995E-2</v>
      </c>
      <c r="E241" s="1">
        <v>0.108</v>
      </c>
      <c r="F241" s="1">
        <v>52.9</v>
      </c>
      <c r="G241" s="1">
        <v>2022</v>
      </c>
    </row>
    <row r="242" spans="1:7" x14ac:dyDescent="0.3">
      <c r="A242" s="1" t="s">
        <v>4268</v>
      </c>
      <c r="B242" s="1" t="s">
        <v>4269</v>
      </c>
      <c r="C242" s="1" t="s">
        <v>621</v>
      </c>
      <c r="D242" s="1">
        <v>8.2000000000000003E-2</v>
      </c>
      <c r="E242" s="1">
        <v>0.106</v>
      </c>
      <c r="F242" s="1">
        <v>66.400000000000006</v>
      </c>
      <c r="G242" s="1">
        <v>2022</v>
      </c>
    </row>
    <row r="243" spans="1:7" x14ac:dyDescent="0.3">
      <c r="A243" s="1" t="s">
        <v>4270</v>
      </c>
      <c r="B243" s="1" t="s">
        <v>4271</v>
      </c>
      <c r="C243" s="1" t="s">
        <v>648</v>
      </c>
      <c r="D243" s="1">
        <v>0.1</v>
      </c>
      <c r="E243" s="1">
        <v>0.25600000000000001</v>
      </c>
      <c r="F243" s="1">
        <v>0</v>
      </c>
      <c r="G243" s="1">
        <v>2022</v>
      </c>
    </row>
    <row r="244" spans="1:7" x14ac:dyDescent="0.3">
      <c r="A244" s="1" t="s">
        <v>4272</v>
      </c>
      <c r="B244" s="1" t="s">
        <v>4273</v>
      </c>
      <c r="C244" s="1" t="s">
        <v>4274</v>
      </c>
      <c r="D244" s="1">
        <v>6.6000000000000003E-2</v>
      </c>
      <c r="E244" s="1">
        <v>0.09</v>
      </c>
      <c r="F244" s="1">
        <v>74.400000000000006</v>
      </c>
      <c r="G244" s="1">
        <v>2022</v>
      </c>
    </row>
    <row r="245" spans="1:7" x14ac:dyDescent="0.3">
      <c r="A245" s="1" t="s">
        <v>4275</v>
      </c>
      <c r="B245" s="1" t="s">
        <v>4276</v>
      </c>
      <c r="C245" s="1" t="s">
        <v>4277</v>
      </c>
      <c r="D245" s="1">
        <v>1.7000000000000001E-2</v>
      </c>
      <c r="E245" s="1">
        <v>4.2000000000000003E-2</v>
      </c>
      <c r="F245" s="1">
        <v>94.2</v>
      </c>
      <c r="G245" s="1">
        <v>2022</v>
      </c>
    </row>
    <row r="246" spans="1:7" x14ac:dyDescent="0.3">
      <c r="A246" s="1" t="s">
        <v>662</v>
      </c>
      <c r="B246" s="1" t="s">
        <v>663</v>
      </c>
      <c r="C246" s="1" t="s">
        <v>664</v>
      </c>
      <c r="D246" s="1">
        <v>7.9000000000000001E-2</v>
      </c>
      <c r="E246" s="1">
        <v>0.106</v>
      </c>
      <c r="F246" s="1">
        <v>65.099999999999994</v>
      </c>
      <c r="G246" s="1" t="s">
        <v>4046</v>
      </c>
    </row>
    <row r="247" spans="1:7" x14ac:dyDescent="0.3">
      <c r="A247" s="1" t="s">
        <v>665</v>
      </c>
      <c r="B247" s="1" t="s">
        <v>4278</v>
      </c>
      <c r="C247" s="1" t="s">
        <v>664</v>
      </c>
      <c r="D247" s="1">
        <v>7.2999999999999995E-2</v>
      </c>
      <c r="E247" s="1">
        <v>0.09</v>
      </c>
      <c r="G247" s="1">
        <v>2022</v>
      </c>
    </row>
    <row r="248" spans="1:7" x14ac:dyDescent="0.3">
      <c r="A248" s="1" t="s">
        <v>667</v>
      </c>
      <c r="B248" s="1" t="s">
        <v>4279</v>
      </c>
      <c r="C248" s="1" t="s">
        <v>664</v>
      </c>
      <c r="D248" s="1">
        <v>1.2999999999999999E-2</v>
      </c>
      <c r="E248" s="1">
        <v>2.4E-2</v>
      </c>
      <c r="G248" s="1">
        <v>2022</v>
      </c>
    </row>
    <row r="249" spans="1:7" x14ac:dyDescent="0.3">
      <c r="A249" s="1" t="s">
        <v>669</v>
      </c>
      <c r="B249" s="1" t="s">
        <v>4280</v>
      </c>
      <c r="C249" s="1" t="s">
        <v>664</v>
      </c>
      <c r="D249" s="1">
        <v>1.2999999999999999E-2</v>
      </c>
      <c r="E249" s="1">
        <v>2.4E-2</v>
      </c>
      <c r="G249" s="1">
        <v>2022</v>
      </c>
    </row>
    <row r="250" spans="1:7" x14ac:dyDescent="0.3">
      <c r="A250" s="1" t="s">
        <v>671</v>
      </c>
      <c r="B250" s="1" t="s">
        <v>4281</v>
      </c>
      <c r="C250" s="1" t="s">
        <v>673</v>
      </c>
      <c r="D250" s="1">
        <v>0</v>
      </c>
      <c r="E250" s="1">
        <v>2.1999999999999999E-2</v>
      </c>
      <c r="F250" s="1">
        <v>100</v>
      </c>
      <c r="G250" s="1">
        <v>2022</v>
      </c>
    </row>
    <row r="251" spans="1:7" x14ac:dyDescent="0.3">
      <c r="A251" s="1" t="s">
        <v>674</v>
      </c>
      <c r="B251" s="1" t="s">
        <v>4282</v>
      </c>
      <c r="C251" s="1" t="s">
        <v>664</v>
      </c>
      <c r="D251" s="1">
        <v>6.0999999999999999E-2</v>
      </c>
      <c r="E251" s="1">
        <v>8.3000000000000004E-2</v>
      </c>
      <c r="F251" s="1">
        <v>74.3</v>
      </c>
      <c r="G251" s="1" t="s">
        <v>4046</v>
      </c>
    </row>
    <row r="252" spans="1:7" x14ac:dyDescent="0.3">
      <c r="A252" s="1" t="s">
        <v>676</v>
      </c>
      <c r="B252" s="1" t="s">
        <v>4283</v>
      </c>
      <c r="C252" s="1" t="s">
        <v>664</v>
      </c>
      <c r="D252" s="1">
        <v>1.2999999999999999E-2</v>
      </c>
      <c r="E252" s="1">
        <v>2.5000000000000001E-2</v>
      </c>
      <c r="G252" s="1" t="s">
        <v>4046</v>
      </c>
    </row>
    <row r="253" spans="1:7" x14ac:dyDescent="0.3">
      <c r="A253" s="1" t="s">
        <v>678</v>
      </c>
      <c r="B253" s="1" t="s">
        <v>4284</v>
      </c>
      <c r="C253" s="1" t="s">
        <v>680</v>
      </c>
      <c r="D253" s="1">
        <v>6.8000000000000005E-2</v>
      </c>
      <c r="E253" s="1">
        <v>9.4E-2</v>
      </c>
      <c r="F253" s="1">
        <v>75.3</v>
      </c>
      <c r="G253" s="1" t="s">
        <v>4046</v>
      </c>
    </row>
    <row r="254" spans="1:7" x14ac:dyDescent="0.3">
      <c r="A254" s="1" t="s">
        <v>681</v>
      </c>
      <c r="B254" s="1" t="s">
        <v>4285</v>
      </c>
      <c r="C254" s="1" t="s">
        <v>683</v>
      </c>
      <c r="D254" s="1">
        <v>0.113</v>
      </c>
      <c r="E254" s="1">
        <v>0.13700000000000001</v>
      </c>
      <c r="F254" s="1">
        <v>51.7</v>
      </c>
      <c r="G254" s="1">
        <v>2022</v>
      </c>
    </row>
    <row r="255" spans="1:7" x14ac:dyDescent="0.3">
      <c r="A255" s="1" t="s">
        <v>684</v>
      </c>
      <c r="B255" s="1" t="s">
        <v>685</v>
      </c>
      <c r="C255" s="1" t="s">
        <v>664</v>
      </c>
      <c r="D255" s="1">
        <v>0</v>
      </c>
      <c r="E255" s="1">
        <v>4.0000000000000001E-3</v>
      </c>
      <c r="F255" s="1">
        <v>100</v>
      </c>
      <c r="G255" s="1">
        <v>2022</v>
      </c>
    </row>
    <row r="256" spans="1:7" x14ac:dyDescent="0.3">
      <c r="A256" s="1" t="s">
        <v>686</v>
      </c>
      <c r="B256" s="1" t="s">
        <v>685</v>
      </c>
      <c r="C256" s="1" t="s">
        <v>664</v>
      </c>
      <c r="D256" s="1">
        <v>0.01</v>
      </c>
      <c r="E256" s="1">
        <v>0.02</v>
      </c>
      <c r="G256" s="1" t="s">
        <v>4046</v>
      </c>
    </row>
    <row r="257" spans="1:7" x14ac:dyDescent="0.3">
      <c r="A257" s="1" t="s">
        <v>687</v>
      </c>
      <c r="B257" s="1" t="s">
        <v>4286</v>
      </c>
      <c r="C257" s="1" t="s">
        <v>689</v>
      </c>
      <c r="D257" s="1">
        <v>4.5999999999999999E-2</v>
      </c>
      <c r="E257" s="1">
        <v>2.4E-2</v>
      </c>
      <c r="F257" s="1">
        <v>81.3</v>
      </c>
      <c r="G257" s="1" t="s">
        <v>4046</v>
      </c>
    </row>
    <row r="258" spans="1:7" x14ac:dyDescent="0.3">
      <c r="A258" s="1" t="s">
        <v>690</v>
      </c>
      <c r="B258" s="1" t="s">
        <v>4287</v>
      </c>
      <c r="C258" s="1" t="s">
        <v>689</v>
      </c>
      <c r="D258" s="1">
        <v>0.01</v>
      </c>
      <c r="E258" s="1">
        <v>0.02</v>
      </c>
      <c r="G258" s="1">
        <v>2022</v>
      </c>
    </row>
    <row r="259" spans="1:7" x14ac:dyDescent="0.3">
      <c r="A259" s="1" t="s">
        <v>692</v>
      </c>
      <c r="B259" s="1" t="s">
        <v>4288</v>
      </c>
      <c r="C259" s="1" t="s">
        <v>694</v>
      </c>
      <c r="D259" s="1">
        <v>5.8000000000000003E-2</v>
      </c>
      <c r="E259" s="1">
        <v>3.5999999999999997E-2</v>
      </c>
      <c r="F259" s="1">
        <v>67.7</v>
      </c>
      <c r="G259" s="1" t="s">
        <v>4046</v>
      </c>
    </row>
    <row r="260" spans="1:7" x14ac:dyDescent="0.3">
      <c r="A260" s="1" t="s">
        <v>695</v>
      </c>
      <c r="B260" s="1" t="s">
        <v>4289</v>
      </c>
      <c r="C260" s="1" t="s">
        <v>683</v>
      </c>
      <c r="D260" s="1">
        <v>7.5999999999999998E-2</v>
      </c>
      <c r="E260" s="1">
        <v>3.7999999999999999E-2</v>
      </c>
      <c r="F260" s="1">
        <v>63.9</v>
      </c>
      <c r="G260" s="1">
        <v>2022</v>
      </c>
    </row>
    <row r="261" spans="1:7" x14ac:dyDescent="0.3">
      <c r="A261" s="1" t="s">
        <v>697</v>
      </c>
      <c r="B261" s="1" t="s">
        <v>4290</v>
      </c>
      <c r="C261" s="1" t="s">
        <v>683</v>
      </c>
      <c r="D261" s="1">
        <v>1.2999999999999999E-2</v>
      </c>
      <c r="E261" s="1">
        <v>2.4E-2</v>
      </c>
      <c r="G261" s="1" t="s">
        <v>4046</v>
      </c>
    </row>
    <row r="262" spans="1:7" x14ac:dyDescent="0.3">
      <c r="A262" s="1" t="s">
        <v>699</v>
      </c>
      <c r="B262" s="1" t="s">
        <v>700</v>
      </c>
      <c r="C262" s="1" t="s">
        <v>664</v>
      </c>
      <c r="D262" s="1">
        <v>1.4E-2</v>
      </c>
      <c r="E262" s="1">
        <v>2.7E-2</v>
      </c>
      <c r="G262" s="1">
        <v>2022</v>
      </c>
    </row>
    <row r="263" spans="1:7" x14ac:dyDescent="0.3">
      <c r="A263" s="1" t="s">
        <v>701</v>
      </c>
      <c r="B263" s="1" t="s">
        <v>4291</v>
      </c>
      <c r="C263" s="1" t="s">
        <v>703</v>
      </c>
      <c r="D263" s="1">
        <v>0.108</v>
      </c>
      <c r="E263" s="1">
        <v>8.6999999999999994E-2</v>
      </c>
      <c r="F263" s="1">
        <v>58.1</v>
      </c>
      <c r="G263" s="1">
        <v>2022</v>
      </c>
    </row>
    <row r="264" spans="1:7" x14ac:dyDescent="0.3">
      <c r="A264" s="1" t="s">
        <v>704</v>
      </c>
      <c r="B264" s="1" t="s">
        <v>4291</v>
      </c>
      <c r="C264" s="1" t="s">
        <v>703</v>
      </c>
      <c r="D264" s="1">
        <v>1.4999999999999999E-2</v>
      </c>
      <c r="E264" s="1">
        <v>2.8000000000000001E-2</v>
      </c>
      <c r="G264" s="1">
        <v>2022</v>
      </c>
    </row>
    <row r="265" spans="1:7" x14ac:dyDescent="0.3">
      <c r="A265" s="1" t="s">
        <v>4292</v>
      </c>
      <c r="B265" s="1" t="s">
        <v>4293</v>
      </c>
      <c r="C265" s="1" t="s">
        <v>664</v>
      </c>
      <c r="D265" s="1">
        <v>8.9999999999999993E-3</v>
      </c>
      <c r="E265" s="1">
        <v>2.1999999999999999E-2</v>
      </c>
      <c r="G265" s="1">
        <v>2022</v>
      </c>
    </row>
    <row r="266" spans="1:7" x14ac:dyDescent="0.3">
      <c r="A266" s="1" t="s">
        <v>705</v>
      </c>
      <c r="B266" s="1" t="s">
        <v>4294</v>
      </c>
      <c r="C266" s="1" t="s">
        <v>707</v>
      </c>
      <c r="D266" s="1">
        <v>0.20300000000000001</v>
      </c>
      <c r="E266" s="1">
        <v>0.22700000000000001</v>
      </c>
      <c r="F266" s="1">
        <v>0</v>
      </c>
      <c r="G266" s="1">
        <v>2022</v>
      </c>
    </row>
    <row r="267" spans="1:7" x14ac:dyDescent="0.3">
      <c r="A267" s="1" t="s">
        <v>708</v>
      </c>
      <c r="B267" s="1" t="s">
        <v>4295</v>
      </c>
      <c r="C267" s="1" t="s">
        <v>707</v>
      </c>
      <c r="D267" s="1">
        <v>3.9E-2</v>
      </c>
      <c r="E267" s="1">
        <v>0.23699999999999999</v>
      </c>
      <c r="F267" s="1">
        <v>0</v>
      </c>
      <c r="G267" s="1">
        <v>2022</v>
      </c>
    </row>
    <row r="268" spans="1:7" x14ac:dyDescent="0.3">
      <c r="A268" s="1" t="s">
        <v>710</v>
      </c>
      <c r="B268" s="1" t="s">
        <v>4296</v>
      </c>
      <c r="C268" s="1" t="s">
        <v>707</v>
      </c>
      <c r="D268" s="1">
        <v>9.0999999999999998E-2</v>
      </c>
      <c r="E268" s="1">
        <v>0.11899999999999999</v>
      </c>
      <c r="F268" s="1">
        <v>58.2</v>
      </c>
      <c r="G268" s="1">
        <v>2022</v>
      </c>
    </row>
    <row r="269" spans="1:7" x14ac:dyDescent="0.3">
      <c r="A269" s="1" t="s">
        <v>712</v>
      </c>
      <c r="B269" s="1" t="s">
        <v>4297</v>
      </c>
      <c r="C269" s="1" t="s">
        <v>707</v>
      </c>
      <c r="D269" s="1">
        <v>8.7999999999999995E-2</v>
      </c>
      <c r="E269" s="1">
        <v>0.10299999999999999</v>
      </c>
      <c r="F269" s="1">
        <v>66.099999999999994</v>
      </c>
      <c r="G269" s="1" t="s">
        <v>4046</v>
      </c>
    </row>
    <row r="270" spans="1:7" x14ac:dyDescent="0.3">
      <c r="A270" s="1" t="s">
        <v>714</v>
      </c>
      <c r="B270" s="1" t="s">
        <v>4298</v>
      </c>
      <c r="C270" s="1" t="s">
        <v>716</v>
      </c>
      <c r="D270" s="1">
        <v>2.9000000000000001E-2</v>
      </c>
      <c r="E270" s="1">
        <v>0.05</v>
      </c>
      <c r="F270" s="1">
        <v>88.6</v>
      </c>
      <c r="G270" s="1">
        <v>2022</v>
      </c>
    </row>
    <row r="271" spans="1:7" x14ac:dyDescent="0.3">
      <c r="A271" s="1" t="s">
        <v>717</v>
      </c>
      <c r="B271" s="1" t="s">
        <v>718</v>
      </c>
      <c r="C271" s="1" t="s">
        <v>719</v>
      </c>
      <c r="D271" s="1">
        <v>5.3999999999999999E-2</v>
      </c>
      <c r="E271" s="1">
        <v>6.4000000000000001E-2</v>
      </c>
      <c r="F271" s="1">
        <v>76.599999999999994</v>
      </c>
      <c r="G271" s="1">
        <v>2022</v>
      </c>
    </row>
    <row r="272" spans="1:7" x14ac:dyDescent="0.3">
      <c r="A272" s="1" t="s">
        <v>720</v>
      </c>
      <c r="B272" s="1" t="s">
        <v>4299</v>
      </c>
      <c r="C272" s="1" t="s">
        <v>722</v>
      </c>
      <c r="D272" s="1">
        <v>6.7000000000000004E-2</v>
      </c>
      <c r="E272" s="1">
        <v>9.1999999999999998E-2</v>
      </c>
      <c r="F272" s="1">
        <v>75.8</v>
      </c>
      <c r="G272" s="1" t="s">
        <v>4046</v>
      </c>
    </row>
    <row r="273" spans="1:7" x14ac:dyDescent="0.3">
      <c r="A273" s="1" t="s">
        <v>723</v>
      </c>
      <c r="B273" s="1" t="s">
        <v>4300</v>
      </c>
      <c r="C273" s="1" t="s">
        <v>725</v>
      </c>
      <c r="D273" s="1">
        <v>9.8000000000000004E-2</v>
      </c>
      <c r="E273" s="1">
        <v>0.127</v>
      </c>
      <c r="F273" s="1">
        <v>63.2</v>
      </c>
      <c r="G273" s="1">
        <v>2022</v>
      </c>
    </row>
    <row r="274" spans="1:7" x14ac:dyDescent="0.3">
      <c r="A274" s="1" t="s">
        <v>726</v>
      </c>
      <c r="B274" s="1" t="s">
        <v>4301</v>
      </c>
      <c r="C274" s="1" t="s">
        <v>728</v>
      </c>
      <c r="D274" s="1">
        <v>7.6999999999999999E-2</v>
      </c>
      <c r="E274" s="1">
        <v>0.105</v>
      </c>
      <c r="F274" s="1">
        <v>69.8</v>
      </c>
      <c r="G274" s="1">
        <v>2022</v>
      </c>
    </row>
    <row r="275" spans="1:7" x14ac:dyDescent="0.3">
      <c r="A275" s="1" t="s">
        <v>729</v>
      </c>
      <c r="B275" s="1" t="s">
        <v>4302</v>
      </c>
      <c r="C275" s="1" t="s">
        <v>4303</v>
      </c>
      <c r="D275" s="1">
        <v>1.4E-2</v>
      </c>
      <c r="E275" s="1">
        <v>0.04</v>
      </c>
      <c r="F275" s="1">
        <v>96.6</v>
      </c>
      <c r="G275" s="1">
        <v>2022</v>
      </c>
    </row>
    <row r="276" spans="1:7" x14ac:dyDescent="0.3">
      <c r="A276" s="1" t="s">
        <v>4304</v>
      </c>
      <c r="B276" s="1" t="s">
        <v>4305</v>
      </c>
      <c r="C276" s="1" t="s">
        <v>4306</v>
      </c>
      <c r="D276" s="1">
        <v>0</v>
      </c>
      <c r="E276" s="1">
        <v>4.0000000000000001E-3</v>
      </c>
      <c r="F276" s="1">
        <v>100</v>
      </c>
      <c r="G276" s="1">
        <v>2022</v>
      </c>
    </row>
    <row r="277" spans="1:7" x14ac:dyDescent="0.3">
      <c r="A277" s="1" t="s">
        <v>2669</v>
      </c>
      <c r="B277" s="1" t="s">
        <v>4307</v>
      </c>
      <c r="C277" s="1" t="s">
        <v>734</v>
      </c>
      <c r="D277" s="1">
        <v>0.183</v>
      </c>
      <c r="E277" s="1">
        <v>0.17599999999999999</v>
      </c>
      <c r="F277" s="1">
        <v>42.9</v>
      </c>
      <c r="G277" s="1">
        <v>2022</v>
      </c>
    </row>
    <row r="278" spans="1:7" x14ac:dyDescent="0.3">
      <c r="A278" s="1" t="s">
        <v>732</v>
      </c>
      <c r="B278" s="1" t="s">
        <v>4308</v>
      </c>
      <c r="C278" s="1" t="s">
        <v>734</v>
      </c>
      <c r="D278" s="1">
        <v>1.6E-2</v>
      </c>
      <c r="E278" s="1">
        <v>3.5000000000000003E-2</v>
      </c>
      <c r="F278" s="1">
        <v>92.2</v>
      </c>
      <c r="G278" s="1">
        <v>2022</v>
      </c>
    </row>
    <row r="279" spans="1:7" x14ac:dyDescent="0.3">
      <c r="A279" s="1" t="s">
        <v>735</v>
      </c>
      <c r="B279" s="1" t="s">
        <v>4309</v>
      </c>
      <c r="C279" s="1" t="s">
        <v>737</v>
      </c>
      <c r="D279" s="1">
        <v>5.0000000000000001E-3</v>
      </c>
      <c r="E279" s="1">
        <v>2.5000000000000001E-2</v>
      </c>
      <c r="F279" s="1">
        <v>97.4</v>
      </c>
      <c r="G279" s="1">
        <v>2022</v>
      </c>
    </row>
    <row r="280" spans="1:7" x14ac:dyDescent="0.3">
      <c r="A280" s="1" t="s">
        <v>738</v>
      </c>
      <c r="B280" s="1" t="s">
        <v>4310</v>
      </c>
      <c r="C280" s="1" t="s">
        <v>740</v>
      </c>
      <c r="D280" s="1">
        <v>7.8E-2</v>
      </c>
      <c r="E280" s="1">
        <v>0.109</v>
      </c>
      <c r="F280" s="1">
        <v>74.900000000000006</v>
      </c>
      <c r="G280" s="1" t="s">
        <v>4046</v>
      </c>
    </row>
    <row r="281" spans="1:7" x14ac:dyDescent="0.3">
      <c r="A281" s="1" t="s">
        <v>741</v>
      </c>
      <c r="B281" s="1" t="s">
        <v>4311</v>
      </c>
      <c r="C281" s="1" t="s">
        <v>743</v>
      </c>
      <c r="D281" s="1">
        <v>5.2999999999999999E-2</v>
      </c>
      <c r="E281" s="1">
        <v>7.5999999999999998E-2</v>
      </c>
      <c r="F281" s="1">
        <v>78.3</v>
      </c>
      <c r="G281" s="1" t="s">
        <v>4046</v>
      </c>
    </row>
    <row r="282" spans="1:7" x14ac:dyDescent="0.3">
      <c r="A282" s="1" t="s">
        <v>744</v>
      </c>
      <c r="B282" s="1" t="s">
        <v>4312</v>
      </c>
      <c r="C282" s="1" t="s">
        <v>734</v>
      </c>
      <c r="D282" s="1">
        <v>5.2999999999999999E-2</v>
      </c>
      <c r="E282" s="1">
        <v>7.5999999999999998E-2</v>
      </c>
      <c r="F282" s="1">
        <v>76.5</v>
      </c>
      <c r="G282" s="1">
        <v>2022</v>
      </c>
    </row>
    <row r="283" spans="1:7" x14ac:dyDescent="0.3">
      <c r="A283" s="1" t="s">
        <v>746</v>
      </c>
      <c r="B283" s="1" t="s">
        <v>4313</v>
      </c>
      <c r="C283" s="1" t="s">
        <v>748</v>
      </c>
      <c r="D283" s="1">
        <v>0.112</v>
      </c>
      <c r="E283" s="1">
        <v>0.14000000000000001</v>
      </c>
      <c r="F283" s="1">
        <v>56</v>
      </c>
      <c r="G283" s="1">
        <v>2022</v>
      </c>
    </row>
    <row r="284" spans="1:7" x14ac:dyDescent="0.3">
      <c r="A284" s="1" t="s">
        <v>749</v>
      </c>
      <c r="B284" s="1" t="s">
        <v>4314</v>
      </c>
      <c r="C284" s="1" t="s">
        <v>751</v>
      </c>
      <c r="D284" s="1">
        <v>6.2E-2</v>
      </c>
      <c r="E284" s="1">
        <v>8.4000000000000005E-2</v>
      </c>
      <c r="F284" s="1">
        <v>73.099999999999994</v>
      </c>
      <c r="G284" s="1">
        <v>2022</v>
      </c>
    </row>
    <row r="285" spans="1:7" x14ac:dyDescent="0.3">
      <c r="A285" s="1" t="s">
        <v>752</v>
      </c>
      <c r="B285" s="1" t="s">
        <v>4315</v>
      </c>
      <c r="C285" s="1" t="s">
        <v>751</v>
      </c>
      <c r="D285" s="1">
        <v>5.3999999999999999E-2</v>
      </c>
      <c r="E285" s="1">
        <v>0.23799999999999999</v>
      </c>
      <c r="F285" s="1">
        <v>0</v>
      </c>
      <c r="G285" s="1">
        <v>2022</v>
      </c>
    </row>
    <row r="286" spans="1:7" x14ac:dyDescent="0.3">
      <c r="A286" s="1" t="s">
        <v>754</v>
      </c>
      <c r="B286" s="1" t="s">
        <v>4316</v>
      </c>
      <c r="C286" s="1" t="s">
        <v>756</v>
      </c>
      <c r="D286" s="1">
        <v>9.0999999999999998E-2</v>
      </c>
      <c r="E286" s="1">
        <v>0.11600000000000001</v>
      </c>
      <c r="F286" s="1">
        <v>65.400000000000006</v>
      </c>
      <c r="G286" s="1" t="s">
        <v>4046</v>
      </c>
    </row>
    <row r="287" spans="1:7" x14ac:dyDescent="0.3">
      <c r="A287" s="1" t="s">
        <v>757</v>
      </c>
      <c r="B287" s="1" t="s">
        <v>4317</v>
      </c>
      <c r="C287" s="1" t="s">
        <v>759</v>
      </c>
      <c r="D287" s="1">
        <v>0.11</v>
      </c>
      <c r="E287" s="1">
        <v>0.253</v>
      </c>
      <c r="F287" s="1">
        <v>0</v>
      </c>
      <c r="G287" s="1">
        <v>2022</v>
      </c>
    </row>
    <row r="288" spans="1:7" x14ac:dyDescent="0.3">
      <c r="A288" s="1" t="s">
        <v>760</v>
      </c>
      <c r="B288" s="1" t="s">
        <v>4318</v>
      </c>
      <c r="C288" s="1" t="s">
        <v>751</v>
      </c>
      <c r="D288" s="1">
        <v>0</v>
      </c>
      <c r="E288" s="1">
        <v>1.9E-2</v>
      </c>
      <c r="F288" s="1">
        <v>99.9</v>
      </c>
      <c r="G288" s="1" t="s">
        <v>4046</v>
      </c>
    </row>
    <row r="289" spans="1:7" x14ac:dyDescent="0.3">
      <c r="A289" s="1" t="s">
        <v>762</v>
      </c>
      <c r="B289" s="1" t="s">
        <v>4319</v>
      </c>
      <c r="C289" s="1" t="s">
        <v>751</v>
      </c>
      <c r="D289" s="1">
        <v>0.10299999999999999</v>
      </c>
      <c r="E289" s="1">
        <v>0.25600000000000001</v>
      </c>
      <c r="F289" s="1">
        <v>0</v>
      </c>
      <c r="G289" s="1">
        <v>2022</v>
      </c>
    </row>
    <row r="290" spans="1:7" x14ac:dyDescent="0.3">
      <c r="A290" s="1" t="s">
        <v>764</v>
      </c>
      <c r="B290" s="1" t="s">
        <v>4320</v>
      </c>
      <c r="C290" s="1" t="s">
        <v>766</v>
      </c>
      <c r="D290" s="1">
        <v>0.08</v>
      </c>
      <c r="E290" s="1">
        <v>0.20399999999999999</v>
      </c>
      <c r="F290" s="1">
        <v>57.7</v>
      </c>
      <c r="G290" s="1" t="s">
        <v>4046</v>
      </c>
    </row>
    <row r="291" spans="1:7" x14ac:dyDescent="0.3">
      <c r="A291" s="1" t="s">
        <v>767</v>
      </c>
      <c r="B291" s="1" t="s">
        <v>4321</v>
      </c>
      <c r="C291" s="1" t="s">
        <v>769</v>
      </c>
      <c r="D291" s="1">
        <v>5.6000000000000001E-2</v>
      </c>
      <c r="E291" s="1">
        <v>0.08</v>
      </c>
      <c r="F291" s="1">
        <v>72.099999999999994</v>
      </c>
      <c r="G291" s="1">
        <v>2022</v>
      </c>
    </row>
    <row r="292" spans="1:7" x14ac:dyDescent="0.3">
      <c r="A292" s="1" t="s">
        <v>770</v>
      </c>
      <c r="B292" s="1" t="s">
        <v>4322</v>
      </c>
      <c r="C292" s="1" t="s">
        <v>751</v>
      </c>
      <c r="D292" s="1">
        <v>0.251</v>
      </c>
      <c r="E292" s="1">
        <v>0.28199999999999997</v>
      </c>
      <c r="F292" s="1">
        <v>0</v>
      </c>
      <c r="G292" s="1">
        <v>2022</v>
      </c>
    </row>
    <row r="293" spans="1:7" x14ac:dyDescent="0.3">
      <c r="A293" s="1" t="s">
        <v>2680</v>
      </c>
      <c r="B293" s="1" t="s">
        <v>4323</v>
      </c>
      <c r="C293" s="1" t="s">
        <v>2682</v>
      </c>
      <c r="D293" s="1">
        <v>3.1E-2</v>
      </c>
      <c r="E293" s="1">
        <v>5.2999999999999999E-2</v>
      </c>
      <c r="F293" s="1">
        <v>87.3</v>
      </c>
      <c r="G293" s="1">
        <v>2022</v>
      </c>
    </row>
    <row r="294" spans="1:7" x14ac:dyDescent="0.3">
      <c r="A294" s="1" t="s">
        <v>772</v>
      </c>
      <c r="B294" s="1" t="s">
        <v>4324</v>
      </c>
      <c r="C294" s="1" t="s">
        <v>774</v>
      </c>
      <c r="D294" s="1">
        <v>4.2000000000000003E-2</v>
      </c>
      <c r="E294" s="1">
        <v>0.09</v>
      </c>
      <c r="F294" s="1">
        <v>79.400000000000006</v>
      </c>
      <c r="G294" s="1">
        <v>2022</v>
      </c>
    </row>
    <row r="295" spans="1:7" x14ac:dyDescent="0.3">
      <c r="A295" s="1" t="s">
        <v>775</v>
      </c>
      <c r="B295" s="1" t="s">
        <v>4325</v>
      </c>
      <c r="C295" s="1" t="s">
        <v>774</v>
      </c>
      <c r="D295" s="1">
        <v>1.4E-2</v>
      </c>
      <c r="E295" s="1">
        <v>2.5999999999999999E-2</v>
      </c>
      <c r="G295" s="1">
        <v>2022</v>
      </c>
    </row>
    <row r="296" spans="1:7" x14ac:dyDescent="0.3">
      <c r="A296" s="1" t="s">
        <v>777</v>
      </c>
      <c r="B296" s="1" t="s">
        <v>4326</v>
      </c>
      <c r="C296" s="1" t="s">
        <v>779</v>
      </c>
      <c r="D296" s="1">
        <v>4.3999999999999997E-2</v>
      </c>
      <c r="E296" s="1">
        <v>5.1999999999999998E-2</v>
      </c>
      <c r="F296" s="1">
        <v>83.1</v>
      </c>
      <c r="G296" s="1" t="s">
        <v>4046</v>
      </c>
    </row>
    <row r="297" spans="1:7" x14ac:dyDescent="0.3">
      <c r="A297" s="1" t="s">
        <v>780</v>
      </c>
      <c r="B297" s="1" t="s">
        <v>4327</v>
      </c>
      <c r="C297" s="1" t="s">
        <v>782</v>
      </c>
      <c r="D297" s="1">
        <v>6.0999999999999999E-2</v>
      </c>
      <c r="E297" s="1">
        <v>9.6000000000000002E-2</v>
      </c>
      <c r="F297" s="1">
        <v>86.6</v>
      </c>
      <c r="G297" s="1">
        <v>2022</v>
      </c>
    </row>
    <row r="298" spans="1:7" x14ac:dyDescent="0.3">
      <c r="A298" s="1" t="s">
        <v>783</v>
      </c>
      <c r="B298" s="1" t="s">
        <v>4328</v>
      </c>
      <c r="C298" s="1" t="s">
        <v>785</v>
      </c>
      <c r="D298" s="1">
        <v>2.1999999999999999E-2</v>
      </c>
      <c r="E298" s="1">
        <v>5.1999999999999998E-2</v>
      </c>
      <c r="F298" s="1">
        <v>94.5</v>
      </c>
      <c r="G298" s="1">
        <v>2022</v>
      </c>
    </row>
    <row r="299" spans="1:7" x14ac:dyDescent="0.3">
      <c r="A299" s="1" t="s">
        <v>786</v>
      </c>
      <c r="B299" s="1" t="s">
        <v>4329</v>
      </c>
      <c r="C299" s="1" t="s">
        <v>788</v>
      </c>
      <c r="D299" s="1">
        <v>1.7999999999999999E-2</v>
      </c>
      <c r="E299" s="1">
        <v>4.8000000000000001E-2</v>
      </c>
      <c r="F299" s="1">
        <v>94.8</v>
      </c>
      <c r="G299" s="1">
        <v>2022</v>
      </c>
    </row>
    <row r="300" spans="1:7" x14ac:dyDescent="0.3">
      <c r="A300" s="1" t="s">
        <v>789</v>
      </c>
      <c r="B300" s="1" t="s">
        <v>4330</v>
      </c>
      <c r="C300" s="1" t="s">
        <v>791</v>
      </c>
      <c r="D300" s="1">
        <v>2.1999999999999999E-2</v>
      </c>
      <c r="E300" s="1">
        <v>5.0999999999999997E-2</v>
      </c>
      <c r="F300" s="1">
        <v>95.2</v>
      </c>
      <c r="G300" s="1">
        <v>2022</v>
      </c>
    </row>
    <row r="301" spans="1:7" x14ac:dyDescent="0.3">
      <c r="A301" s="1" t="s">
        <v>792</v>
      </c>
      <c r="B301" s="1" t="s">
        <v>4331</v>
      </c>
      <c r="C301" s="1" t="s">
        <v>794</v>
      </c>
      <c r="D301" s="1">
        <v>0.04</v>
      </c>
      <c r="E301" s="1">
        <v>7.1999999999999995E-2</v>
      </c>
      <c r="F301" s="1">
        <v>91</v>
      </c>
      <c r="G301" s="1" t="s">
        <v>4046</v>
      </c>
    </row>
    <row r="302" spans="1:7" x14ac:dyDescent="0.3">
      <c r="A302" s="1" t="s">
        <v>795</v>
      </c>
      <c r="B302" s="1" t="s">
        <v>4332</v>
      </c>
      <c r="C302" s="1" t="s">
        <v>797</v>
      </c>
      <c r="D302" s="1">
        <v>2.8000000000000001E-2</v>
      </c>
      <c r="E302" s="1">
        <v>5.3999999999999999E-2</v>
      </c>
      <c r="F302" s="1">
        <v>91.8</v>
      </c>
      <c r="G302" s="1" t="s">
        <v>4046</v>
      </c>
    </row>
    <row r="303" spans="1:7" x14ac:dyDescent="0.3">
      <c r="A303" s="1" t="s">
        <v>801</v>
      </c>
      <c r="B303" s="1" t="s">
        <v>4333</v>
      </c>
      <c r="C303" s="1" t="s">
        <v>803</v>
      </c>
      <c r="D303" s="1">
        <v>9.9000000000000005E-2</v>
      </c>
      <c r="E303" s="1">
        <v>0.128</v>
      </c>
      <c r="F303" s="1">
        <v>68.099999999999994</v>
      </c>
      <c r="G303" s="1">
        <v>2022</v>
      </c>
    </row>
    <row r="304" spans="1:7" x14ac:dyDescent="0.3">
      <c r="A304" s="1" t="s">
        <v>804</v>
      </c>
      <c r="B304" s="1" t="s">
        <v>4334</v>
      </c>
      <c r="C304" s="1" t="s">
        <v>806</v>
      </c>
      <c r="D304" s="1">
        <v>6.0999999999999999E-2</v>
      </c>
      <c r="E304" s="1">
        <v>8.7999999999999995E-2</v>
      </c>
      <c r="F304" s="1">
        <v>79.5</v>
      </c>
      <c r="G304" s="1">
        <v>2022</v>
      </c>
    </row>
    <row r="305" spans="1:7" x14ac:dyDescent="0.3">
      <c r="A305" s="1" t="s">
        <v>807</v>
      </c>
      <c r="B305" s="1" t="s">
        <v>4335</v>
      </c>
      <c r="C305" s="1" t="s">
        <v>809</v>
      </c>
      <c r="D305" s="1">
        <v>0.03</v>
      </c>
      <c r="E305" s="1">
        <v>5.0999999999999997E-2</v>
      </c>
      <c r="F305" s="1">
        <v>86.9</v>
      </c>
      <c r="G305" s="1" t="s">
        <v>4046</v>
      </c>
    </row>
    <row r="306" spans="1:7" x14ac:dyDescent="0.3">
      <c r="A306" s="1" t="s">
        <v>810</v>
      </c>
      <c r="B306" s="1" t="s">
        <v>4336</v>
      </c>
      <c r="C306" s="1" t="s">
        <v>791</v>
      </c>
      <c r="D306" s="1">
        <v>2.3E-2</v>
      </c>
      <c r="E306" s="1">
        <v>0.05</v>
      </c>
      <c r="F306" s="1">
        <v>93.9</v>
      </c>
      <c r="G306" s="1">
        <v>2022</v>
      </c>
    </row>
    <row r="307" spans="1:7" x14ac:dyDescent="0.3">
      <c r="A307" s="1" t="s">
        <v>812</v>
      </c>
      <c r="B307" s="1" t="s">
        <v>4337</v>
      </c>
      <c r="C307" s="1" t="s">
        <v>814</v>
      </c>
      <c r="D307" s="1">
        <v>0</v>
      </c>
      <c r="E307" s="1">
        <v>4.0000000000000001E-3</v>
      </c>
      <c r="F307" s="1">
        <v>100</v>
      </c>
      <c r="G307" s="1">
        <v>2022</v>
      </c>
    </row>
    <row r="308" spans="1:7" x14ac:dyDescent="0.3">
      <c r="A308" s="1" t="s">
        <v>815</v>
      </c>
      <c r="B308" s="1" t="s">
        <v>4338</v>
      </c>
      <c r="C308" s="1" t="s">
        <v>4339</v>
      </c>
      <c r="D308" s="1">
        <v>5.1999999999999998E-2</v>
      </c>
      <c r="E308" s="1">
        <v>7.8E-2</v>
      </c>
      <c r="F308" s="1">
        <v>81.400000000000006</v>
      </c>
      <c r="G308" s="1" t="s">
        <v>4046</v>
      </c>
    </row>
    <row r="309" spans="1:7" x14ac:dyDescent="0.3">
      <c r="A309" s="1" t="s">
        <v>818</v>
      </c>
      <c r="B309" s="1" t="s">
        <v>4340</v>
      </c>
      <c r="C309" s="1" t="s">
        <v>820</v>
      </c>
      <c r="D309" s="1">
        <v>6.9000000000000006E-2</v>
      </c>
      <c r="E309" s="1">
        <v>9.2999999999999999E-2</v>
      </c>
      <c r="F309" s="1">
        <v>74.2</v>
      </c>
      <c r="G309" s="1">
        <v>2022</v>
      </c>
    </row>
    <row r="310" spans="1:7" x14ac:dyDescent="0.3">
      <c r="A310" s="1" t="s">
        <v>821</v>
      </c>
      <c r="B310" s="1" t="s">
        <v>4341</v>
      </c>
      <c r="C310" s="1" t="s">
        <v>823</v>
      </c>
      <c r="D310" s="1">
        <v>0</v>
      </c>
      <c r="E310" s="1">
        <v>4.0000000000000001E-3</v>
      </c>
      <c r="F310" s="1">
        <v>100</v>
      </c>
      <c r="G310" s="1">
        <v>2022</v>
      </c>
    </row>
    <row r="311" spans="1:7" x14ac:dyDescent="0.3">
      <c r="A311" s="1" t="s">
        <v>4342</v>
      </c>
      <c r="B311" s="1" t="s">
        <v>4343</v>
      </c>
      <c r="C311" s="1" t="s">
        <v>4344</v>
      </c>
      <c r="D311" s="1">
        <v>1.7999999999999999E-2</v>
      </c>
      <c r="E311" s="1">
        <v>4.5999999999999999E-2</v>
      </c>
      <c r="F311" s="1">
        <v>93.9</v>
      </c>
      <c r="G311" s="1">
        <v>2022</v>
      </c>
    </row>
    <row r="312" spans="1:7" x14ac:dyDescent="0.3">
      <c r="A312" s="1" t="s">
        <v>4345</v>
      </c>
      <c r="B312" s="1" t="s">
        <v>4346</v>
      </c>
      <c r="C312" s="1" t="s">
        <v>806</v>
      </c>
      <c r="D312" s="1">
        <v>5.0999999999999997E-2</v>
      </c>
      <c r="E312" s="1">
        <v>7.3999999999999996E-2</v>
      </c>
      <c r="F312" s="1">
        <v>79.900000000000006</v>
      </c>
      <c r="G312" s="1">
        <v>2022</v>
      </c>
    </row>
    <row r="313" spans="1:7" x14ac:dyDescent="0.3">
      <c r="A313" s="1" t="s">
        <v>824</v>
      </c>
      <c r="B313" s="1" t="s">
        <v>4347</v>
      </c>
      <c r="C313" s="1" t="s">
        <v>826</v>
      </c>
      <c r="D313" s="1">
        <v>9.9000000000000005E-2</v>
      </c>
      <c r="E313" s="1">
        <v>0.127</v>
      </c>
      <c r="F313" s="1">
        <v>57.6</v>
      </c>
      <c r="G313" s="1">
        <v>2022</v>
      </c>
    </row>
    <row r="314" spans="1:7" x14ac:dyDescent="0.3">
      <c r="A314" s="1" t="s">
        <v>827</v>
      </c>
      <c r="B314" s="1" t="s">
        <v>4348</v>
      </c>
      <c r="C314" s="1" t="s">
        <v>829</v>
      </c>
      <c r="D314" s="1">
        <v>4.2000000000000003E-2</v>
      </c>
      <c r="E314" s="1">
        <v>5.7000000000000002E-2</v>
      </c>
      <c r="F314" s="1">
        <v>84</v>
      </c>
      <c r="G314" s="1" t="s">
        <v>4046</v>
      </c>
    </row>
    <row r="315" spans="1:7" x14ac:dyDescent="0.3">
      <c r="A315" s="1" t="s">
        <v>830</v>
      </c>
      <c r="B315" s="1" t="s">
        <v>4349</v>
      </c>
      <c r="C315" s="1" t="s">
        <v>832</v>
      </c>
      <c r="D315" s="1">
        <v>0</v>
      </c>
      <c r="E315" s="1">
        <v>3.3000000000000002E-2</v>
      </c>
      <c r="F315" s="1">
        <v>100</v>
      </c>
      <c r="G315" s="1">
        <v>2022</v>
      </c>
    </row>
    <row r="316" spans="1:7" x14ac:dyDescent="0.3">
      <c r="A316" s="1" t="s">
        <v>833</v>
      </c>
      <c r="B316" s="1" t="s">
        <v>4350</v>
      </c>
      <c r="C316" s="1" t="s">
        <v>835</v>
      </c>
      <c r="D316" s="1">
        <v>8.2000000000000003E-2</v>
      </c>
      <c r="E316" s="1">
        <v>0.11700000000000001</v>
      </c>
      <c r="F316" s="1">
        <v>78</v>
      </c>
      <c r="G316" s="1" t="s">
        <v>4046</v>
      </c>
    </row>
    <row r="317" spans="1:7" x14ac:dyDescent="0.3">
      <c r="A317" s="1" t="s">
        <v>836</v>
      </c>
      <c r="B317" s="1" t="s">
        <v>4351</v>
      </c>
      <c r="C317" s="1" t="s">
        <v>838</v>
      </c>
      <c r="D317" s="1">
        <v>0</v>
      </c>
      <c r="E317" s="1">
        <v>2.4E-2</v>
      </c>
      <c r="F317" s="1">
        <v>100</v>
      </c>
      <c r="G317" s="1">
        <v>2022</v>
      </c>
    </row>
    <row r="318" spans="1:7" x14ac:dyDescent="0.3">
      <c r="A318" s="1" t="s">
        <v>842</v>
      </c>
      <c r="B318" s="1" t="s">
        <v>4352</v>
      </c>
      <c r="C318" s="1" t="s">
        <v>844</v>
      </c>
      <c r="D318" s="1">
        <v>0</v>
      </c>
      <c r="E318" s="1">
        <v>2.1999999999999999E-2</v>
      </c>
      <c r="F318" s="1">
        <v>100</v>
      </c>
      <c r="G318" s="1">
        <v>2022</v>
      </c>
    </row>
    <row r="319" spans="1:7" x14ac:dyDescent="0.3">
      <c r="A319" s="1" t="s">
        <v>2694</v>
      </c>
      <c r="B319" s="1" t="s">
        <v>2695</v>
      </c>
      <c r="C319" s="1" t="s">
        <v>2696</v>
      </c>
      <c r="D319" s="1">
        <v>0</v>
      </c>
      <c r="E319" s="1">
        <v>3.6999999999999998E-2</v>
      </c>
      <c r="F319" s="1">
        <v>100</v>
      </c>
      <c r="G319" s="1">
        <v>2022</v>
      </c>
    </row>
    <row r="320" spans="1:7" x14ac:dyDescent="0.3">
      <c r="A320" s="1" t="s">
        <v>845</v>
      </c>
      <c r="B320" s="1" t="s">
        <v>4353</v>
      </c>
      <c r="C320" s="1" t="s">
        <v>847</v>
      </c>
      <c r="D320" s="1">
        <v>2.5999999999999999E-2</v>
      </c>
      <c r="E320" s="1">
        <v>2.4E-2</v>
      </c>
      <c r="F320" s="1">
        <v>88.7</v>
      </c>
      <c r="G320" s="1" t="s">
        <v>4046</v>
      </c>
    </row>
    <row r="321" spans="1:7" x14ac:dyDescent="0.3">
      <c r="A321" s="1" t="s">
        <v>848</v>
      </c>
      <c r="B321" s="1" t="s">
        <v>4354</v>
      </c>
      <c r="C321" s="1" t="s">
        <v>850</v>
      </c>
      <c r="D321" s="1">
        <v>0.45800000000000002</v>
      </c>
      <c r="E321" s="1">
        <v>0.499</v>
      </c>
      <c r="F321" s="1">
        <v>49.6</v>
      </c>
      <c r="G321" s="1" t="s">
        <v>4046</v>
      </c>
    </row>
    <row r="322" spans="1:7" x14ac:dyDescent="0.3">
      <c r="A322" s="1" t="s">
        <v>851</v>
      </c>
      <c r="B322" s="1" t="s">
        <v>4355</v>
      </c>
      <c r="C322" s="1" t="s">
        <v>847</v>
      </c>
      <c r="D322" s="1">
        <v>0.20399999999999999</v>
      </c>
      <c r="E322" s="1">
        <v>0.186</v>
      </c>
      <c r="F322" s="1">
        <v>45.2</v>
      </c>
      <c r="G322" s="1" t="s">
        <v>4046</v>
      </c>
    </row>
    <row r="323" spans="1:7" x14ac:dyDescent="0.3">
      <c r="A323" s="1" t="s">
        <v>853</v>
      </c>
      <c r="B323" s="1" t="s">
        <v>4356</v>
      </c>
      <c r="C323" s="1" t="s">
        <v>847</v>
      </c>
      <c r="D323" s="1">
        <v>0</v>
      </c>
      <c r="E323" s="1">
        <v>1.4E-2</v>
      </c>
      <c r="F323" s="1">
        <v>100</v>
      </c>
      <c r="G323" s="1">
        <v>2022</v>
      </c>
    </row>
    <row r="324" spans="1:7" x14ac:dyDescent="0.3">
      <c r="A324" s="1" t="s">
        <v>855</v>
      </c>
      <c r="B324" s="1" t="s">
        <v>4357</v>
      </c>
      <c r="C324" s="1" t="s">
        <v>857</v>
      </c>
      <c r="D324" s="1">
        <v>2.1000000000000001E-2</v>
      </c>
      <c r="E324" s="1">
        <v>0.03</v>
      </c>
      <c r="F324" s="1">
        <v>91.7</v>
      </c>
      <c r="G324" s="1" t="s">
        <v>4046</v>
      </c>
    </row>
    <row r="325" spans="1:7" x14ac:dyDescent="0.3">
      <c r="A325" s="1" t="s">
        <v>858</v>
      </c>
      <c r="B325" s="1" t="s">
        <v>4358</v>
      </c>
      <c r="C325" s="1" t="s">
        <v>860</v>
      </c>
      <c r="D325" s="1">
        <v>0.37</v>
      </c>
      <c r="E325" s="1">
        <v>0.45600000000000002</v>
      </c>
      <c r="F325" s="1">
        <v>33.5</v>
      </c>
      <c r="G325" s="1" t="s">
        <v>4046</v>
      </c>
    </row>
    <row r="326" spans="1:7" x14ac:dyDescent="0.3">
      <c r="A326" s="1" t="s">
        <v>861</v>
      </c>
      <c r="B326" s="1" t="s">
        <v>4359</v>
      </c>
      <c r="C326" s="1" t="s">
        <v>863</v>
      </c>
      <c r="D326" s="1">
        <v>4.4999999999999998E-2</v>
      </c>
      <c r="E326" s="1">
        <v>6.8000000000000005E-2</v>
      </c>
      <c r="F326" s="1">
        <v>84</v>
      </c>
      <c r="G326" s="1" t="s">
        <v>4046</v>
      </c>
    </row>
    <row r="327" spans="1:7" x14ac:dyDescent="0.3">
      <c r="A327" s="1" t="s">
        <v>2699</v>
      </c>
      <c r="B327" s="1" t="s">
        <v>4360</v>
      </c>
      <c r="C327" s="1" t="s">
        <v>2701</v>
      </c>
      <c r="D327" s="1">
        <v>2.5999999999999999E-2</v>
      </c>
      <c r="E327" s="1">
        <v>5.2999999999999999E-2</v>
      </c>
      <c r="F327" s="1">
        <v>93.5</v>
      </c>
      <c r="G327" s="1">
        <v>2022</v>
      </c>
    </row>
    <row r="328" spans="1:7" x14ac:dyDescent="0.3">
      <c r="A328" s="1" t="s">
        <v>864</v>
      </c>
      <c r="B328" s="1" t="s">
        <v>4361</v>
      </c>
      <c r="C328" s="1" t="s">
        <v>866</v>
      </c>
      <c r="D328" s="1">
        <v>0</v>
      </c>
      <c r="E328" s="1">
        <v>2.5000000000000001E-2</v>
      </c>
      <c r="F328" s="1">
        <v>100</v>
      </c>
      <c r="G328" s="1">
        <v>2022</v>
      </c>
    </row>
    <row r="329" spans="1:7" x14ac:dyDescent="0.3">
      <c r="A329" s="1" t="s">
        <v>867</v>
      </c>
      <c r="B329" s="1" t="s">
        <v>868</v>
      </c>
      <c r="C329" s="1" t="s">
        <v>857</v>
      </c>
      <c r="D329" s="1">
        <v>1.7000000000000001E-2</v>
      </c>
      <c r="E329" s="1">
        <v>2.3E-2</v>
      </c>
      <c r="F329" s="1">
        <v>93.4</v>
      </c>
      <c r="G329" s="1" t="s">
        <v>4046</v>
      </c>
    </row>
    <row r="330" spans="1:7" x14ac:dyDescent="0.3">
      <c r="A330" s="1" t="s">
        <v>869</v>
      </c>
      <c r="B330" s="1" t="s">
        <v>4362</v>
      </c>
      <c r="C330" s="1" t="s">
        <v>871</v>
      </c>
      <c r="D330" s="1">
        <v>0.216</v>
      </c>
      <c r="E330" s="1">
        <v>0.253</v>
      </c>
      <c r="F330" s="1">
        <v>0</v>
      </c>
      <c r="G330" s="1">
        <v>2022</v>
      </c>
    </row>
    <row r="331" spans="1:7" x14ac:dyDescent="0.3">
      <c r="A331" s="1" t="s">
        <v>872</v>
      </c>
      <c r="B331" s="1" t="s">
        <v>4363</v>
      </c>
      <c r="C331" s="1" t="s">
        <v>871</v>
      </c>
      <c r="D331" s="1">
        <v>0.19900000000000001</v>
      </c>
      <c r="E331" s="1">
        <v>0.23100000000000001</v>
      </c>
      <c r="F331" s="1">
        <v>0</v>
      </c>
      <c r="G331" s="1">
        <v>2022</v>
      </c>
    </row>
    <row r="332" spans="1:7" x14ac:dyDescent="0.3">
      <c r="A332" s="1" t="s">
        <v>874</v>
      </c>
      <c r="B332" s="1" t="s">
        <v>4364</v>
      </c>
      <c r="C332" s="1" t="s">
        <v>871</v>
      </c>
      <c r="D332" s="1">
        <v>0.28899999999999998</v>
      </c>
      <c r="E332" s="1">
        <v>0.30499999999999999</v>
      </c>
      <c r="F332" s="1">
        <v>0</v>
      </c>
      <c r="G332" s="1">
        <v>2022</v>
      </c>
    </row>
    <row r="333" spans="1:7" x14ac:dyDescent="0.3">
      <c r="A333" s="1" t="s">
        <v>876</v>
      </c>
      <c r="B333" s="1" t="s">
        <v>4365</v>
      </c>
      <c r="C333" s="1" t="s">
        <v>878</v>
      </c>
      <c r="D333" s="1">
        <v>8.8999999999999996E-2</v>
      </c>
      <c r="E333" s="1">
        <v>0.111</v>
      </c>
      <c r="F333" s="1">
        <v>62</v>
      </c>
      <c r="G333" s="1">
        <v>2022</v>
      </c>
    </row>
    <row r="334" spans="1:7" x14ac:dyDescent="0.3">
      <c r="A334" s="1" t="s">
        <v>879</v>
      </c>
      <c r="B334" s="1" t="s">
        <v>4366</v>
      </c>
      <c r="C334" s="1" t="s">
        <v>881</v>
      </c>
      <c r="D334" s="1">
        <v>5.8999999999999997E-2</v>
      </c>
      <c r="E334" s="1">
        <v>8.2000000000000003E-2</v>
      </c>
      <c r="F334" s="1">
        <v>75.900000000000006</v>
      </c>
      <c r="G334" s="1">
        <v>2022</v>
      </c>
    </row>
    <row r="335" spans="1:7" x14ac:dyDescent="0.3">
      <c r="A335" s="1" t="s">
        <v>882</v>
      </c>
      <c r="B335" s="1" t="s">
        <v>4367</v>
      </c>
      <c r="C335" s="1" t="s">
        <v>881</v>
      </c>
      <c r="D335" s="1">
        <v>0.254</v>
      </c>
      <c r="E335" s="1">
        <v>0.28599999999999998</v>
      </c>
      <c r="F335" s="1">
        <v>0</v>
      </c>
      <c r="G335" s="1">
        <v>2022</v>
      </c>
    </row>
    <row r="336" spans="1:7" x14ac:dyDescent="0.3">
      <c r="A336" s="1" t="s">
        <v>884</v>
      </c>
      <c r="B336" s="1" t="s">
        <v>4368</v>
      </c>
      <c r="C336" s="1" t="s">
        <v>871</v>
      </c>
      <c r="D336" s="1">
        <v>6.7000000000000004E-2</v>
      </c>
      <c r="E336" s="1">
        <v>9.0999999999999998E-2</v>
      </c>
      <c r="F336" s="1">
        <v>74.3</v>
      </c>
      <c r="G336" s="1">
        <v>2022</v>
      </c>
    </row>
    <row r="337" spans="1:7" x14ac:dyDescent="0.3">
      <c r="A337" s="1" t="s">
        <v>886</v>
      </c>
      <c r="B337" s="1" t="s">
        <v>888</v>
      </c>
      <c r="C337" s="1" t="s">
        <v>888</v>
      </c>
      <c r="D337" s="1">
        <v>5.0999999999999997E-2</v>
      </c>
      <c r="E337" s="1">
        <v>7.4999999999999997E-2</v>
      </c>
      <c r="F337" s="1">
        <v>80.5</v>
      </c>
      <c r="G337" s="1">
        <v>2022</v>
      </c>
    </row>
    <row r="338" spans="1:7" x14ac:dyDescent="0.3">
      <c r="A338" s="1" t="s">
        <v>889</v>
      </c>
      <c r="B338" s="1" t="s">
        <v>891</v>
      </c>
      <c r="C338" s="1" t="s">
        <v>891</v>
      </c>
      <c r="D338" s="1">
        <v>0.05</v>
      </c>
      <c r="E338" s="1">
        <v>7.6999999999999999E-2</v>
      </c>
      <c r="F338" s="1">
        <v>83.2</v>
      </c>
      <c r="G338" s="1">
        <v>2022</v>
      </c>
    </row>
    <row r="339" spans="1:7" x14ac:dyDescent="0.3">
      <c r="A339" s="1" t="s">
        <v>892</v>
      </c>
      <c r="B339" s="1" t="s">
        <v>4369</v>
      </c>
      <c r="C339" s="1" t="s">
        <v>871</v>
      </c>
      <c r="D339" s="1">
        <v>3.9E-2</v>
      </c>
      <c r="E339" s="1">
        <v>8.8999999999999996E-2</v>
      </c>
      <c r="F339" s="1">
        <v>74.099999999999994</v>
      </c>
      <c r="G339" s="1">
        <v>2022</v>
      </c>
    </row>
    <row r="340" spans="1:7" x14ac:dyDescent="0.3">
      <c r="A340" s="1" t="s">
        <v>894</v>
      </c>
      <c r="B340" s="1" t="s">
        <v>4370</v>
      </c>
      <c r="C340" s="1" t="s">
        <v>871</v>
      </c>
      <c r="D340" s="1">
        <v>1.2999999999999999E-2</v>
      </c>
      <c r="E340" s="1">
        <v>2.4E-2</v>
      </c>
      <c r="G340" s="1">
        <v>2022</v>
      </c>
    </row>
    <row r="341" spans="1:7" x14ac:dyDescent="0.3">
      <c r="A341" s="1" t="s">
        <v>896</v>
      </c>
      <c r="B341" s="1" t="s">
        <v>4371</v>
      </c>
      <c r="C341" s="1" t="s">
        <v>898</v>
      </c>
      <c r="D341" s="1">
        <v>7.1999999999999995E-2</v>
      </c>
      <c r="E341" s="1">
        <v>0.106</v>
      </c>
      <c r="F341" s="1">
        <v>65.7</v>
      </c>
      <c r="G341" s="1">
        <v>2022</v>
      </c>
    </row>
    <row r="342" spans="1:7" x14ac:dyDescent="0.3">
      <c r="A342" s="1" t="s">
        <v>899</v>
      </c>
      <c r="B342" s="1" t="s">
        <v>4372</v>
      </c>
      <c r="C342" s="1" t="s">
        <v>901</v>
      </c>
      <c r="D342" s="1">
        <v>1.7000000000000001E-2</v>
      </c>
      <c r="E342" s="1">
        <v>0.05</v>
      </c>
      <c r="F342" s="1">
        <v>96.9</v>
      </c>
      <c r="G342" s="1">
        <v>2022</v>
      </c>
    </row>
    <row r="343" spans="1:7" x14ac:dyDescent="0.3">
      <c r="A343" s="1" t="s">
        <v>902</v>
      </c>
      <c r="B343" s="1" t="s">
        <v>4373</v>
      </c>
      <c r="C343" s="1" t="s">
        <v>904</v>
      </c>
      <c r="D343" s="1">
        <v>0.16200000000000001</v>
      </c>
      <c r="E343" s="1">
        <v>0.217</v>
      </c>
      <c r="F343" s="1">
        <v>86.3</v>
      </c>
      <c r="G343" s="1">
        <v>2022</v>
      </c>
    </row>
    <row r="344" spans="1:7" x14ac:dyDescent="0.3">
      <c r="A344" s="1" t="s">
        <v>905</v>
      </c>
      <c r="B344" s="1" t="s">
        <v>907</v>
      </c>
      <c r="C344" s="1" t="s">
        <v>907</v>
      </c>
      <c r="D344" s="1">
        <v>5.0999999999999997E-2</v>
      </c>
      <c r="E344" s="1">
        <v>8.3000000000000004E-2</v>
      </c>
      <c r="F344" s="1">
        <v>88.3</v>
      </c>
      <c r="G344" s="1" t="s">
        <v>4046</v>
      </c>
    </row>
    <row r="345" spans="1:7" x14ac:dyDescent="0.3">
      <c r="A345" s="1" t="s">
        <v>908</v>
      </c>
      <c r="B345" s="1" t="s">
        <v>910</v>
      </c>
      <c r="C345" s="1" t="s">
        <v>910</v>
      </c>
      <c r="D345" s="1">
        <v>4.0000000000000001E-3</v>
      </c>
      <c r="E345" s="1">
        <v>3.2000000000000001E-2</v>
      </c>
      <c r="F345" s="1">
        <v>98.9</v>
      </c>
      <c r="G345" s="1" t="s">
        <v>4046</v>
      </c>
    </row>
    <row r="346" spans="1:7" x14ac:dyDescent="0.3">
      <c r="A346" s="1" t="s">
        <v>911</v>
      </c>
      <c r="B346" s="1" t="s">
        <v>4374</v>
      </c>
      <c r="C346" s="1" t="s">
        <v>913</v>
      </c>
      <c r="D346" s="1">
        <v>2.8000000000000001E-2</v>
      </c>
      <c r="E346" s="1">
        <v>5.7000000000000002E-2</v>
      </c>
      <c r="F346" s="1">
        <v>92</v>
      </c>
      <c r="G346" s="1">
        <v>2022</v>
      </c>
    </row>
    <row r="347" spans="1:7" x14ac:dyDescent="0.3">
      <c r="A347" s="1" t="s">
        <v>914</v>
      </c>
      <c r="B347" s="1" t="s">
        <v>4375</v>
      </c>
      <c r="C347" s="1" t="s">
        <v>916</v>
      </c>
      <c r="D347" s="1">
        <v>0</v>
      </c>
      <c r="E347" s="1">
        <v>2.7E-2</v>
      </c>
      <c r="F347" s="1">
        <v>100</v>
      </c>
      <c r="G347" s="1">
        <v>2022</v>
      </c>
    </row>
    <row r="348" spans="1:7" x14ac:dyDescent="0.3">
      <c r="A348" s="1" t="s">
        <v>917</v>
      </c>
      <c r="B348" s="1" t="s">
        <v>4376</v>
      </c>
      <c r="C348" s="1" t="s">
        <v>919</v>
      </c>
      <c r="D348" s="1">
        <v>0</v>
      </c>
      <c r="E348" s="1">
        <v>2.3E-2</v>
      </c>
      <c r="F348" s="1">
        <v>100</v>
      </c>
      <c r="G348" s="1">
        <v>2022</v>
      </c>
    </row>
    <row r="349" spans="1:7" x14ac:dyDescent="0.3">
      <c r="A349" s="1" t="s">
        <v>920</v>
      </c>
      <c r="B349" s="1" t="s">
        <v>4377</v>
      </c>
      <c r="C349" s="1" t="s">
        <v>922</v>
      </c>
      <c r="D349" s="1">
        <v>0</v>
      </c>
      <c r="E349" s="1">
        <v>1.7999999999999999E-2</v>
      </c>
      <c r="F349" s="1">
        <v>100</v>
      </c>
      <c r="G349" s="1">
        <v>2022</v>
      </c>
    </row>
    <row r="350" spans="1:7" x14ac:dyDescent="0.3">
      <c r="A350" s="1" t="s">
        <v>923</v>
      </c>
      <c r="B350" s="1" t="s">
        <v>4378</v>
      </c>
      <c r="C350" s="1" t="s">
        <v>925</v>
      </c>
      <c r="D350" s="1">
        <v>3.0000000000000001E-3</v>
      </c>
      <c r="E350" s="1">
        <v>2.5999999999999999E-2</v>
      </c>
      <c r="F350" s="1">
        <v>98.9</v>
      </c>
      <c r="G350" s="1">
        <v>2022</v>
      </c>
    </row>
    <row r="351" spans="1:7" x14ac:dyDescent="0.3">
      <c r="A351" s="1" t="s">
        <v>926</v>
      </c>
      <c r="B351" s="1" t="s">
        <v>4379</v>
      </c>
      <c r="C351" s="1" t="s">
        <v>928</v>
      </c>
      <c r="D351" s="1">
        <v>0</v>
      </c>
      <c r="E351" s="1">
        <v>0.03</v>
      </c>
      <c r="F351" s="1">
        <v>100</v>
      </c>
      <c r="G351" s="1">
        <v>2022</v>
      </c>
    </row>
    <row r="352" spans="1:7" x14ac:dyDescent="0.3">
      <c r="A352" s="1" t="s">
        <v>929</v>
      </c>
      <c r="B352" s="1" t="s">
        <v>931</v>
      </c>
      <c r="C352" s="1" t="s">
        <v>931</v>
      </c>
      <c r="D352" s="1">
        <v>0.05</v>
      </c>
      <c r="E352" s="1">
        <v>8.5000000000000006E-2</v>
      </c>
      <c r="F352" s="1">
        <v>92.4</v>
      </c>
      <c r="G352" s="1">
        <v>2022</v>
      </c>
    </row>
    <row r="353" spans="1:7" x14ac:dyDescent="0.3">
      <c r="A353" s="1" t="s">
        <v>932</v>
      </c>
      <c r="B353" s="1" t="s">
        <v>4380</v>
      </c>
      <c r="C353" s="1" t="s">
        <v>934</v>
      </c>
      <c r="D353" s="1">
        <v>2.1000000000000001E-2</v>
      </c>
      <c r="E353" s="1">
        <v>6.5000000000000002E-2</v>
      </c>
      <c r="F353" s="1">
        <v>96.4</v>
      </c>
      <c r="G353" s="1">
        <v>2022</v>
      </c>
    </row>
    <row r="354" spans="1:7" x14ac:dyDescent="0.3">
      <c r="A354" s="1" t="s">
        <v>935</v>
      </c>
      <c r="B354" s="1" t="s">
        <v>4381</v>
      </c>
      <c r="C354" s="1" t="s">
        <v>937</v>
      </c>
      <c r="D354" s="1">
        <v>0</v>
      </c>
      <c r="E354" s="1">
        <v>2.3E-2</v>
      </c>
      <c r="F354" s="1">
        <v>100</v>
      </c>
      <c r="G354" s="1">
        <v>2022</v>
      </c>
    </row>
    <row r="355" spans="1:7" x14ac:dyDescent="0.3">
      <c r="A355" s="1" t="s">
        <v>938</v>
      </c>
      <c r="B355" s="1" t="s">
        <v>4382</v>
      </c>
      <c r="C355" s="1" t="s">
        <v>940</v>
      </c>
      <c r="D355" s="1">
        <v>5.0999999999999997E-2</v>
      </c>
      <c r="E355" s="1">
        <v>9.2999999999999999E-2</v>
      </c>
      <c r="F355" s="1">
        <v>92.3</v>
      </c>
      <c r="G355" s="1" t="s">
        <v>4046</v>
      </c>
    </row>
    <row r="356" spans="1:7" x14ac:dyDescent="0.3">
      <c r="A356" s="1" t="s">
        <v>941</v>
      </c>
      <c r="B356" s="1" t="s">
        <v>4383</v>
      </c>
      <c r="C356" s="1" t="s">
        <v>943</v>
      </c>
      <c r="D356" s="1">
        <v>5.0000000000000001E-3</v>
      </c>
      <c r="E356" s="1">
        <v>2.8000000000000001E-2</v>
      </c>
      <c r="F356" s="1">
        <v>98.7</v>
      </c>
      <c r="G356" s="1" t="s">
        <v>4046</v>
      </c>
    </row>
    <row r="357" spans="1:7" x14ac:dyDescent="0.3">
      <c r="A357" s="1" t="s">
        <v>944</v>
      </c>
      <c r="B357" s="1" t="s">
        <v>4384</v>
      </c>
      <c r="C357" s="1" t="s">
        <v>946</v>
      </c>
      <c r="D357" s="1">
        <v>5.2999999999999999E-2</v>
      </c>
      <c r="E357" s="1">
        <v>8.1000000000000003E-2</v>
      </c>
      <c r="F357" s="1">
        <v>84.1</v>
      </c>
      <c r="G357" s="1">
        <v>2022</v>
      </c>
    </row>
    <row r="358" spans="1:7" x14ac:dyDescent="0.3">
      <c r="A358" s="1" t="s">
        <v>947</v>
      </c>
      <c r="B358" s="1" t="s">
        <v>4385</v>
      </c>
      <c r="C358" s="1" t="s">
        <v>949</v>
      </c>
      <c r="D358" s="1">
        <v>4.9000000000000002E-2</v>
      </c>
      <c r="E358" s="1">
        <v>7.6999999999999999E-2</v>
      </c>
      <c r="F358" s="1">
        <v>84.6</v>
      </c>
      <c r="G358" s="1" t="s">
        <v>4046</v>
      </c>
    </row>
    <row r="359" spans="1:7" x14ac:dyDescent="0.3">
      <c r="A359" s="1" t="s">
        <v>950</v>
      </c>
      <c r="B359" s="1" t="s">
        <v>4386</v>
      </c>
      <c r="C359" s="1" t="s">
        <v>952</v>
      </c>
      <c r="D359" s="1">
        <v>5.8000000000000003E-2</v>
      </c>
      <c r="E359" s="1">
        <v>9.5000000000000001E-2</v>
      </c>
      <c r="F359" s="1">
        <v>82.8</v>
      </c>
      <c r="G359" s="1">
        <v>2022</v>
      </c>
    </row>
    <row r="360" spans="1:7" x14ac:dyDescent="0.3">
      <c r="A360" s="1" t="s">
        <v>953</v>
      </c>
      <c r="B360" s="1" t="s">
        <v>4387</v>
      </c>
      <c r="C360" s="1" t="s">
        <v>955</v>
      </c>
      <c r="D360" s="1">
        <v>0</v>
      </c>
      <c r="E360" s="1">
        <v>2.4E-2</v>
      </c>
      <c r="F360" s="1">
        <v>100</v>
      </c>
      <c r="G360" s="1">
        <v>2022</v>
      </c>
    </row>
    <row r="361" spans="1:7" x14ac:dyDescent="0.3">
      <c r="A361" s="1" t="s">
        <v>956</v>
      </c>
      <c r="B361" s="1" t="s">
        <v>4388</v>
      </c>
      <c r="C361" s="1" t="s">
        <v>881</v>
      </c>
      <c r="D361" s="1">
        <v>5.0999999999999997E-2</v>
      </c>
      <c r="E361" s="1">
        <v>7.3999999999999996E-2</v>
      </c>
      <c r="F361" s="1">
        <v>76.7</v>
      </c>
      <c r="G361" s="1" t="s">
        <v>4046</v>
      </c>
    </row>
    <row r="362" spans="1:7" x14ac:dyDescent="0.3">
      <c r="A362" s="1" t="s">
        <v>958</v>
      </c>
      <c r="B362" s="1" t="s">
        <v>4389</v>
      </c>
      <c r="C362" s="1" t="s">
        <v>960</v>
      </c>
      <c r="D362" s="1">
        <v>1.2999999999999999E-2</v>
      </c>
      <c r="E362" s="1">
        <v>3.6999999999999998E-2</v>
      </c>
      <c r="F362" s="1">
        <v>95.4</v>
      </c>
      <c r="G362" s="1">
        <v>2022</v>
      </c>
    </row>
    <row r="363" spans="1:7" x14ac:dyDescent="0.3">
      <c r="A363" s="1" t="s">
        <v>961</v>
      </c>
      <c r="B363" s="1" t="s">
        <v>4390</v>
      </c>
      <c r="C363" s="1" t="s">
        <v>934</v>
      </c>
      <c r="D363" s="1">
        <v>2.7E-2</v>
      </c>
      <c r="E363" s="1">
        <v>5.8999999999999997E-2</v>
      </c>
      <c r="F363" s="1">
        <v>92.1</v>
      </c>
      <c r="G363" s="1" t="s">
        <v>4046</v>
      </c>
    </row>
    <row r="364" spans="1:7" x14ac:dyDescent="0.3">
      <c r="A364" s="1" t="s">
        <v>963</v>
      </c>
      <c r="B364" s="1" t="s">
        <v>4391</v>
      </c>
      <c r="C364" s="1" t="s">
        <v>881</v>
      </c>
      <c r="D364" s="1">
        <v>0.107</v>
      </c>
      <c r="E364" s="1">
        <v>0.13700000000000001</v>
      </c>
      <c r="F364" s="1">
        <v>63.1</v>
      </c>
      <c r="G364" s="1" t="s">
        <v>4046</v>
      </c>
    </row>
    <row r="365" spans="1:7" x14ac:dyDescent="0.3">
      <c r="A365" s="1" t="s">
        <v>965</v>
      </c>
      <c r="B365" s="1" t="s">
        <v>4392</v>
      </c>
      <c r="C365" s="1" t="s">
        <v>967</v>
      </c>
      <c r="D365" s="1">
        <v>3.3000000000000002E-2</v>
      </c>
      <c r="E365" s="1">
        <v>6.5000000000000002E-2</v>
      </c>
      <c r="F365" s="1">
        <v>91.2</v>
      </c>
      <c r="G365" s="1">
        <v>2022</v>
      </c>
    </row>
    <row r="366" spans="1:7" x14ac:dyDescent="0.3">
      <c r="A366" s="1" t="s">
        <v>968</v>
      </c>
      <c r="B366" s="1" t="s">
        <v>4393</v>
      </c>
      <c r="C366" s="1" t="s">
        <v>934</v>
      </c>
      <c r="D366" s="1">
        <v>1.7999999999999999E-2</v>
      </c>
      <c r="E366" s="1">
        <v>5.8999999999999997E-2</v>
      </c>
      <c r="F366" s="1">
        <v>98.8</v>
      </c>
      <c r="G366" s="1">
        <v>2022</v>
      </c>
    </row>
    <row r="367" spans="1:7" x14ac:dyDescent="0.3">
      <c r="A367" s="1" t="s">
        <v>970</v>
      </c>
      <c r="B367" s="1" t="s">
        <v>972</v>
      </c>
      <c r="C367" s="1" t="s">
        <v>972</v>
      </c>
      <c r="D367" s="1">
        <v>7.8E-2</v>
      </c>
      <c r="E367" s="1">
        <v>0.127</v>
      </c>
      <c r="F367" s="1">
        <v>90</v>
      </c>
      <c r="G367" s="1">
        <v>2022</v>
      </c>
    </row>
    <row r="368" spans="1:7" x14ac:dyDescent="0.3">
      <c r="A368" s="1" t="s">
        <v>973</v>
      </c>
      <c r="B368" s="1" t="s">
        <v>975</v>
      </c>
      <c r="C368" s="1" t="s">
        <v>975</v>
      </c>
      <c r="D368" s="1">
        <v>3.4000000000000002E-2</v>
      </c>
      <c r="E368" s="1">
        <v>6.0999999999999999E-2</v>
      </c>
      <c r="F368" s="1">
        <v>89</v>
      </c>
      <c r="G368" s="1">
        <v>2022</v>
      </c>
    </row>
    <row r="369" spans="1:7" x14ac:dyDescent="0.3">
      <c r="A369" s="1" t="s">
        <v>976</v>
      </c>
      <c r="B369" s="1" t="s">
        <v>978</v>
      </c>
      <c r="C369" s="1" t="s">
        <v>978</v>
      </c>
      <c r="D369" s="1">
        <v>8.9999999999999993E-3</v>
      </c>
      <c r="E369" s="1">
        <v>3.1E-2</v>
      </c>
      <c r="F369" s="1">
        <v>99.9</v>
      </c>
      <c r="G369" s="1">
        <v>2022</v>
      </c>
    </row>
    <row r="370" spans="1:7" x14ac:dyDescent="0.3">
      <c r="A370" s="1" t="s">
        <v>979</v>
      </c>
      <c r="B370" s="1" t="s">
        <v>4394</v>
      </c>
      <c r="C370" s="1" t="s">
        <v>981</v>
      </c>
      <c r="D370" s="1">
        <v>0</v>
      </c>
      <c r="E370" s="1">
        <v>0.02</v>
      </c>
      <c r="F370" s="1">
        <v>100</v>
      </c>
      <c r="G370" s="1">
        <v>2022</v>
      </c>
    </row>
    <row r="371" spans="1:7" x14ac:dyDescent="0.3">
      <c r="A371" s="1" t="s">
        <v>982</v>
      </c>
      <c r="B371" s="1" t="s">
        <v>4395</v>
      </c>
      <c r="C371" s="1" t="s">
        <v>984</v>
      </c>
      <c r="D371" s="1">
        <v>0</v>
      </c>
      <c r="E371" s="1">
        <v>0.02</v>
      </c>
      <c r="F371" s="1">
        <v>100</v>
      </c>
      <c r="G371" s="1">
        <v>2022</v>
      </c>
    </row>
    <row r="372" spans="1:7" x14ac:dyDescent="0.3">
      <c r="A372" s="1" t="s">
        <v>985</v>
      </c>
      <c r="B372" s="1" t="s">
        <v>4396</v>
      </c>
      <c r="C372" s="1" t="s">
        <v>987</v>
      </c>
      <c r="D372" s="1">
        <v>3.5000000000000003E-2</v>
      </c>
      <c r="E372" s="1">
        <v>6.2E-2</v>
      </c>
      <c r="F372" s="1">
        <v>89.1</v>
      </c>
      <c r="G372" s="1">
        <v>2022</v>
      </c>
    </row>
    <row r="373" spans="1:7" x14ac:dyDescent="0.3">
      <c r="A373" s="1" t="s">
        <v>988</v>
      </c>
      <c r="B373" s="1" t="s">
        <v>4397</v>
      </c>
      <c r="C373" s="1" t="s">
        <v>4398</v>
      </c>
      <c r="D373" s="1">
        <v>2E-3</v>
      </c>
      <c r="E373" s="1">
        <v>2.7E-2</v>
      </c>
      <c r="F373" s="1">
        <v>99.3</v>
      </c>
      <c r="G373" s="1">
        <v>2022</v>
      </c>
    </row>
    <row r="374" spans="1:7" x14ac:dyDescent="0.3">
      <c r="A374" s="1" t="s">
        <v>991</v>
      </c>
      <c r="B374" s="1" t="s">
        <v>992</v>
      </c>
      <c r="C374" s="1" t="s">
        <v>992</v>
      </c>
      <c r="D374" s="1">
        <v>8.9999999999999993E-3</v>
      </c>
      <c r="E374" s="1">
        <v>3.5000000000000003E-2</v>
      </c>
      <c r="F374" s="1">
        <v>98</v>
      </c>
      <c r="G374" s="1" t="s">
        <v>4046</v>
      </c>
    </row>
    <row r="375" spans="1:7" x14ac:dyDescent="0.3">
      <c r="A375" s="1" t="s">
        <v>993</v>
      </c>
      <c r="B375" s="1" t="s">
        <v>4399</v>
      </c>
      <c r="C375" s="1" t="s">
        <v>995</v>
      </c>
      <c r="D375" s="1">
        <v>3.3000000000000002E-2</v>
      </c>
      <c r="E375" s="1">
        <v>5.8000000000000003E-2</v>
      </c>
      <c r="F375" s="1">
        <v>87.1</v>
      </c>
      <c r="G375" s="1">
        <v>2022</v>
      </c>
    </row>
    <row r="376" spans="1:7" x14ac:dyDescent="0.3">
      <c r="A376" s="1" t="s">
        <v>996</v>
      </c>
      <c r="B376" s="1" t="s">
        <v>997</v>
      </c>
      <c r="C376" s="1" t="s">
        <v>998</v>
      </c>
      <c r="D376" s="1">
        <v>1.2E-2</v>
      </c>
      <c r="E376" s="1">
        <v>3.5000000000000003E-2</v>
      </c>
      <c r="F376" s="1">
        <v>99.9</v>
      </c>
      <c r="G376" s="1">
        <v>2022</v>
      </c>
    </row>
    <row r="377" spans="1:7" x14ac:dyDescent="0.3">
      <c r="A377" s="1" t="s">
        <v>999</v>
      </c>
      <c r="B377" s="1" t="s">
        <v>1000</v>
      </c>
      <c r="C377" s="1" t="s">
        <v>1000</v>
      </c>
      <c r="D377" s="1">
        <v>2E-3</v>
      </c>
      <c r="E377" s="1">
        <v>2.5000000000000001E-2</v>
      </c>
      <c r="F377" s="1">
        <v>99.3</v>
      </c>
      <c r="G377" s="1">
        <v>2022</v>
      </c>
    </row>
    <row r="378" spans="1:7" x14ac:dyDescent="0.3">
      <c r="A378" s="1" t="s">
        <v>1001</v>
      </c>
      <c r="B378" s="1" t="s">
        <v>1002</v>
      </c>
      <c r="C378" s="1" t="s">
        <v>1002</v>
      </c>
      <c r="D378" s="1">
        <v>8.0000000000000002E-3</v>
      </c>
      <c r="E378" s="1">
        <v>3.4000000000000002E-2</v>
      </c>
      <c r="F378" s="1">
        <v>97.3</v>
      </c>
      <c r="G378" s="1" t="s">
        <v>4046</v>
      </c>
    </row>
    <row r="379" spans="1:7" x14ac:dyDescent="0.3">
      <c r="A379" s="1" t="s">
        <v>1003</v>
      </c>
      <c r="B379" s="1" t="s">
        <v>4400</v>
      </c>
      <c r="C379" s="1" t="s">
        <v>1005</v>
      </c>
      <c r="D379" s="1">
        <v>0.02</v>
      </c>
      <c r="E379" s="1">
        <v>5.8999999999999997E-2</v>
      </c>
      <c r="F379" s="1">
        <v>96.9</v>
      </c>
      <c r="G379" s="1">
        <v>2022</v>
      </c>
    </row>
    <row r="380" spans="1:7" x14ac:dyDescent="0.3">
      <c r="A380" s="1" t="s">
        <v>1006</v>
      </c>
      <c r="B380" s="1" t="s">
        <v>4401</v>
      </c>
      <c r="C380" s="1" t="s">
        <v>1008</v>
      </c>
      <c r="D380" s="1">
        <v>0</v>
      </c>
      <c r="E380" s="1">
        <v>2.3E-2</v>
      </c>
      <c r="F380" s="1">
        <v>100</v>
      </c>
      <c r="G380" s="1">
        <v>2022</v>
      </c>
    </row>
    <row r="381" spans="1:7" x14ac:dyDescent="0.3">
      <c r="A381" s="1" t="s">
        <v>1009</v>
      </c>
      <c r="B381" s="1" t="s">
        <v>4402</v>
      </c>
      <c r="C381" s="1" t="s">
        <v>1011</v>
      </c>
      <c r="D381" s="1">
        <v>1.2E-2</v>
      </c>
      <c r="E381" s="1">
        <v>3.5000000000000003E-2</v>
      </c>
      <c r="F381" s="1">
        <v>96</v>
      </c>
      <c r="G381" s="1">
        <v>2022</v>
      </c>
    </row>
    <row r="382" spans="1:7" x14ac:dyDescent="0.3">
      <c r="A382" s="1" t="s">
        <v>1012</v>
      </c>
      <c r="B382" s="1" t="s">
        <v>4403</v>
      </c>
      <c r="C382" s="1" t="s">
        <v>1014</v>
      </c>
      <c r="D382" s="1">
        <v>0</v>
      </c>
      <c r="E382" s="1">
        <v>0.02</v>
      </c>
      <c r="F382" s="1">
        <v>100</v>
      </c>
      <c r="G382" s="1">
        <v>2022</v>
      </c>
    </row>
    <row r="383" spans="1:7" x14ac:dyDescent="0.3">
      <c r="A383" s="1" t="s">
        <v>1015</v>
      </c>
      <c r="B383" s="1" t="s">
        <v>4404</v>
      </c>
      <c r="C383" s="1" t="s">
        <v>1017</v>
      </c>
      <c r="D383" s="1">
        <v>0</v>
      </c>
      <c r="E383" s="1">
        <v>2.4E-2</v>
      </c>
      <c r="F383" s="1">
        <v>100</v>
      </c>
      <c r="G383" s="1">
        <v>2022</v>
      </c>
    </row>
    <row r="384" spans="1:7" x14ac:dyDescent="0.3">
      <c r="A384" s="1" t="s">
        <v>1018</v>
      </c>
      <c r="B384" s="1" t="s">
        <v>4405</v>
      </c>
      <c r="C384" s="1" t="s">
        <v>1014</v>
      </c>
      <c r="D384" s="1">
        <v>0</v>
      </c>
      <c r="E384" s="1">
        <v>2.1999999999999999E-2</v>
      </c>
      <c r="F384" s="1">
        <v>100</v>
      </c>
      <c r="G384" s="1">
        <v>2022</v>
      </c>
    </row>
    <row r="385" spans="1:7" x14ac:dyDescent="0.3">
      <c r="A385" s="1" t="s">
        <v>1020</v>
      </c>
      <c r="B385" s="1" t="s">
        <v>4406</v>
      </c>
      <c r="C385" s="1" t="s">
        <v>1022</v>
      </c>
      <c r="D385" s="1">
        <v>1.7999999999999999E-2</v>
      </c>
      <c r="E385" s="1">
        <v>4.1000000000000002E-2</v>
      </c>
      <c r="F385" s="1">
        <v>93.9</v>
      </c>
      <c r="G385" s="1">
        <v>2022</v>
      </c>
    </row>
    <row r="386" spans="1:7" x14ac:dyDescent="0.3">
      <c r="A386" s="1" t="s">
        <v>2722</v>
      </c>
      <c r="B386" s="1" t="s">
        <v>4407</v>
      </c>
      <c r="C386" s="1" t="s">
        <v>2724</v>
      </c>
      <c r="D386" s="1">
        <v>0</v>
      </c>
      <c r="E386" s="1">
        <v>2.7E-2</v>
      </c>
      <c r="F386" s="1">
        <v>100</v>
      </c>
      <c r="G386" s="1">
        <v>2022</v>
      </c>
    </row>
    <row r="387" spans="1:7" x14ac:dyDescent="0.3">
      <c r="A387" s="1" t="s">
        <v>2725</v>
      </c>
      <c r="B387" s="1" t="s">
        <v>4408</v>
      </c>
      <c r="C387" s="1" t="s">
        <v>2727</v>
      </c>
      <c r="D387" s="1">
        <v>0</v>
      </c>
      <c r="E387" s="1">
        <v>2.1999999999999999E-2</v>
      </c>
      <c r="F387" s="1">
        <v>100</v>
      </c>
      <c r="G387" s="1">
        <v>2022</v>
      </c>
    </row>
    <row r="388" spans="1:7" x14ac:dyDescent="0.3">
      <c r="A388" s="1" t="s">
        <v>2728</v>
      </c>
      <c r="B388" s="1" t="s">
        <v>2729</v>
      </c>
      <c r="C388" s="1" t="s">
        <v>2724</v>
      </c>
      <c r="D388" s="1">
        <v>0</v>
      </c>
      <c r="E388" s="1">
        <v>2.4E-2</v>
      </c>
      <c r="F388" s="1">
        <v>100</v>
      </c>
      <c r="G388" s="1">
        <v>2022</v>
      </c>
    </row>
    <row r="389" spans="1:7" x14ac:dyDescent="0.3">
      <c r="A389" s="1" t="s">
        <v>1026</v>
      </c>
      <c r="B389" s="1" t="s">
        <v>4409</v>
      </c>
      <c r="C389" s="1" t="s">
        <v>1028</v>
      </c>
      <c r="D389" s="1">
        <v>3.5999999999999997E-2</v>
      </c>
      <c r="E389" s="1">
        <v>5.2999999999999999E-2</v>
      </c>
      <c r="F389" s="1">
        <v>81.599999999999994</v>
      </c>
      <c r="G389" s="1">
        <v>2022</v>
      </c>
    </row>
    <row r="390" spans="1:7" x14ac:dyDescent="0.3">
      <c r="A390" s="1" t="s">
        <v>1029</v>
      </c>
      <c r="B390" s="1" t="s">
        <v>1030</v>
      </c>
      <c r="C390" s="1" t="s">
        <v>1030</v>
      </c>
      <c r="D390" s="1">
        <v>0.08</v>
      </c>
      <c r="E390" s="1">
        <v>0.114</v>
      </c>
      <c r="F390" s="1">
        <v>63</v>
      </c>
      <c r="G390" s="1">
        <v>2022</v>
      </c>
    </row>
    <row r="391" spans="1:7" x14ac:dyDescent="0.3">
      <c r="A391" s="1" t="s">
        <v>1031</v>
      </c>
      <c r="B391" s="1" t="s">
        <v>1032</v>
      </c>
      <c r="C391" s="1" t="s">
        <v>1028</v>
      </c>
      <c r="D391" s="1">
        <v>0.10199999999999999</v>
      </c>
      <c r="E391" s="1">
        <v>0.127</v>
      </c>
      <c r="F391" s="1">
        <v>59.6</v>
      </c>
      <c r="G391" s="1">
        <v>2022</v>
      </c>
    </row>
    <row r="392" spans="1:7" x14ac:dyDescent="0.3">
      <c r="A392" s="1" t="s">
        <v>1033</v>
      </c>
      <c r="B392" s="1" t="s">
        <v>4410</v>
      </c>
      <c r="C392" s="1" t="s">
        <v>1028</v>
      </c>
      <c r="D392" s="1">
        <v>0.115</v>
      </c>
      <c r="E392" s="1">
        <v>0.14599999999999999</v>
      </c>
      <c r="F392" s="1">
        <v>52.8</v>
      </c>
      <c r="G392" s="1" t="s">
        <v>4046</v>
      </c>
    </row>
    <row r="393" spans="1:7" x14ac:dyDescent="0.3">
      <c r="A393" s="1" t="s">
        <v>1035</v>
      </c>
      <c r="B393" s="1" t="s">
        <v>4411</v>
      </c>
      <c r="C393" s="1" t="s">
        <v>1037</v>
      </c>
      <c r="D393" s="1">
        <v>9.0999999999999998E-2</v>
      </c>
      <c r="E393" s="1">
        <v>0.11700000000000001</v>
      </c>
      <c r="F393" s="1">
        <v>68.2</v>
      </c>
      <c r="G393" s="1" t="s">
        <v>4046</v>
      </c>
    </row>
    <row r="394" spans="1:7" x14ac:dyDescent="0.3">
      <c r="A394" s="1" t="s">
        <v>1038</v>
      </c>
      <c r="B394" s="1" t="s">
        <v>4412</v>
      </c>
      <c r="C394" s="1" t="s">
        <v>1040</v>
      </c>
      <c r="D394" s="1">
        <v>0.36199999999999999</v>
      </c>
      <c r="E394" s="1">
        <v>0.41299999999999998</v>
      </c>
      <c r="F394" s="1">
        <v>26</v>
      </c>
      <c r="G394" s="1">
        <v>2022</v>
      </c>
    </row>
    <row r="395" spans="1:7" x14ac:dyDescent="0.3">
      <c r="A395" s="1" t="s">
        <v>1041</v>
      </c>
      <c r="B395" s="1" t="s">
        <v>4413</v>
      </c>
      <c r="C395" s="1" t="s">
        <v>1043</v>
      </c>
      <c r="D395" s="1">
        <v>7.2999999999999995E-2</v>
      </c>
      <c r="E395" s="1">
        <v>0.124</v>
      </c>
      <c r="F395" s="1">
        <v>71.2</v>
      </c>
      <c r="G395" s="1">
        <v>2022</v>
      </c>
    </row>
    <row r="396" spans="1:7" x14ac:dyDescent="0.3">
      <c r="A396" s="1" t="s">
        <v>1044</v>
      </c>
      <c r="B396" s="1" t="s">
        <v>4414</v>
      </c>
      <c r="C396" s="1" t="s">
        <v>1046</v>
      </c>
      <c r="D396" s="1">
        <v>5.8000000000000003E-2</v>
      </c>
      <c r="E396" s="1">
        <v>8.3000000000000004E-2</v>
      </c>
      <c r="F396" s="1">
        <v>77.599999999999994</v>
      </c>
      <c r="G396" s="1">
        <v>2022</v>
      </c>
    </row>
    <row r="397" spans="1:7" x14ac:dyDescent="0.3">
      <c r="A397" s="1" t="s">
        <v>1047</v>
      </c>
      <c r="B397" s="1" t="s">
        <v>4415</v>
      </c>
      <c r="C397" s="1" t="s">
        <v>1028</v>
      </c>
      <c r="D397" s="1">
        <v>7.8E-2</v>
      </c>
      <c r="E397" s="1">
        <v>0.09</v>
      </c>
      <c r="F397" s="1">
        <v>68.099999999999994</v>
      </c>
      <c r="G397" s="1">
        <v>2022</v>
      </c>
    </row>
    <row r="398" spans="1:7" x14ac:dyDescent="0.3">
      <c r="A398" s="1" t="s">
        <v>1049</v>
      </c>
      <c r="B398" s="1" t="s">
        <v>4416</v>
      </c>
      <c r="C398" s="1" t="s">
        <v>1051</v>
      </c>
      <c r="D398" s="1">
        <v>9.0999999999999998E-2</v>
      </c>
      <c r="E398" s="1">
        <v>0.114</v>
      </c>
      <c r="F398" s="1">
        <v>64.7</v>
      </c>
      <c r="G398" s="1">
        <v>2022</v>
      </c>
    </row>
    <row r="399" spans="1:7" x14ac:dyDescent="0.3">
      <c r="A399" s="1" t="s">
        <v>1052</v>
      </c>
      <c r="B399" s="1" t="s">
        <v>4417</v>
      </c>
      <c r="C399" s="1" t="s">
        <v>1051</v>
      </c>
      <c r="D399" s="1">
        <v>0</v>
      </c>
      <c r="E399" s="1">
        <v>4.8000000000000001E-2</v>
      </c>
      <c r="F399" s="1">
        <v>91.7</v>
      </c>
      <c r="G399" s="1" t="s">
        <v>4046</v>
      </c>
    </row>
    <row r="400" spans="1:7" x14ac:dyDescent="0.3">
      <c r="A400" s="1" t="s">
        <v>1054</v>
      </c>
      <c r="B400" s="1" t="s">
        <v>4418</v>
      </c>
      <c r="C400" s="1" t="s">
        <v>1056</v>
      </c>
      <c r="D400" s="1">
        <v>0.03</v>
      </c>
      <c r="E400" s="1">
        <v>4.3999999999999997E-2</v>
      </c>
      <c r="F400" s="1">
        <v>87.7</v>
      </c>
      <c r="G400" s="1">
        <v>2022</v>
      </c>
    </row>
    <row r="401" spans="1:7" x14ac:dyDescent="0.3">
      <c r="A401" s="1" t="s">
        <v>1057</v>
      </c>
      <c r="B401" s="1" t="s">
        <v>4419</v>
      </c>
      <c r="C401" s="1" t="s">
        <v>1059</v>
      </c>
      <c r="D401" s="1">
        <v>9.1999999999999998E-2</v>
      </c>
      <c r="E401" s="1">
        <v>0.126</v>
      </c>
      <c r="F401" s="1">
        <v>57.9</v>
      </c>
      <c r="G401" s="1" t="s">
        <v>4046</v>
      </c>
    </row>
    <row r="402" spans="1:7" x14ac:dyDescent="0.3">
      <c r="A402" s="1" t="s">
        <v>1060</v>
      </c>
      <c r="B402" s="1" t="s">
        <v>4420</v>
      </c>
      <c r="C402" s="1" t="s">
        <v>1062</v>
      </c>
      <c r="D402" s="1">
        <v>2.1000000000000001E-2</v>
      </c>
      <c r="E402" s="1">
        <v>2.8000000000000001E-2</v>
      </c>
      <c r="F402" s="1">
        <v>90.3</v>
      </c>
      <c r="G402" s="1" t="s">
        <v>4046</v>
      </c>
    </row>
    <row r="403" spans="1:7" x14ac:dyDescent="0.3">
      <c r="A403" s="1" t="s">
        <v>1063</v>
      </c>
      <c r="B403" s="1" t="s">
        <v>4421</v>
      </c>
      <c r="C403" s="1" t="s">
        <v>1065</v>
      </c>
      <c r="D403" s="1">
        <v>5.3999999999999999E-2</v>
      </c>
      <c r="E403" s="1">
        <v>8.7999999999999995E-2</v>
      </c>
      <c r="F403" s="1">
        <v>88</v>
      </c>
      <c r="G403" s="1" t="s">
        <v>4046</v>
      </c>
    </row>
    <row r="404" spans="1:7" x14ac:dyDescent="0.3">
      <c r="A404" s="1" t="s">
        <v>1066</v>
      </c>
      <c r="B404" s="1" t="s">
        <v>4422</v>
      </c>
      <c r="C404" s="1" t="s">
        <v>1068</v>
      </c>
      <c r="D404" s="1">
        <v>6.0000000000000001E-3</v>
      </c>
      <c r="E404" s="1">
        <v>2.5999999999999999E-2</v>
      </c>
      <c r="F404" s="1">
        <v>97.9</v>
      </c>
      <c r="G404" s="1" t="s">
        <v>4046</v>
      </c>
    </row>
    <row r="405" spans="1:7" x14ac:dyDescent="0.3">
      <c r="A405" s="1" t="s">
        <v>1069</v>
      </c>
      <c r="B405" s="1" t="s">
        <v>4423</v>
      </c>
      <c r="C405" s="1" t="s">
        <v>1071</v>
      </c>
      <c r="D405" s="1">
        <v>7.0000000000000001E-3</v>
      </c>
      <c r="E405" s="1">
        <v>3.6999999999999998E-2</v>
      </c>
      <c r="F405" s="1">
        <v>98.7</v>
      </c>
      <c r="G405" s="1">
        <v>2022</v>
      </c>
    </row>
    <row r="406" spans="1:7" x14ac:dyDescent="0.3">
      <c r="A406" s="1" t="s">
        <v>1072</v>
      </c>
      <c r="B406" s="1" t="s">
        <v>4424</v>
      </c>
      <c r="C406" s="1" t="s">
        <v>1074</v>
      </c>
      <c r="D406" s="1">
        <v>1.2999999999999999E-2</v>
      </c>
      <c r="E406" s="1">
        <v>3.6999999999999998E-2</v>
      </c>
      <c r="F406" s="1">
        <v>96.5</v>
      </c>
      <c r="G406" s="1" t="s">
        <v>4046</v>
      </c>
    </row>
    <row r="407" spans="1:7" x14ac:dyDescent="0.3">
      <c r="A407" s="1" t="s">
        <v>1075</v>
      </c>
      <c r="B407" s="1" t="s">
        <v>4425</v>
      </c>
      <c r="C407" s="1" t="s">
        <v>1077</v>
      </c>
      <c r="D407" s="1">
        <v>0.01</v>
      </c>
      <c r="E407" s="1">
        <v>3.6999999999999998E-2</v>
      </c>
      <c r="F407" s="1">
        <v>97.6</v>
      </c>
      <c r="G407" s="1">
        <v>2022</v>
      </c>
    </row>
    <row r="408" spans="1:7" x14ac:dyDescent="0.3">
      <c r="A408" s="1" t="s">
        <v>1078</v>
      </c>
      <c r="B408" s="1" t="s">
        <v>4426</v>
      </c>
      <c r="C408" s="1" t="s">
        <v>1080</v>
      </c>
      <c r="D408" s="1">
        <v>5.5E-2</v>
      </c>
      <c r="E408" s="1">
        <v>9.4E-2</v>
      </c>
      <c r="F408" s="1">
        <v>89.8</v>
      </c>
      <c r="G408" s="1" t="s">
        <v>4046</v>
      </c>
    </row>
    <row r="409" spans="1:7" x14ac:dyDescent="0.3">
      <c r="A409" s="1" t="s">
        <v>1081</v>
      </c>
      <c r="B409" s="1" t="s">
        <v>4427</v>
      </c>
      <c r="C409" s="1" t="s">
        <v>1083</v>
      </c>
      <c r="D409" s="1">
        <v>0.02</v>
      </c>
      <c r="E409" s="1">
        <v>4.9000000000000002E-2</v>
      </c>
      <c r="F409" s="1">
        <v>95.5</v>
      </c>
      <c r="G409" s="1" t="s">
        <v>4046</v>
      </c>
    </row>
    <row r="410" spans="1:7" x14ac:dyDescent="0.3">
      <c r="A410" s="1" t="s">
        <v>1084</v>
      </c>
      <c r="B410" s="1" t="s">
        <v>4428</v>
      </c>
      <c r="C410" s="1" t="s">
        <v>1086</v>
      </c>
      <c r="D410" s="1">
        <v>1.4999999999999999E-2</v>
      </c>
      <c r="E410" s="1">
        <v>4.4999999999999998E-2</v>
      </c>
      <c r="F410" s="1">
        <v>96.7</v>
      </c>
      <c r="G410" s="1" t="s">
        <v>4046</v>
      </c>
    </row>
    <row r="411" spans="1:7" x14ac:dyDescent="0.3">
      <c r="A411" s="1" t="s">
        <v>1087</v>
      </c>
      <c r="B411" s="1" t="s">
        <v>4429</v>
      </c>
      <c r="C411" s="1" t="s">
        <v>1089</v>
      </c>
      <c r="D411" s="1">
        <v>7.0000000000000001E-3</v>
      </c>
      <c r="E411" s="1">
        <v>2.9000000000000001E-2</v>
      </c>
      <c r="F411" s="1">
        <v>98.1</v>
      </c>
      <c r="G411" s="1" t="s">
        <v>4046</v>
      </c>
    </row>
    <row r="412" spans="1:7" x14ac:dyDescent="0.3">
      <c r="A412" s="1" t="s">
        <v>1090</v>
      </c>
      <c r="B412" s="1" t="s">
        <v>4430</v>
      </c>
      <c r="C412" s="1" t="s">
        <v>1092</v>
      </c>
      <c r="D412" s="1">
        <v>5.0000000000000001E-3</v>
      </c>
      <c r="E412" s="1">
        <v>2.8000000000000001E-2</v>
      </c>
      <c r="F412" s="1">
        <v>98.4</v>
      </c>
      <c r="G412" s="1" t="s">
        <v>4046</v>
      </c>
    </row>
    <row r="413" spans="1:7" x14ac:dyDescent="0.3">
      <c r="A413" s="1" t="s">
        <v>1093</v>
      </c>
      <c r="B413" s="1" t="s">
        <v>4431</v>
      </c>
      <c r="C413" s="1" t="s">
        <v>1095</v>
      </c>
      <c r="D413" s="1">
        <v>2.8000000000000001E-2</v>
      </c>
      <c r="E413" s="1">
        <v>5.6000000000000001E-2</v>
      </c>
      <c r="F413" s="1">
        <v>93.3</v>
      </c>
      <c r="G413" s="1" t="s">
        <v>4046</v>
      </c>
    </row>
    <row r="414" spans="1:7" x14ac:dyDescent="0.3">
      <c r="A414" s="1" t="s">
        <v>1096</v>
      </c>
      <c r="B414" s="1" t="s">
        <v>4432</v>
      </c>
      <c r="C414" s="1" t="s">
        <v>1098</v>
      </c>
      <c r="D414" s="1">
        <v>1.7999999999999999E-2</v>
      </c>
      <c r="E414" s="1">
        <v>4.1000000000000002E-2</v>
      </c>
      <c r="F414" s="1">
        <v>93</v>
      </c>
      <c r="G414" s="1" t="s">
        <v>4046</v>
      </c>
    </row>
    <row r="415" spans="1:7" x14ac:dyDescent="0.3">
      <c r="A415" s="1" t="s">
        <v>1099</v>
      </c>
      <c r="B415" s="1" t="s">
        <v>4433</v>
      </c>
      <c r="C415" s="1" t="s">
        <v>1101</v>
      </c>
      <c r="D415" s="1">
        <v>7.0000000000000001E-3</v>
      </c>
      <c r="E415" s="1">
        <v>3.6999999999999998E-2</v>
      </c>
      <c r="F415" s="1">
        <v>98.5</v>
      </c>
      <c r="G415" s="1" t="s">
        <v>4046</v>
      </c>
    </row>
    <row r="416" spans="1:7" x14ac:dyDescent="0.3">
      <c r="A416" s="1" t="s">
        <v>1102</v>
      </c>
      <c r="B416" s="1" t="s">
        <v>4434</v>
      </c>
      <c r="C416" s="1" t="s">
        <v>1104</v>
      </c>
      <c r="D416" s="1">
        <v>1.4999999999999999E-2</v>
      </c>
      <c r="E416" s="1">
        <v>4.2000000000000003E-2</v>
      </c>
      <c r="F416" s="1">
        <v>96.4</v>
      </c>
      <c r="G416" s="1" t="s">
        <v>4046</v>
      </c>
    </row>
    <row r="417" spans="1:7" x14ac:dyDescent="0.3">
      <c r="A417" s="1" t="s">
        <v>1105</v>
      </c>
      <c r="B417" s="1" t="s">
        <v>4435</v>
      </c>
      <c r="C417" s="1" t="s">
        <v>1107</v>
      </c>
      <c r="D417" s="1">
        <v>6.0000000000000001E-3</v>
      </c>
      <c r="E417" s="1">
        <v>2.7E-2</v>
      </c>
      <c r="F417" s="1">
        <v>98.2</v>
      </c>
      <c r="G417" s="1">
        <v>2022</v>
      </c>
    </row>
    <row r="418" spans="1:7" x14ac:dyDescent="0.3">
      <c r="A418" s="1" t="s">
        <v>2739</v>
      </c>
      <c r="B418" s="1" t="s">
        <v>2740</v>
      </c>
      <c r="C418" s="1" t="s">
        <v>2741</v>
      </c>
      <c r="D418" s="1">
        <v>0</v>
      </c>
      <c r="E418" s="1">
        <v>4.0000000000000001E-3</v>
      </c>
      <c r="F418" s="1">
        <v>100</v>
      </c>
      <c r="G418" s="1">
        <v>2022</v>
      </c>
    </row>
    <row r="419" spans="1:7" x14ac:dyDescent="0.3">
      <c r="A419" s="1" t="s">
        <v>1108</v>
      </c>
      <c r="B419" s="1" t="s">
        <v>1110</v>
      </c>
      <c r="C419" s="1" t="s">
        <v>1110</v>
      </c>
      <c r="D419" s="1">
        <v>0</v>
      </c>
      <c r="E419" s="1">
        <v>2.1999999999999999E-2</v>
      </c>
      <c r="F419" s="1">
        <v>100</v>
      </c>
      <c r="G419" s="1">
        <v>2022</v>
      </c>
    </row>
    <row r="420" spans="1:7" x14ac:dyDescent="0.3">
      <c r="A420" s="1" t="s">
        <v>1111</v>
      </c>
      <c r="B420" s="1" t="s">
        <v>4436</v>
      </c>
      <c r="C420" s="1" t="s">
        <v>1113</v>
      </c>
      <c r="D420" s="1">
        <v>4.0000000000000001E-3</v>
      </c>
      <c r="E420" s="1">
        <v>2.3E-2</v>
      </c>
      <c r="F420" s="1">
        <v>99.1</v>
      </c>
      <c r="G420" s="1">
        <v>2022</v>
      </c>
    </row>
    <row r="421" spans="1:7" x14ac:dyDescent="0.3">
      <c r="A421" s="1" t="s">
        <v>1114</v>
      </c>
      <c r="B421" s="1" t="s">
        <v>4437</v>
      </c>
      <c r="C421" s="1" t="s">
        <v>1116</v>
      </c>
      <c r="D421" s="1">
        <v>0.02</v>
      </c>
      <c r="E421" s="1">
        <v>2.7E-2</v>
      </c>
      <c r="F421" s="1">
        <v>91.8</v>
      </c>
      <c r="G421" s="1" t="s">
        <v>4046</v>
      </c>
    </row>
    <row r="422" spans="1:7" x14ac:dyDescent="0.3">
      <c r="A422" s="1" t="s">
        <v>1117</v>
      </c>
      <c r="B422" s="1" t="s">
        <v>1118</v>
      </c>
      <c r="C422" s="1" t="s">
        <v>1116</v>
      </c>
      <c r="D422" s="1">
        <v>0.114</v>
      </c>
      <c r="E422" s="1">
        <v>0.17199999999999999</v>
      </c>
      <c r="F422" s="1">
        <v>45.7</v>
      </c>
      <c r="G422" s="1" t="s">
        <v>4046</v>
      </c>
    </row>
    <row r="423" spans="1:7" x14ac:dyDescent="0.3">
      <c r="A423" s="1" t="s">
        <v>1119</v>
      </c>
      <c r="B423" s="1" t="s">
        <v>4438</v>
      </c>
      <c r="C423" s="1" t="s">
        <v>1116</v>
      </c>
      <c r="D423" s="1">
        <v>3.1E-2</v>
      </c>
      <c r="E423" s="1">
        <v>5.1999999999999998E-2</v>
      </c>
      <c r="F423" s="1">
        <v>85.8</v>
      </c>
      <c r="G423" s="1" t="s">
        <v>4046</v>
      </c>
    </row>
    <row r="424" spans="1:7" x14ac:dyDescent="0.3">
      <c r="A424" s="1" t="s">
        <v>1121</v>
      </c>
      <c r="B424" s="1" t="s">
        <v>4439</v>
      </c>
      <c r="C424" s="1" t="s">
        <v>1123</v>
      </c>
      <c r="D424" s="1">
        <v>8.3000000000000004E-2</v>
      </c>
      <c r="E424" s="1">
        <v>0.108</v>
      </c>
      <c r="F424" s="1">
        <v>68.599999999999994</v>
      </c>
      <c r="G424" s="1" t="s">
        <v>4046</v>
      </c>
    </row>
    <row r="425" spans="1:7" x14ac:dyDescent="0.3">
      <c r="A425" s="1" t="s">
        <v>1124</v>
      </c>
      <c r="B425" s="1" t="s">
        <v>4440</v>
      </c>
      <c r="C425" s="1" t="s">
        <v>1126</v>
      </c>
      <c r="D425" s="1">
        <v>7.9000000000000001E-2</v>
      </c>
      <c r="E425" s="1">
        <v>0.104</v>
      </c>
      <c r="F425" s="1">
        <v>71.599999999999994</v>
      </c>
      <c r="G425" s="1">
        <v>2022</v>
      </c>
    </row>
    <row r="426" spans="1:7" x14ac:dyDescent="0.3">
      <c r="A426" s="1" t="s">
        <v>1127</v>
      </c>
      <c r="B426" s="1" t="s">
        <v>4441</v>
      </c>
      <c r="C426" s="1" t="s">
        <v>1116</v>
      </c>
      <c r="D426" s="1">
        <v>2.1999999999999999E-2</v>
      </c>
      <c r="E426" s="1">
        <v>7.0000000000000007E-2</v>
      </c>
      <c r="F426" s="1">
        <v>78</v>
      </c>
      <c r="G426" s="1" t="s">
        <v>4046</v>
      </c>
    </row>
    <row r="427" spans="1:7" x14ac:dyDescent="0.3">
      <c r="A427" s="1" t="s">
        <v>1129</v>
      </c>
      <c r="B427" s="1" t="s">
        <v>4442</v>
      </c>
      <c r="C427" s="1" t="s">
        <v>1131</v>
      </c>
      <c r="D427" s="1">
        <v>7.2999999999999995E-2</v>
      </c>
      <c r="E427" s="1">
        <v>9.9000000000000005E-2</v>
      </c>
      <c r="F427" s="1">
        <v>73.3</v>
      </c>
      <c r="G427" s="1">
        <v>2022</v>
      </c>
    </row>
    <row r="428" spans="1:7" x14ac:dyDescent="0.3">
      <c r="A428" s="1" t="s">
        <v>1132</v>
      </c>
      <c r="B428" s="1" t="s">
        <v>4443</v>
      </c>
      <c r="C428" s="1" t="s">
        <v>1116</v>
      </c>
      <c r="D428" s="1">
        <v>0.10299999999999999</v>
      </c>
      <c r="E428" s="1">
        <v>0.13200000000000001</v>
      </c>
      <c r="F428" s="1">
        <v>65.400000000000006</v>
      </c>
      <c r="G428" s="1">
        <v>2022</v>
      </c>
    </row>
    <row r="429" spans="1:7" x14ac:dyDescent="0.3">
      <c r="A429" s="1" t="s">
        <v>1134</v>
      </c>
      <c r="B429" s="1" t="s">
        <v>4444</v>
      </c>
      <c r="C429" s="1" t="s">
        <v>1116</v>
      </c>
      <c r="D429" s="1">
        <v>0.06</v>
      </c>
      <c r="E429" s="1">
        <v>8.4000000000000005E-2</v>
      </c>
      <c r="F429" s="1">
        <v>76.2</v>
      </c>
      <c r="G429" s="1">
        <v>2022</v>
      </c>
    </row>
    <row r="430" spans="1:7" x14ac:dyDescent="0.3">
      <c r="A430" s="1" t="s">
        <v>1136</v>
      </c>
      <c r="B430" s="1" t="s">
        <v>4445</v>
      </c>
      <c r="C430" s="1" t="s">
        <v>1138</v>
      </c>
      <c r="D430" s="1">
        <v>1.7000000000000001E-2</v>
      </c>
      <c r="E430" s="1">
        <v>0.04</v>
      </c>
      <c r="F430" s="1">
        <v>96.3</v>
      </c>
      <c r="G430" s="1">
        <v>2022</v>
      </c>
    </row>
    <row r="431" spans="1:7" x14ac:dyDescent="0.3">
      <c r="A431" s="1" t="s">
        <v>1139</v>
      </c>
      <c r="B431" s="1" t="s">
        <v>4446</v>
      </c>
      <c r="C431" s="1" t="s">
        <v>1141</v>
      </c>
      <c r="D431" s="1">
        <v>0.09</v>
      </c>
      <c r="E431" s="1">
        <v>0.13800000000000001</v>
      </c>
      <c r="F431" s="1">
        <v>51.2</v>
      </c>
      <c r="G431" s="1">
        <v>2022</v>
      </c>
    </row>
    <row r="432" spans="1:7" x14ac:dyDescent="0.3">
      <c r="A432" s="1" t="s">
        <v>1142</v>
      </c>
      <c r="B432" s="1" t="s">
        <v>4447</v>
      </c>
      <c r="C432" s="1" t="s">
        <v>4448</v>
      </c>
      <c r="D432" s="1">
        <v>0</v>
      </c>
      <c r="E432" s="1">
        <v>1.9E-2</v>
      </c>
      <c r="F432" s="1">
        <v>100</v>
      </c>
      <c r="G432" s="1">
        <v>2022</v>
      </c>
    </row>
    <row r="433" spans="1:7" x14ac:dyDescent="0.3">
      <c r="A433" s="1" t="s">
        <v>1145</v>
      </c>
      <c r="B433" s="1" t="s">
        <v>4449</v>
      </c>
      <c r="C433" s="1" t="s">
        <v>1116</v>
      </c>
      <c r="D433" s="1">
        <v>0.255</v>
      </c>
      <c r="E433" s="1">
        <v>0.28599999999999998</v>
      </c>
      <c r="F433" s="1">
        <v>0</v>
      </c>
      <c r="G433" s="1">
        <v>2022</v>
      </c>
    </row>
    <row r="434" spans="1:7" x14ac:dyDescent="0.3">
      <c r="A434" s="1" t="s">
        <v>4450</v>
      </c>
      <c r="B434" s="1" t="s">
        <v>4451</v>
      </c>
      <c r="C434" s="1" t="s">
        <v>4452</v>
      </c>
      <c r="D434" s="1">
        <v>0.23100000000000001</v>
      </c>
      <c r="E434" s="1">
        <v>0.251</v>
      </c>
      <c r="F434" s="1">
        <v>0</v>
      </c>
      <c r="G434" s="1">
        <v>2022</v>
      </c>
    </row>
    <row r="435" spans="1:7" x14ac:dyDescent="0.3">
      <c r="A435" s="1" t="s">
        <v>1147</v>
      </c>
      <c r="B435" s="1" t="s">
        <v>4453</v>
      </c>
      <c r="C435" s="1" t="s">
        <v>1149</v>
      </c>
      <c r="D435" s="1">
        <v>0.01</v>
      </c>
      <c r="E435" s="1">
        <v>3.5999999999999997E-2</v>
      </c>
      <c r="F435" s="1">
        <v>98</v>
      </c>
      <c r="G435" s="1">
        <v>2022</v>
      </c>
    </row>
    <row r="436" spans="1:7" x14ac:dyDescent="0.3">
      <c r="A436" s="1" t="s">
        <v>1150</v>
      </c>
      <c r="B436" s="1" t="s">
        <v>4454</v>
      </c>
      <c r="C436" s="1" t="s">
        <v>1149</v>
      </c>
      <c r="D436" s="1">
        <v>0.13600000000000001</v>
      </c>
      <c r="E436" s="1">
        <v>0.114</v>
      </c>
      <c r="F436" s="1">
        <v>0</v>
      </c>
      <c r="G436" s="1">
        <v>2022</v>
      </c>
    </row>
    <row r="437" spans="1:7" x14ac:dyDescent="0.3">
      <c r="A437" s="1" t="s">
        <v>1152</v>
      </c>
      <c r="B437" s="1" t="s">
        <v>4455</v>
      </c>
      <c r="C437" s="1" t="s">
        <v>1154</v>
      </c>
      <c r="D437" s="1">
        <v>0.106</v>
      </c>
      <c r="E437" s="1">
        <v>0.14599999999999999</v>
      </c>
      <c r="F437" s="1">
        <v>74</v>
      </c>
      <c r="G437" s="1">
        <v>2022</v>
      </c>
    </row>
    <row r="438" spans="1:7" x14ac:dyDescent="0.3">
      <c r="A438" s="1" t="s">
        <v>1155</v>
      </c>
      <c r="B438" s="1" t="s">
        <v>4456</v>
      </c>
      <c r="C438" s="1" t="s">
        <v>1157</v>
      </c>
      <c r="D438" s="1">
        <v>0.20200000000000001</v>
      </c>
      <c r="E438" s="1">
        <v>0.23</v>
      </c>
      <c r="F438" s="1">
        <v>17.899999999999999</v>
      </c>
      <c r="G438" s="1" t="s">
        <v>4046</v>
      </c>
    </row>
    <row r="439" spans="1:7" x14ac:dyDescent="0.3">
      <c r="A439" s="1" t="s">
        <v>1158</v>
      </c>
      <c r="B439" s="1" t="s">
        <v>4457</v>
      </c>
      <c r="C439" s="1" t="s">
        <v>1160</v>
      </c>
      <c r="D439" s="1">
        <v>0</v>
      </c>
      <c r="E439" s="1">
        <v>2.5999999999999999E-2</v>
      </c>
      <c r="F439" s="1">
        <v>100</v>
      </c>
      <c r="G439" s="1">
        <v>2022</v>
      </c>
    </row>
    <row r="440" spans="1:7" x14ac:dyDescent="0.3">
      <c r="A440" s="1" t="s">
        <v>1161</v>
      </c>
      <c r="B440" s="1" t="s">
        <v>4458</v>
      </c>
      <c r="C440" s="1" t="s">
        <v>4459</v>
      </c>
      <c r="D440" s="1">
        <v>1.2999999999999999E-2</v>
      </c>
      <c r="E440" s="1">
        <v>3.4000000000000002E-2</v>
      </c>
      <c r="F440" s="1">
        <v>94.6</v>
      </c>
      <c r="G440" s="1">
        <v>2022</v>
      </c>
    </row>
    <row r="441" spans="1:7" x14ac:dyDescent="0.3">
      <c r="A441" s="1" t="s">
        <v>1163</v>
      </c>
      <c r="B441" s="1" t="s">
        <v>4460</v>
      </c>
      <c r="C441" s="1" t="s">
        <v>1165</v>
      </c>
      <c r="D441" s="1">
        <v>0.27500000000000002</v>
      </c>
      <c r="E441" s="1">
        <v>0.35499999999999998</v>
      </c>
      <c r="F441" s="1">
        <v>0</v>
      </c>
      <c r="G441" s="1">
        <v>2022</v>
      </c>
    </row>
    <row r="442" spans="1:7" x14ac:dyDescent="0.3">
      <c r="A442" s="1" t="s">
        <v>1166</v>
      </c>
      <c r="B442" s="1" t="s">
        <v>1167</v>
      </c>
      <c r="C442" s="1" t="s">
        <v>1168</v>
      </c>
      <c r="D442" s="1">
        <v>2.4E-2</v>
      </c>
      <c r="E442" s="1">
        <v>4.7E-2</v>
      </c>
      <c r="F442" s="1">
        <v>90.9</v>
      </c>
      <c r="G442" s="1">
        <v>2022</v>
      </c>
    </row>
    <row r="443" spans="1:7" x14ac:dyDescent="0.3">
      <c r="A443" s="1" t="s">
        <v>1169</v>
      </c>
      <c r="B443" s="1" t="s">
        <v>4461</v>
      </c>
      <c r="C443" s="1" t="s">
        <v>1171</v>
      </c>
      <c r="D443" s="1">
        <v>0.20699999999999999</v>
      </c>
      <c r="E443" s="1">
        <v>0.24199999999999999</v>
      </c>
      <c r="F443" s="1">
        <v>0</v>
      </c>
      <c r="G443" s="1">
        <v>2022</v>
      </c>
    </row>
    <row r="444" spans="1:7" x14ac:dyDescent="0.3">
      <c r="A444" s="1" t="s">
        <v>1172</v>
      </c>
      <c r="B444" s="1" t="s">
        <v>4462</v>
      </c>
      <c r="C444" s="1" t="s">
        <v>1165</v>
      </c>
      <c r="D444" s="1">
        <v>0.11600000000000001</v>
      </c>
      <c r="E444" s="1">
        <v>0.14399999999999999</v>
      </c>
      <c r="F444" s="1">
        <v>61.2</v>
      </c>
      <c r="G444" s="1">
        <v>2022</v>
      </c>
    </row>
    <row r="445" spans="1:7" x14ac:dyDescent="0.3">
      <c r="A445" s="1" t="s">
        <v>1174</v>
      </c>
      <c r="B445" s="1" t="s">
        <v>4463</v>
      </c>
      <c r="C445" s="1" t="s">
        <v>1176</v>
      </c>
      <c r="D445" s="1">
        <v>7.3999999999999996E-2</v>
      </c>
      <c r="E445" s="1">
        <v>9.9000000000000005E-2</v>
      </c>
      <c r="F445" s="1">
        <v>69</v>
      </c>
      <c r="G445" s="1" t="s">
        <v>4046</v>
      </c>
    </row>
    <row r="446" spans="1:7" x14ac:dyDescent="0.3">
      <c r="A446" s="1" t="s">
        <v>1177</v>
      </c>
      <c r="B446" s="1" t="s">
        <v>4464</v>
      </c>
      <c r="C446" s="1" t="s">
        <v>1165</v>
      </c>
      <c r="D446" s="1">
        <v>0.125</v>
      </c>
      <c r="E446" s="1">
        <v>0.189</v>
      </c>
      <c r="F446" s="1">
        <v>36</v>
      </c>
      <c r="G446" s="1" t="s">
        <v>4046</v>
      </c>
    </row>
    <row r="447" spans="1:7" x14ac:dyDescent="0.3">
      <c r="A447" s="1" t="s">
        <v>1179</v>
      </c>
      <c r="B447" s="1" t="s">
        <v>1180</v>
      </c>
      <c r="C447" s="1" t="s">
        <v>1165</v>
      </c>
      <c r="D447" s="1">
        <v>8.2000000000000003E-2</v>
      </c>
      <c r="E447" s="1">
        <v>0.11</v>
      </c>
      <c r="F447" s="1">
        <v>71</v>
      </c>
      <c r="G447" s="1">
        <v>2022</v>
      </c>
    </row>
    <row r="448" spans="1:7" x14ac:dyDescent="0.3">
      <c r="A448" s="1" t="s">
        <v>1182</v>
      </c>
      <c r="B448" s="1" t="s">
        <v>1183</v>
      </c>
      <c r="C448" s="1" t="s">
        <v>1184</v>
      </c>
      <c r="D448" s="1">
        <v>7.1999999999999995E-2</v>
      </c>
      <c r="E448" s="1">
        <v>9.6000000000000002E-2</v>
      </c>
      <c r="F448" s="1">
        <v>72.5</v>
      </c>
      <c r="G448" s="1">
        <v>2022</v>
      </c>
    </row>
    <row r="449" spans="1:7" x14ac:dyDescent="0.3">
      <c r="A449" s="1" t="s">
        <v>1185</v>
      </c>
      <c r="B449" s="1" t="s">
        <v>4465</v>
      </c>
      <c r="C449" s="1" t="s">
        <v>1187</v>
      </c>
      <c r="D449" s="1">
        <v>4.3999999999999997E-2</v>
      </c>
      <c r="E449" s="1">
        <v>5.5E-2</v>
      </c>
      <c r="F449" s="1">
        <v>82.7</v>
      </c>
      <c r="G449" s="1">
        <v>2022</v>
      </c>
    </row>
    <row r="450" spans="1:7" x14ac:dyDescent="0.3">
      <c r="A450" s="1" t="s">
        <v>1188</v>
      </c>
      <c r="B450" s="1" t="s">
        <v>4466</v>
      </c>
      <c r="C450" s="1" t="s">
        <v>1190</v>
      </c>
      <c r="D450" s="1">
        <v>0</v>
      </c>
      <c r="E450" s="1">
        <v>2.1999999999999999E-2</v>
      </c>
      <c r="F450" s="1">
        <v>100</v>
      </c>
      <c r="G450" s="1">
        <v>2022</v>
      </c>
    </row>
    <row r="451" spans="1:7" x14ac:dyDescent="0.3">
      <c r="A451" s="1" t="s">
        <v>1194</v>
      </c>
      <c r="B451" s="1" t="s">
        <v>4467</v>
      </c>
      <c r="C451" s="1" t="s">
        <v>1196</v>
      </c>
      <c r="D451" s="1">
        <v>0</v>
      </c>
      <c r="E451" s="1">
        <v>1.9E-2</v>
      </c>
      <c r="F451" s="1">
        <v>100</v>
      </c>
      <c r="G451" s="1">
        <v>2022</v>
      </c>
    </row>
    <row r="452" spans="1:7" x14ac:dyDescent="0.3">
      <c r="A452" s="1" t="s">
        <v>1197</v>
      </c>
      <c r="B452" s="1" t="s">
        <v>4468</v>
      </c>
      <c r="C452" s="1" t="s">
        <v>1199</v>
      </c>
      <c r="D452" s="1">
        <v>0</v>
      </c>
      <c r="E452" s="1">
        <v>0.02</v>
      </c>
      <c r="F452" s="1">
        <v>100</v>
      </c>
      <c r="G452" s="1">
        <v>2022</v>
      </c>
    </row>
    <row r="453" spans="1:7" x14ac:dyDescent="0.3">
      <c r="A453" s="1" t="s">
        <v>1200</v>
      </c>
      <c r="B453" s="1" t="s">
        <v>4469</v>
      </c>
      <c r="C453" s="1" t="s">
        <v>1202</v>
      </c>
      <c r="D453" s="1">
        <v>8.8999999999999996E-2</v>
      </c>
      <c r="E453" s="1">
        <v>0.11799999999999999</v>
      </c>
      <c r="F453" s="1">
        <v>58</v>
      </c>
      <c r="G453" s="1" t="s">
        <v>4046</v>
      </c>
    </row>
    <row r="454" spans="1:7" x14ac:dyDescent="0.3">
      <c r="A454" s="1" t="s">
        <v>1203</v>
      </c>
      <c r="B454" s="1" t="s">
        <v>1204</v>
      </c>
      <c r="C454" s="1" t="s">
        <v>1205</v>
      </c>
      <c r="D454" s="1">
        <v>0</v>
      </c>
      <c r="E454" s="1">
        <v>0.02</v>
      </c>
      <c r="F454" s="1">
        <v>100</v>
      </c>
      <c r="G454" s="1">
        <v>2022</v>
      </c>
    </row>
    <row r="455" spans="1:7" x14ac:dyDescent="0.3">
      <c r="A455" s="1" t="s">
        <v>1206</v>
      </c>
      <c r="B455" s="1" t="s">
        <v>4470</v>
      </c>
      <c r="C455" s="1" t="s">
        <v>1208</v>
      </c>
      <c r="D455" s="1">
        <v>0</v>
      </c>
      <c r="E455" s="1">
        <v>2.1999999999999999E-2</v>
      </c>
      <c r="F455" s="1">
        <v>100</v>
      </c>
      <c r="G455" s="1">
        <v>2022</v>
      </c>
    </row>
    <row r="456" spans="1:7" x14ac:dyDescent="0.3">
      <c r="A456" s="1" t="s">
        <v>1209</v>
      </c>
      <c r="B456" s="1" t="s">
        <v>4471</v>
      </c>
      <c r="C456" s="1" t="s">
        <v>1211</v>
      </c>
      <c r="D456" s="1">
        <v>3.1E-2</v>
      </c>
      <c r="E456" s="1">
        <v>3.7999999999999999E-2</v>
      </c>
      <c r="F456" s="1">
        <v>88.5</v>
      </c>
      <c r="G456" s="1" t="s">
        <v>4046</v>
      </c>
    </row>
    <row r="457" spans="1:7" x14ac:dyDescent="0.3">
      <c r="A457" s="1" t="s">
        <v>1212</v>
      </c>
      <c r="B457" s="1" t="s">
        <v>4472</v>
      </c>
      <c r="C457" s="1" t="s">
        <v>1214</v>
      </c>
      <c r="D457" s="1">
        <v>5.3999999999999999E-2</v>
      </c>
      <c r="E457" s="1">
        <v>7.9000000000000001E-2</v>
      </c>
      <c r="F457" s="1">
        <v>80.900000000000006</v>
      </c>
      <c r="G457" s="1">
        <v>2022</v>
      </c>
    </row>
    <row r="458" spans="1:7" x14ac:dyDescent="0.3">
      <c r="A458" s="1" t="s">
        <v>1215</v>
      </c>
      <c r="B458" s="1" t="s">
        <v>4473</v>
      </c>
      <c r="C458" s="1" t="s">
        <v>1217</v>
      </c>
      <c r="D458" s="1">
        <v>0</v>
      </c>
      <c r="E458" s="1">
        <v>4.0000000000000001E-3</v>
      </c>
      <c r="F458" s="1">
        <v>100</v>
      </c>
      <c r="G458" s="1">
        <v>2022</v>
      </c>
    </row>
    <row r="459" spans="1:7" x14ac:dyDescent="0.3">
      <c r="A459" s="1" t="s">
        <v>1218</v>
      </c>
      <c r="B459" s="1" t="s">
        <v>4474</v>
      </c>
      <c r="C459" s="1" t="s">
        <v>1220</v>
      </c>
      <c r="D459" s="1">
        <v>4.7E-2</v>
      </c>
      <c r="E459" s="1">
        <v>7.0000000000000007E-2</v>
      </c>
      <c r="F459" s="1">
        <v>81.5</v>
      </c>
      <c r="G459" s="1">
        <v>2022</v>
      </c>
    </row>
    <row r="460" spans="1:7" x14ac:dyDescent="0.3">
      <c r="A460" s="1" t="s">
        <v>1221</v>
      </c>
      <c r="B460" s="1" t="s">
        <v>4475</v>
      </c>
      <c r="C460" s="1" t="s">
        <v>1223</v>
      </c>
      <c r="D460" s="1">
        <v>0.105</v>
      </c>
      <c r="E460" s="1">
        <v>0.13200000000000001</v>
      </c>
      <c r="F460" s="1">
        <v>63.4</v>
      </c>
      <c r="G460" s="1">
        <v>2022</v>
      </c>
    </row>
    <row r="461" spans="1:7" x14ac:dyDescent="0.3">
      <c r="A461" s="1" t="s">
        <v>1224</v>
      </c>
      <c r="B461" s="1" t="s">
        <v>4476</v>
      </c>
      <c r="C461" s="1" t="s">
        <v>1226</v>
      </c>
      <c r="D461" s="1">
        <v>4.1000000000000002E-2</v>
      </c>
      <c r="E461" s="1">
        <v>5.1999999999999998E-2</v>
      </c>
      <c r="F461" s="1">
        <v>82.8</v>
      </c>
      <c r="G461" s="1">
        <v>2022</v>
      </c>
    </row>
    <row r="462" spans="1:7" x14ac:dyDescent="0.3">
      <c r="A462" s="1" t="s">
        <v>1227</v>
      </c>
      <c r="B462" s="1" t="s">
        <v>4477</v>
      </c>
      <c r="C462" s="1" t="s">
        <v>1223</v>
      </c>
      <c r="D462" s="1">
        <v>9.7000000000000003E-2</v>
      </c>
      <c r="E462" s="1">
        <v>0.14299999999999999</v>
      </c>
      <c r="F462" s="1">
        <v>55.8</v>
      </c>
      <c r="G462" s="1">
        <v>2022</v>
      </c>
    </row>
    <row r="463" spans="1:7" x14ac:dyDescent="0.3">
      <c r="A463" s="1" t="s">
        <v>1229</v>
      </c>
      <c r="B463" s="1" t="s">
        <v>4478</v>
      </c>
      <c r="C463" s="1" t="s">
        <v>1231</v>
      </c>
      <c r="D463" s="1">
        <v>8.6999999999999994E-2</v>
      </c>
      <c r="E463" s="1">
        <v>0.113</v>
      </c>
      <c r="F463" s="1">
        <v>67.400000000000006</v>
      </c>
      <c r="G463" s="1" t="s">
        <v>4046</v>
      </c>
    </row>
    <row r="464" spans="1:7" x14ac:dyDescent="0.3">
      <c r="A464" s="1" t="s">
        <v>1232</v>
      </c>
      <c r="B464" s="1" t="s">
        <v>4479</v>
      </c>
      <c r="C464" s="1" t="s">
        <v>1234</v>
      </c>
      <c r="D464" s="1">
        <v>0</v>
      </c>
      <c r="E464" s="1">
        <v>2.1000000000000001E-2</v>
      </c>
      <c r="F464" s="1">
        <v>100</v>
      </c>
      <c r="G464" s="1">
        <v>2022</v>
      </c>
    </row>
    <row r="465" spans="1:7" x14ac:dyDescent="0.3">
      <c r="A465" s="1" t="s">
        <v>1235</v>
      </c>
      <c r="B465" s="1" t="s">
        <v>4480</v>
      </c>
      <c r="C465" s="1" t="s">
        <v>1226</v>
      </c>
      <c r="D465" s="1">
        <v>8.5000000000000006E-2</v>
      </c>
      <c r="E465" s="1">
        <v>0.108</v>
      </c>
      <c r="F465" s="1">
        <v>63.1</v>
      </c>
      <c r="G465" s="1">
        <v>2022</v>
      </c>
    </row>
    <row r="466" spans="1:7" x14ac:dyDescent="0.3">
      <c r="A466" s="1" t="s">
        <v>1237</v>
      </c>
      <c r="B466" s="1" t="s">
        <v>4481</v>
      </c>
      <c r="C466" s="1" t="s">
        <v>1223</v>
      </c>
      <c r="D466" s="1">
        <v>9.1999999999999998E-2</v>
      </c>
      <c r="E466" s="1">
        <v>0.109</v>
      </c>
      <c r="F466" s="1">
        <v>64.599999999999994</v>
      </c>
      <c r="G466" s="1">
        <v>2022</v>
      </c>
    </row>
    <row r="467" spans="1:7" x14ac:dyDescent="0.3">
      <c r="A467" s="1" t="s">
        <v>1239</v>
      </c>
      <c r="B467" s="1" t="s">
        <v>4482</v>
      </c>
      <c r="C467" s="1" t="s">
        <v>1241</v>
      </c>
      <c r="D467" s="1">
        <v>1.9E-2</v>
      </c>
      <c r="E467" s="1">
        <v>4.7E-2</v>
      </c>
      <c r="F467" s="1">
        <v>92.5</v>
      </c>
      <c r="G467" s="1">
        <v>2022</v>
      </c>
    </row>
    <row r="468" spans="1:7" x14ac:dyDescent="0.3">
      <c r="A468" s="1" t="s">
        <v>1242</v>
      </c>
      <c r="B468" s="1" t="s">
        <v>1243</v>
      </c>
      <c r="C468" s="1" t="s">
        <v>1244</v>
      </c>
      <c r="D468" s="1">
        <v>7.9000000000000001E-2</v>
      </c>
      <c r="E468" s="1">
        <v>0.10299999999999999</v>
      </c>
      <c r="F468" s="1">
        <v>63.2</v>
      </c>
      <c r="G468" s="1">
        <v>2022</v>
      </c>
    </row>
    <row r="469" spans="1:7" x14ac:dyDescent="0.3">
      <c r="A469" s="1" t="s">
        <v>1245</v>
      </c>
      <c r="B469" s="1" t="s">
        <v>2756</v>
      </c>
      <c r="C469" s="1" t="s">
        <v>1247</v>
      </c>
      <c r="D469" s="1">
        <v>5.8000000000000003E-2</v>
      </c>
      <c r="E469" s="1">
        <v>8.3000000000000004E-2</v>
      </c>
      <c r="F469" s="1">
        <v>77.599999999999994</v>
      </c>
      <c r="G469" s="1" t="s">
        <v>4046</v>
      </c>
    </row>
    <row r="470" spans="1:7" x14ac:dyDescent="0.3">
      <c r="A470" s="1" t="s">
        <v>1248</v>
      </c>
      <c r="B470" s="1" t="s">
        <v>4483</v>
      </c>
      <c r="C470" s="1" t="s">
        <v>1250</v>
      </c>
      <c r="D470" s="1">
        <v>0</v>
      </c>
      <c r="E470" s="1">
        <v>9.2999999999999999E-2</v>
      </c>
      <c r="F470" s="1">
        <v>100</v>
      </c>
      <c r="G470" s="1">
        <v>2022</v>
      </c>
    </row>
    <row r="471" spans="1:7" x14ac:dyDescent="0.3">
      <c r="A471" s="1" t="s">
        <v>1251</v>
      </c>
      <c r="B471" s="1" t="s">
        <v>4484</v>
      </c>
      <c r="C471" s="1" t="s">
        <v>1253</v>
      </c>
      <c r="D471" s="1">
        <v>6.8000000000000005E-2</v>
      </c>
      <c r="E471" s="1">
        <v>0.09</v>
      </c>
      <c r="F471" s="1">
        <v>73</v>
      </c>
      <c r="G471" s="1">
        <v>2022</v>
      </c>
    </row>
    <row r="472" spans="1:7" x14ac:dyDescent="0.3">
      <c r="A472" s="1" t="s">
        <v>1254</v>
      </c>
      <c r="B472" s="1" t="s">
        <v>4485</v>
      </c>
      <c r="C472" s="1" t="s">
        <v>1256</v>
      </c>
      <c r="D472" s="1">
        <v>0.23599999999999999</v>
      </c>
      <c r="E472" s="1">
        <v>0.26500000000000001</v>
      </c>
      <c r="F472" s="1">
        <v>0</v>
      </c>
      <c r="G472" s="1">
        <v>2022</v>
      </c>
    </row>
    <row r="473" spans="1:7" x14ac:dyDescent="0.3">
      <c r="A473" s="1" t="s">
        <v>1257</v>
      </c>
      <c r="B473" s="1" t="s">
        <v>4486</v>
      </c>
      <c r="C473" s="1" t="s">
        <v>1259</v>
      </c>
      <c r="D473" s="1">
        <v>8.4000000000000005E-2</v>
      </c>
      <c r="E473" s="1">
        <v>0.112</v>
      </c>
      <c r="F473" s="1">
        <v>73.2</v>
      </c>
      <c r="G473" s="1">
        <v>2022</v>
      </c>
    </row>
    <row r="474" spans="1:7" x14ac:dyDescent="0.3">
      <c r="A474" s="1" t="s">
        <v>1260</v>
      </c>
      <c r="B474" s="1" t="s">
        <v>4487</v>
      </c>
      <c r="C474" s="1" t="s">
        <v>1262</v>
      </c>
      <c r="D474" s="1">
        <v>0</v>
      </c>
      <c r="E474" s="1">
        <v>2.5999999999999999E-2</v>
      </c>
      <c r="F474" s="1">
        <v>100</v>
      </c>
      <c r="G474" s="1">
        <v>2022</v>
      </c>
    </row>
    <row r="475" spans="1:7" x14ac:dyDescent="0.3">
      <c r="A475" s="1" t="s">
        <v>1263</v>
      </c>
      <c r="B475" s="1" t="s">
        <v>4488</v>
      </c>
      <c r="C475" s="1" t="s">
        <v>1265</v>
      </c>
      <c r="D475" s="1">
        <v>0</v>
      </c>
      <c r="E475" s="1">
        <v>4.0000000000000001E-3</v>
      </c>
      <c r="F475" s="1">
        <v>100</v>
      </c>
      <c r="G475" s="1">
        <v>2022</v>
      </c>
    </row>
    <row r="476" spans="1:7" x14ac:dyDescent="0.3">
      <c r="A476" s="1" t="s">
        <v>1266</v>
      </c>
      <c r="B476" s="1" t="s">
        <v>4489</v>
      </c>
      <c r="C476" s="1" t="s">
        <v>1268</v>
      </c>
      <c r="D476" s="1">
        <v>8.4000000000000005E-2</v>
      </c>
      <c r="E476" s="1">
        <v>0.11</v>
      </c>
      <c r="F476" s="1">
        <v>71.599999999999994</v>
      </c>
      <c r="G476" s="1">
        <v>2022</v>
      </c>
    </row>
    <row r="477" spans="1:7" x14ac:dyDescent="0.3">
      <c r="A477" s="1" t="s">
        <v>1269</v>
      </c>
      <c r="B477" s="1" t="s">
        <v>4490</v>
      </c>
      <c r="C477" s="1" t="s">
        <v>1271</v>
      </c>
      <c r="D477" s="1">
        <v>0</v>
      </c>
      <c r="E477" s="1">
        <v>2.1000000000000001E-2</v>
      </c>
      <c r="F477" s="1">
        <v>100</v>
      </c>
      <c r="G477" s="1">
        <v>2022</v>
      </c>
    </row>
    <row r="478" spans="1:7" x14ac:dyDescent="0.3">
      <c r="A478" s="1" t="s">
        <v>1272</v>
      </c>
      <c r="B478" s="1" t="s">
        <v>4491</v>
      </c>
      <c r="C478" s="1" t="s">
        <v>1274</v>
      </c>
      <c r="D478" s="1">
        <v>0.13400000000000001</v>
      </c>
      <c r="E478" s="1">
        <v>0.30299999999999999</v>
      </c>
      <c r="F478" s="1">
        <v>0</v>
      </c>
      <c r="G478" s="1">
        <v>2022</v>
      </c>
    </row>
    <row r="479" spans="1:7" x14ac:dyDescent="0.3">
      <c r="A479" s="1" t="s">
        <v>1275</v>
      </c>
      <c r="B479" s="1" t="s">
        <v>4492</v>
      </c>
      <c r="C479" s="1" t="s">
        <v>1277</v>
      </c>
      <c r="D479" s="1">
        <v>0</v>
      </c>
      <c r="E479" s="1">
        <v>7.0999999999999994E-2</v>
      </c>
      <c r="F479" s="1">
        <v>100</v>
      </c>
      <c r="G479" s="1">
        <v>2022</v>
      </c>
    </row>
    <row r="480" spans="1:7" x14ac:dyDescent="0.3">
      <c r="A480" s="1" t="s">
        <v>4493</v>
      </c>
      <c r="B480" s="1" t="s">
        <v>4494</v>
      </c>
      <c r="C480" s="1" t="s">
        <v>4495</v>
      </c>
      <c r="D480" s="1">
        <v>0</v>
      </c>
      <c r="E480" s="1">
        <v>2.1999999999999999E-2</v>
      </c>
      <c r="F480" s="1">
        <v>100</v>
      </c>
      <c r="G480" s="1">
        <v>2022</v>
      </c>
    </row>
    <row r="481" spans="1:7" x14ac:dyDescent="0.3">
      <c r="A481" s="1" t="s">
        <v>1278</v>
      </c>
      <c r="B481" s="1" t="s">
        <v>4496</v>
      </c>
      <c r="C481" s="1" t="s">
        <v>1280</v>
      </c>
      <c r="D481" s="1">
        <v>3.3000000000000002E-2</v>
      </c>
      <c r="E481" s="1">
        <v>0.06</v>
      </c>
      <c r="F481" s="1">
        <v>89.1</v>
      </c>
      <c r="G481" s="1" t="s">
        <v>4046</v>
      </c>
    </row>
    <row r="482" spans="1:7" x14ac:dyDescent="0.3">
      <c r="A482" s="1" t="s">
        <v>1281</v>
      </c>
      <c r="B482" s="1" t="s">
        <v>4497</v>
      </c>
      <c r="C482" s="1" t="s">
        <v>1283</v>
      </c>
      <c r="D482" s="1">
        <v>5.0000000000000001E-3</v>
      </c>
      <c r="E482" s="1">
        <v>2.5000000000000001E-2</v>
      </c>
      <c r="F482" s="1">
        <v>97.6</v>
      </c>
      <c r="G482" s="1">
        <v>2022</v>
      </c>
    </row>
    <row r="483" spans="1:7" x14ac:dyDescent="0.3">
      <c r="A483" s="1" t="s">
        <v>1284</v>
      </c>
      <c r="B483" s="1" t="s">
        <v>4498</v>
      </c>
      <c r="C483" s="1" t="s">
        <v>1286</v>
      </c>
      <c r="D483" s="1">
        <v>3.1E-2</v>
      </c>
      <c r="E483" s="1">
        <v>9.7000000000000003E-2</v>
      </c>
      <c r="F483" s="1">
        <v>70.2</v>
      </c>
      <c r="G483" s="1">
        <v>2022</v>
      </c>
    </row>
    <row r="484" spans="1:7" x14ac:dyDescent="0.3">
      <c r="A484" s="1" t="s">
        <v>1287</v>
      </c>
      <c r="B484" s="1" t="s">
        <v>4499</v>
      </c>
      <c r="C484" s="1" t="s">
        <v>1289</v>
      </c>
      <c r="D484" s="1">
        <v>0.06</v>
      </c>
      <c r="E484" s="1">
        <v>8.3000000000000004E-2</v>
      </c>
      <c r="F484" s="1">
        <v>77</v>
      </c>
      <c r="G484" s="1">
        <v>2022</v>
      </c>
    </row>
    <row r="485" spans="1:7" x14ac:dyDescent="0.3">
      <c r="A485" s="1" t="s">
        <v>1290</v>
      </c>
      <c r="B485" s="1" t="s">
        <v>4500</v>
      </c>
      <c r="C485" s="1" t="s">
        <v>1292</v>
      </c>
      <c r="D485" s="1">
        <v>6.8000000000000005E-2</v>
      </c>
      <c r="E485" s="1">
        <v>9.1999999999999998E-2</v>
      </c>
      <c r="F485" s="1">
        <v>70.8</v>
      </c>
      <c r="G485" s="1">
        <v>2022</v>
      </c>
    </row>
    <row r="486" spans="1:7" x14ac:dyDescent="0.3">
      <c r="A486" s="1" t="s">
        <v>1293</v>
      </c>
      <c r="B486" s="1" t="s">
        <v>4501</v>
      </c>
      <c r="C486" s="1" t="s">
        <v>1295</v>
      </c>
      <c r="D486" s="1">
        <v>0.26800000000000002</v>
      </c>
      <c r="E486" s="1">
        <v>0.32400000000000001</v>
      </c>
      <c r="F486" s="1">
        <v>0</v>
      </c>
      <c r="G486" s="1">
        <v>2022</v>
      </c>
    </row>
    <row r="487" spans="1:7" x14ac:dyDescent="0.3">
      <c r="A487" s="1" t="s">
        <v>1296</v>
      </c>
      <c r="B487" s="1" t="s">
        <v>4502</v>
      </c>
      <c r="C487" s="1" t="s">
        <v>1298</v>
      </c>
      <c r="D487" s="1">
        <v>8.4000000000000005E-2</v>
      </c>
      <c r="E487" s="1">
        <v>0.11799999999999999</v>
      </c>
      <c r="F487" s="1">
        <v>63.8</v>
      </c>
      <c r="G487" s="1">
        <v>2022</v>
      </c>
    </row>
    <row r="488" spans="1:7" x14ac:dyDescent="0.3">
      <c r="A488" s="1" t="s">
        <v>1299</v>
      </c>
      <c r="B488" s="1" t="s">
        <v>4503</v>
      </c>
      <c r="C488" s="1" t="s">
        <v>1301</v>
      </c>
      <c r="D488" s="1">
        <v>7.5999999999999998E-2</v>
      </c>
      <c r="E488" s="1">
        <v>0.121</v>
      </c>
      <c r="F488" s="1">
        <v>63.2</v>
      </c>
      <c r="G488" s="1">
        <v>2022</v>
      </c>
    </row>
    <row r="489" spans="1:7" x14ac:dyDescent="0.3">
      <c r="A489" s="1" t="s">
        <v>1302</v>
      </c>
      <c r="B489" s="1" t="s">
        <v>4504</v>
      </c>
      <c r="C489" s="1" t="s">
        <v>1304</v>
      </c>
      <c r="D489" s="1">
        <v>0</v>
      </c>
      <c r="E489" s="1">
        <v>6.6000000000000003E-2</v>
      </c>
      <c r="F489" s="1">
        <v>86.1</v>
      </c>
      <c r="G489" s="1" t="s">
        <v>4046</v>
      </c>
    </row>
    <row r="490" spans="1:7" x14ac:dyDescent="0.3">
      <c r="A490" s="1" t="s">
        <v>1305</v>
      </c>
      <c r="B490" s="1" t="s">
        <v>4505</v>
      </c>
      <c r="C490" s="1" t="s">
        <v>1295</v>
      </c>
      <c r="D490" s="1">
        <v>0.23200000000000001</v>
      </c>
      <c r="E490" s="1">
        <v>0.26100000000000001</v>
      </c>
      <c r="F490" s="1">
        <v>0</v>
      </c>
      <c r="G490" s="1">
        <v>2022</v>
      </c>
    </row>
    <row r="491" spans="1:7" x14ac:dyDescent="0.3">
      <c r="A491" s="1" t="s">
        <v>1307</v>
      </c>
      <c r="B491" s="1" t="s">
        <v>4506</v>
      </c>
      <c r="C491" s="1" t="s">
        <v>1295</v>
      </c>
      <c r="D491" s="1">
        <v>0.15</v>
      </c>
      <c r="E491" s="1">
        <v>0.17799999999999999</v>
      </c>
      <c r="F491" s="1">
        <v>41.9</v>
      </c>
      <c r="G491" s="1">
        <v>2022</v>
      </c>
    </row>
    <row r="492" spans="1:7" x14ac:dyDescent="0.3">
      <c r="A492" s="1" t="s">
        <v>1309</v>
      </c>
      <c r="B492" s="1" t="s">
        <v>4507</v>
      </c>
      <c r="C492" s="1" t="s">
        <v>1295</v>
      </c>
      <c r="D492" s="1">
        <v>0.20300000000000001</v>
      </c>
      <c r="E492" s="1">
        <v>0.22800000000000001</v>
      </c>
      <c r="F492" s="1">
        <v>0</v>
      </c>
      <c r="G492" s="1">
        <v>2022</v>
      </c>
    </row>
    <row r="493" spans="1:7" x14ac:dyDescent="0.3">
      <c r="A493" s="1" t="s">
        <v>1311</v>
      </c>
      <c r="B493" s="1" t="s">
        <v>4508</v>
      </c>
      <c r="C493" s="1" t="s">
        <v>1313</v>
      </c>
      <c r="D493" s="1">
        <v>0</v>
      </c>
      <c r="E493" s="1">
        <v>4.3999999999999997E-2</v>
      </c>
      <c r="F493" s="1">
        <v>94</v>
      </c>
      <c r="G493" s="1" t="s">
        <v>4046</v>
      </c>
    </row>
    <row r="494" spans="1:7" x14ac:dyDescent="0.3">
      <c r="A494" s="1" t="s">
        <v>1314</v>
      </c>
      <c r="B494" s="1" t="s">
        <v>4509</v>
      </c>
      <c r="C494" s="1" t="s">
        <v>1316</v>
      </c>
      <c r="D494" s="1">
        <v>0.216</v>
      </c>
      <c r="E494" s="1">
        <v>0.26700000000000002</v>
      </c>
      <c r="F494" s="1">
        <v>14.3</v>
      </c>
      <c r="G494" s="1">
        <v>2022</v>
      </c>
    </row>
    <row r="495" spans="1:7" x14ac:dyDescent="0.3">
      <c r="A495" s="1" t="s">
        <v>2766</v>
      </c>
      <c r="B495" s="1" t="s">
        <v>4510</v>
      </c>
      <c r="C495" s="1" t="s">
        <v>2768</v>
      </c>
      <c r="D495" s="1">
        <v>0.12</v>
      </c>
      <c r="E495" s="1">
        <v>0.14699999999999999</v>
      </c>
      <c r="F495" s="1">
        <v>55.6</v>
      </c>
      <c r="G495" s="1">
        <v>2022</v>
      </c>
    </row>
    <row r="496" spans="1:7" x14ac:dyDescent="0.3">
      <c r="A496" s="1" t="s">
        <v>1317</v>
      </c>
      <c r="B496" s="1" t="s">
        <v>4511</v>
      </c>
      <c r="C496" s="1" t="s">
        <v>1286</v>
      </c>
      <c r="D496" s="1">
        <v>8.0000000000000002E-3</v>
      </c>
      <c r="E496" s="1">
        <v>1.7000000000000001E-2</v>
      </c>
      <c r="G496" s="1">
        <v>2022</v>
      </c>
    </row>
    <row r="497" spans="1:7" x14ac:dyDescent="0.3">
      <c r="A497" s="1" t="s">
        <v>1319</v>
      </c>
      <c r="B497" s="1" t="s">
        <v>4512</v>
      </c>
      <c r="C497" s="1" t="s">
        <v>1321</v>
      </c>
      <c r="D497" s="1">
        <v>0.28199999999999997</v>
      </c>
      <c r="E497" s="1">
        <v>0.317</v>
      </c>
      <c r="F497" s="1">
        <v>0</v>
      </c>
      <c r="G497" s="1">
        <v>2022</v>
      </c>
    </row>
    <row r="498" spans="1:7" x14ac:dyDescent="0.3">
      <c r="A498" s="1" t="s">
        <v>1322</v>
      </c>
      <c r="B498" s="1" t="s">
        <v>4513</v>
      </c>
      <c r="C498" s="1" t="s">
        <v>1324</v>
      </c>
      <c r="D498" s="1">
        <v>0.27700000000000002</v>
      </c>
      <c r="E498" s="1">
        <v>0.311</v>
      </c>
      <c r="F498" s="1">
        <v>0</v>
      </c>
      <c r="G498" s="1">
        <v>2022</v>
      </c>
    </row>
    <row r="499" spans="1:7" x14ac:dyDescent="0.3">
      <c r="A499" s="1" t="s">
        <v>4514</v>
      </c>
      <c r="B499" s="1" t="s">
        <v>4515</v>
      </c>
      <c r="C499" s="1" t="s">
        <v>4516</v>
      </c>
      <c r="D499" s="1">
        <v>2E-3</v>
      </c>
      <c r="E499" s="1">
        <v>2.7E-2</v>
      </c>
      <c r="F499" s="1">
        <v>99.5</v>
      </c>
      <c r="G499" s="1">
        <v>2022</v>
      </c>
    </row>
    <row r="500" spans="1:7" x14ac:dyDescent="0.3">
      <c r="A500" s="1" t="s">
        <v>1325</v>
      </c>
      <c r="B500" s="1" t="s">
        <v>4517</v>
      </c>
      <c r="C500" s="1" t="s">
        <v>4518</v>
      </c>
      <c r="D500" s="1">
        <v>2.4E-2</v>
      </c>
      <c r="E500" s="1">
        <v>4.5999999999999999E-2</v>
      </c>
      <c r="F500" s="1">
        <v>90.6</v>
      </c>
      <c r="G500" s="1" t="s">
        <v>4046</v>
      </c>
    </row>
    <row r="501" spans="1:7" x14ac:dyDescent="0.3">
      <c r="A501" s="1" t="s">
        <v>4519</v>
      </c>
      <c r="B501" s="1" t="s">
        <v>4520</v>
      </c>
      <c r="C501" s="1" t="s">
        <v>4521</v>
      </c>
      <c r="D501" s="1">
        <v>5.1999999999999998E-2</v>
      </c>
      <c r="E501" s="1">
        <v>7.4999999999999997E-2</v>
      </c>
      <c r="F501" s="1">
        <v>78.400000000000006</v>
      </c>
      <c r="G501" s="1">
        <v>2022</v>
      </c>
    </row>
    <row r="502" spans="1:7" x14ac:dyDescent="0.3">
      <c r="A502" s="1" t="s">
        <v>4522</v>
      </c>
      <c r="B502" s="1" t="s">
        <v>4523</v>
      </c>
      <c r="C502" s="1" t="s">
        <v>1295</v>
      </c>
      <c r="D502" s="1">
        <v>0.22700000000000001</v>
      </c>
      <c r="E502" s="1">
        <v>0.26900000000000002</v>
      </c>
      <c r="F502" s="1">
        <v>0</v>
      </c>
      <c r="G502" s="1">
        <v>2022</v>
      </c>
    </row>
    <row r="503" spans="1:7" x14ac:dyDescent="0.3">
      <c r="A503" s="1" t="s">
        <v>1328</v>
      </c>
      <c r="B503" s="1" t="s">
        <v>4524</v>
      </c>
      <c r="C503" s="1" t="s">
        <v>1330</v>
      </c>
      <c r="D503" s="1">
        <v>5.0999999999999997E-2</v>
      </c>
      <c r="E503" s="1">
        <v>7.6999999999999999E-2</v>
      </c>
      <c r="F503" s="1">
        <v>73.099999999999994</v>
      </c>
      <c r="G503" s="1" t="s">
        <v>4046</v>
      </c>
    </row>
    <row r="504" spans="1:7" x14ac:dyDescent="0.3">
      <c r="A504" s="1" t="s">
        <v>1331</v>
      </c>
      <c r="B504" s="1" t="s">
        <v>4525</v>
      </c>
      <c r="C504" s="1" t="s">
        <v>1333</v>
      </c>
      <c r="D504" s="1">
        <v>6.8000000000000005E-2</v>
      </c>
      <c r="E504" s="1">
        <v>9.9000000000000005E-2</v>
      </c>
      <c r="F504" s="1">
        <v>81.8</v>
      </c>
      <c r="G504" s="1">
        <v>2022</v>
      </c>
    </row>
    <row r="505" spans="1:7" x14ac:dyDescent="0.3">
      <c r="A505" s="1" t="s">
        <v>1334</v>
      </c>
      <c r="B505" s="1" t="s">
        <v>4526</v>
      </c>
      <c r="C505" s="1" t="s">
        <v>1336</v>
      </c>
      <c r="D505" s="1">
        <v>0</v>
      </c>
      <c r="E505" s="1">
        <v>2.3E-2</v>
      </c>
      <c r="F505" s="1">
        <v>100</v>
      </c>
      <c r="G505" s="1">
        <v>2022</v>
      </c>
    </row>
    <row r="506" spans="1:7" x14ac:dyDescent="0.3">
      <c r="A506" s="1" t="s">
        <v>1337</v>
      </c>
      <c r="B506" s="1" t="s">
        <v>4527</v>
      </c>
      <c r="C506" s="1" t="s">
        <v>1339</v>
      </c>
      <c r="D506" s="1">
        <v>0</v>
      </c>
      <c r="E506" s="1">
        <v>2.8000000000000001E-2</v>
      </c>
      <c r="F506" s="1">
        <v>100</v>
      </c>
      <c r="G506" s="1">
        <v>2022</v>
      </c>
    </row>
    <row r="507" spans="1:7" x14ac:dyDescent="0.3">
      <c r="A507" s="1" t="s">
        <v>1340</v>
      </c>
      <c r="B507" s="1" t="s">
        <v>4528</v>
      </c>
      <c r="C507" s="1" t="s">
        <v>1342</v>
      </c>
      <c r="D507" s="1">
        <v>0</v>
      </c>
      <c r="E507" s="1">
        <v>0.02</v>
      </c>
      <c r="F507" s="1">
        <v>100</v>
      </c>
      <c r="G507" s="1">
        <v>2022</v>
      </c>
    </row>
    <row r="508" spans="1:7" x14ac:dyDescent="0.3">
      <c r="A508" s="1" t="s">
        <v>1343</v>
      </c>
      <c r="B508" s="1" t="s">
        <v>4529</v>
      </c>
      <c r="C508" s="1" t="s">
        <v>1345</v>
      </c>
      <c r="D508" s="1">
        <v>7.4999999999999997E-2</v>
      </c>
      <c r="E508" s="1">
        <v>0.112</v>
      </c>
      <c r="F508" s="1">
        <v>83.4</v>
      </c>
      <c r="G508" s="1" t="s">
        <v>4046</v>
      </c>
    </row>
    <row r="509" spans="1:7" x14ac:dyDescent="0.3">
      <c r="A509" s="1" t="s">
        <v>1346</v>
      </c>
      <c r="B509" s="1" t="s">
        <v>4530</v>
      </c>
      <c r="C509" s="1" t="s">
        <v>1348</v>
      </c>
      <c r="D509" s="1">
        <v>3.3000000000000002E-2</v>
      </c>
      <c r="E509" s="1">
        <v>6.3E-2</v>
      </c>
      <c r="F509" s="1">
        <v>92.3</v>
      </c>
      <c r="G509" s="1">
        <v>2022</v>
      </c>
    </row>
    <row r="510" spans="1:7" x14ac:dyDescent="0.3">
      <c r="A510" s="1" t="s">
        <v>1349</v>
      </c>
      <c r="B510" s="1" t="s">
        <v>4531</v>
      </c>
      <c r="C510" s="1" t="s">
        <v>1351</v>
      </c>
      <c r="D510" s="1">
        <v>2.1999999999999999E-2</v>
      </c>
      <c r="E510" s="1">
        <v>4.9000000000000002E-2</v>
      </c>
      <c r="F510" s="1">
        <v>94.2</v>
      </c>
      <c r="G510" s="1">
        <v>2022</v>
      </c>
    </row>
    <row r="511" spans="1:7" x14ac:dyDescent="0.3">
      <c r="A511" s="1" t="s">
        <v>1352</v>
      </c>
      <c r="B511" s="1" t="s">
        <v>4532</v>
      </c>
      <c r="C511" s="1" t="s">
        <v>1354</v>
      </c>
      <c r="D511" s="1">
        <v>0</v>
      </c>
      <c r="E511" s="1">
        <v>2.1000000000000001E-2</v>
      </c>
      <c r="F511" s="1">
        <v>100</v>
      </c>
      <c r="G511" s="1">
        <v>2022</v>
      </c>
    </row>
    <row r="512" spans="1:7" x14ac:dyDescent="0.3">
      <c r="A512" s="1" t="s">
        <v>1355</v>
      </c>
      <c r="B512" s="1" t="s">
        <v>4533</v>
      </c>
      <c r="C512" s="1" t="s">
        <v>1357</v>
      </c>
      <c r="D512" s="1">
        <v>1E-3</v>
      </c>
      <c r="E512" s="1">
        <v>2.7E-2</v>
      </c>
      <c r="F512" s="1">
        <v>99.6</v>
      </c>
      <c r="G512" s="1" t="s">
        <v>4046</v>
      </c>
    </row>
    <row r="513" spans="1:7" x14ac:dyDescent="0.3">
      <c r="A513" s="1" t="s">
        <v>1358</v>
      </c>
      <c r="B513" s="1" t="s">
        <v>4534</v>
      </c>
      <c r="C513" s="1" t="s">
        <v>1360</v>
      </c>
      <c r="D513" s="1">
        <v>5.1999999999999998E-2</v>
      </c>
      <c r="E513" s="1">
        <v>8.8999999999999996E-2</v>
      </c>
      <c r="F513" s="1">
        <v>85.6</v>
      </c>
      <c r="G513" s="1" t="s">
        <v>4046</v>
      </c>
    </row>
    <row r="514" spans="1:7" x14ac:dyDescent="0.3">
      <c r="A514" s="1" t="s">
        <v>1361</v>
      </c>
      <c r="B514" s="1" t="s">
        <v>4535</v>
      </c>
      <c r="C514" s="1" t="s">
        <v>1363</v>
      </c>
      <c r="D514" s="1">
        <v>0</v>
      </c>
      <c r="E514" s="1">
        <v>2.1000000000000001E-2</v>
      </c>
      <c r="F514" s="1">
        <v>100</v>
      </c>
      <c r="G514" s="1">
        <v>2022</v>
      </c>
    </row>
    <row r="515" spans="1:7" x14ac:dyDescent="0.3">
      <c r="A515" s="1" t="s">
        <v>1364</v>
      </c>
      <c r="B515" s="1" t="s">
        <v>4536</v>
      </c>
      <c r="C515" s="1" t="s">
        <v>1366</v>
      </c>
      <c r="D515" s="1">
        <v>0</v>
      </c>
      <c r="E515" s="1">
        <v>0.02</v>
      </c>
      <c r="F515" s="1">
        <v>100</v>
      </c>
      <c r="G515" s="1">
        <v>2022</v>
      </c>
    </row>
    <row r="516" spans="1:7" x14ac:dyDescent="0.3">
      <c r="A516" s="1" t="s">
        <v>1367</v>
      </c>
      <c r="B516" s="1" t="s">
        <v>4537</v>
      </c>
      <c r="C516" s="1" t="s">
        <v>1369</v>
      </c>
      <c r="D516" s="1">
        <v>5.7000000000000002E-2</v>
      </c>
      <c r="E516" s="1">
        <v>8.8999999999999996E-2</v>
      </c>
      <c r="F516" s="1">
        <v>92.5</v>
      </c>
      <c r="G516" s="1">
        <v>2022</v>
      </c>
    </row>
    <row r="517" spans="1:7" x14ac:dyDescent="0.3">
      <c r="A517" s="1" t="s">
        <v>1370</v>
      </c>
      <c r="B517" s="1" t="s">
        <v>4538</v>
      </c>
      <c r="C517" s="1" t="s">
        <v>1372</v>
      </c>
      <c r="D517" s="1">
        <v>0</v>
      </c>
      <c r="E517" s="1">
        <v>2.5999999999999999E-2</v>
      </c>
      <c r="F517" s="1">
        <v>100</v>
      </c>
      <c r="G517" s="1">
        <v>2022</v>
      </c>
    </row>
    <row r="518" spans="1:7" x14ac:dyDescent="0.3">
      <c r="A518" s="1" t="s">
        <v>1373</v>
      </c>
      <c r="B518" s="1" t="s">
        <v>4539</v>
      </c>
      <c r="C518" s="1" t="s">
        <v>1375</v>
      </c>
      <c r="D518" s="1">
        <v>0.13700000000000001</v>
      </c>
      <c r="E518" s="1">
        <v>0.187</v>
      </c>
      <c r="F518" s="1">
        <v>73.099999999999994</v>
      </c>
      <c r="G518" s="1" t="s">
        <v>4046</v>
      </c>
    </row>
    <row r="519" spans="1:7" x14ac:dyDescent="0.3">
      <c r="A519" s="1" t="s">
        <v>1376</v>
      </c>
      <c r="B519" s="1" t="s">
        <v>4540</v>
      </c>
      <c r="C519" s="1" t="s">
        <v>1378</v>
      </c>
      <c r="D519" s="1">
        <v>0</v>
      </c>
      <c r="E519" s="1">
        <v>0.02</v>
      </c>
      <c r="F519" s="1">
        <v>100</v>
      </c>
      <c r="G519" s="1">
        <v>2022</v>
      </c>
    </row>
    <row r="520" spans="1:7" x14ac:dyDescent="0.3">
      <c r="A520" s="1" t="s">
        <v>1379</v>
      </c>
      <c r="B520" s="1" t="s">
        <v>4541</v>
      </c>
      <c r="C520" s="1" t="s">
        <v>1381</v>
      </c>
      <c r="D520" s="1">
        <v>2.1000000000000001E-2</v>
      </c>
      <c r="E520" s="1">
        <v>4.2000000000000003E-2</v>
      </c>
      <c r="F520" s="1">
        <v>91.2</v>
      </c>
      <c r="G520" s="1">
        <v>2022</v>
      </c>
    </row>
    <row r="521" spans="1:7" x14ac:dyDescent="0.3">
      <c r="A521" s="1" t="s">
        <v>1382</v>
      </c>
      <c r="B521" s="1" t="s">
        <v>4542</v>
      </c>
      <c r="C521" s="1" t="s">
        <v>1378</v>
      </c>
      <c r="D521" s="1">
        <v>0.221</v>
      </c>
      <c r="E521" s="1">
        <v>0.28000000000000003</v>
      </c>
      <c r="F521" s="1">
        <v>55</v>
      </c>
      <c r="G521" s="1" t="s">
        <v>4046</v>
      </c>
    </row>
    <row r="522" spans="1:7" x14ac:dyDescent="0.3">
      <c r="A522" s="1" t="s">
        <v>1384</v>
      </c>
      <c r="B522" s="1" t="s">
        <v>1385</v>
      </c>
      <c r="C522" s="1" t="s">
        <v>1385</v>
      </c>
      <c r="D522" s="1">
        <v>9.8000000000000004E-2</v>
      </c>
      <c r="E522" s="1">
        <v>0.125</v>
      </c>
      <c r="F522" s="1">
        <v>63.9</v>
      </c>
      <c r="G522" s="1" t="s">
        <v>4046</v>
      </c>
    </row>
    <row r="523" spans="1:7" x14ac:dyDescent="0.3">
      <c r="A523" s="1" t="s">
        <v>1386</v>
      </c>
      <c r="B523" s="1" t="s">
        <v>4543</v>
      </c>
      <c r="C523" s="1" t="s">
        <v>1388</v>
      </c>
      <c r="D523" s="1">
        <v>4.8000000000000001E-2</v>
      </c>
      <c r="E523" s="1">
        <v>7.9000000000000001E-2</v>
      </c>
      <c r="F523" s="1">
        <v>88.4</v>
      </c>
      <c r="G523" s="1" t="s">
        <v>4046</v>
      </c>
    </row>
    <row r="524" spans="1:7" x14ac:dyDescent="0.3">
      <c r="A524" s="1" t="s">
        <v>1389</v>
      </c>
      <c r="B524" s="1" t="s">
        <v>4544</v>
      </c>
      <c r="C524" s="1" t="s">
        <v>1391</v>
      </c>
      <c r="D524" s="1">
        <v>2.1999999999999999E-2</v>
      </c>
      <c r="E524" s="1">
        <v>4.3999999999999997E-2</v>
      </c>
      <c r="F524" s="1">
        <v>92</v>
      </c>
      <c r="G524" s="1">
        <v>2022</v>
      </c>
    </row>
    <row r="525" spans="1:7" x14ac:dyDescent="0.3">
      <c r="A525" s="1" t="s">
        <v>1392</v>
      </c>
      <c r="B525" s="1" t="s">
        <v>4545</v>
      </c>
      <c r="C525" s="1" t="s">
        <v>1394</v>
      </c>
      <c r="D525" s="1">
        <v>0.01</v>
      </c>
      <c r="E525" s="1">
        <v>3.3000000000000002E-2</v>
      </c>
      <c r="F525" s="1">
        <v>96.4</v>
      </c>
      <c r="G525" s="1">
        <v>2022</v>
      </c>
    </row>
    <row r="526" spans="1:7" x14ac:dyDescent="0.3">
      <c r="A526" s="1" t="s">
        <v>4546</v>
      </c>
      <c r="B526" s="1" t="s">
        <v>4547</v>
      </c>
      <c r="C526" s="1" t="s">
        <v>4548</v>
      </c>
      <c r="D526" s="1">
        <v>0</v>
      </c>
      <c r="E526" s="1">
        <v>2.1000000000000001E-2</v>
      </c>
      <c r="F526" s="1">
        <v>100</v>
      </c>
      <c r="G526" s="1">
        <v>2022</v>
      </c>
    </row>
    <row r="527" spans="1:7" x14ac:dyDescent="0.3">
      <c r="A527" s="1" t="s">
        <v>4549</v>
      </c>
      <c r="B527" s="1" t="s">
        <v>4550</v>
      </c>
      <c r="C527" s="1" t="s">
        <v>4550</v>
      </c>
      <c r="D527" s="1">
        <v>0</v>
      </c>
      <c r="E527" s="1">
        <v>2.3E-2</v>
      </c>
      <c r="F527" s="1">
        <v>100</v>
      </c>
      <c r="G527" s="1">
        <v>2022</v>
      </c>
    </row>
    <row r="528" spans="1:7" x14ac:dyDescent="0.3">
      <c r="A528" s="1" t="s">
        <v>4551</v>
      </c>
      <c r="B528" s="1" t="s">
        <v>4552</v>
      </c>
      <c r="C528" s="1" t="s">
        <v>4552</v>
      </c>
      <c r="D528" s="1">
        <v>0.127</v>
      </c>
      <c r="E528" s="1">
        <v>0.17299999999999999</v>
      </c>
      <c r="F528" s="1">
        <v>77.599999999999994</v>
      </c>
      <c r="G528" s="1">
        <v>2022</v>
      </c>
    </row>
    <row r="529" spans="1:7" x14ac:dyDescent="0.3">
      <c r="A529" s="1" t="s">
        <v>4553</v>
      </c>
      <c r="B529" s="1" t="s">
        <v>4554</v>
      </c>
      <c r="C529" s="1" t="s">
        <v>4554</v>
      </c>
      <c r="D529" s="1">
        <v>1.2E-2</v>
      </c>
      <c r="E529" s="1">
        <v>3.2000000000000001E-2</v>
      </c>
      <c r="F529" s="1">
        <v>94.5</v>
      </c>
      <c r="G529" s="1">
        <v>2022</v>
      </c>
    </row>
    <row r="530" spans="1:7" x14ac:dyDescent="0.3">
      <c r="A530" s="1" t="s">
        <v>1395</v>
      </c>
      <c r="B530" s="1" t="s">
        <v>4555</v>
      </c>
      <c r="C530" s="1" t="s">
        <v>1397</v>
      </c>
      <c r="D530" s="1">
        <v>6.2E-2</v>
      </c>
      <c r="E530" s="1">
        <v>8.8999999999999996E-2</v>
      </c>
      <c r="F530" s="1">
        <v>69.5</v>
      </c>
      <c r="G530" s="1">
        <v>2022</v>
      </c>
    </row>
    <row r="531" spans="1:7" x14ac:dyDescent="0.3">
      <c r="A531" s="1" t="s">
        <v>1398</v>
      </c>
      <c r="B531" s="1" t="s">
        <v>4556</v>
      </c>
      <c r="C531" s="1" t="s">
        <v>1400</v>
      </c>
      <c r="D531" s="1">
        <v>0.11</v>
      </c>
      <c r="E531" s="1">
        <v>0.252</v>
      </c>
      <c r="F531" s="1">
        <v>0</v>
      </c>
      <c r="G531" s="1">
        <v>2022</v>
      </c>
    </row>
    <row r="532" spans="1:7" x14ac:dyDescent="0.3">
      <c r="A532" s="1" t="s">
        <v>1401</v>
      </c>
      <c r="B532" s="1" t="s">
        <v>4557</v>
      </c>
      <c r="C532" s="1" t="s">
        <v>1403</v>
      </c>
      <c r="D532" s="1">
        <v>9.9000000000000005E-2</v>
      </c>
      <c r="E532" s="1">
        <v>0.12</v>
      </c>
      <c r="F532" s="1">
        <v>62.5</v>
      </c>
      <c r="G532" s="1">
        <v>2022</v>
      </c>
    </row>
    <row r="533" spans="1:7" x14ac:dyDescent="0.3">
      <c r="A533" s="1" t="s">
        <v>1404</v>
      </c>
      <c r="B533" s="1" t="s">
        <v>4558</v>
      </c>
      <c r="C533" s="1" t="s">
        <v>1403</v>
      </c>
      <c r="D533" s="1">
        <v>0.23899999999999999</v>
      </c>
      <c r="E533" s="1">
        <v>0.26900000000000002</v>
      </c>
      <c r="F533" s="1">
        <v>0</v>
      </c>
      <c r="G533" s="1">
        <v>2022</v>
      </c>
    </row>
    <row r="534" spans="1:7" x14ac:dyDescent="0.3">
      <c r="A534" s="1" t="s">
        <v>1406</v>
      </c>
      <c r="B534" s="1" t="s">
        <v>4559</v>
      </c>
      <c r="C534" s="1" t="s">
        <v>1408</v>
      </c>
      <c r="D534" s="1">
        <v>0.112</v>
      </c>
      <c r="E534" s="1">
        <v>0.16800000000000001</v>
      </c>
      <c r="F534" s="1">
        <v>44.8</v>
      </c>
      <c r="G534" s="1">
        <v>2022</v>
      </c>
    </row>
    <row r="535" spans="1:7" x14ac:dyDescent="0.3">
      <c r="A535" s="1" t="s">
        <v>1409</v>
      </c>
      <c r="B535" s="1" t="s">
        <v>4560</v>
      </c>
      <c r="C535" s="1" t="s">
        <v>1411</v>
      </c>
      <c r="D535" s="1">
        <v>0.114</v>
      </c>
      <c r="E535" s="1">
        <v>0.14099999999999999</v>
      </c>
      <c r="F535" s="1">
        <v>55.7</v>
      </c>
      <c r="G535" s="1">
        <v>2022</v>
      </c>
    </row>
    <row r="536" spans="1:7" x14ac:dyDescent="0.3">
      <c r="A536" s="1" t="s">
        <v>1412</v>
      </c>
      <c r="B536" s="1" t="s">
        <v>4561</v>
      </c>
      <c r="C536" s="1" t="s">
        <v>1414</v>
      </c>
      <c r="D536" s="1">
        <v>0.09</v>
      </c>
      <c r="E536" s="1">
        <v>0.11</v>
      </c>
      <c r="F536" s="1">
        <v>65.400000000000006</v>
      </c>
      <c r="G536" s="1" t="s">
        <v>4046</v>
      </c>
    </row>
    <row r="537" spans="1:7" x14ac:dyDescent="0.3">
      <c r="A537" s="1" t="s">
        <v>1415</v>
      </c>
      <c r="B537" s="1" t="s">
        <v>4562</v>
      </c>
      <c r="C537" s="1" t="s">
        <v>1417</v>
      </c>
      <c r="D537" s="1">
        <v>8.3000000000000004E-2</v>
      </c>
      <c r="E537" s="1">
        <v>0.114</v>
      </c>
      <c r="F537" s="1">
        <v>59.3</v>
      </c>
      <c r="G537" s="1">
        <v>2022</v>
      </c>
    </row>
    <row r="538" spans="1:7" x14ac:dyDescent="0.3">
      <c r="A538" s="1" t="s">
        <v>1418</v>
      </c>
      <c r="B538" s="1" t="s">
        <v>4563</v>
      </c>
      <c r="C538" s="1" t="s">
        <v>1420</v>
      </c>
      <c r="D538" s="1">
        <v>8.2000000000000003E-2</v>
      </c>
      <c r="E538" s="1">
        <v>9.6000000000000002E-2</v>
      </c>
      <c r="F538" s="1">
        <v>67.2</v>
      </c>
      <c r="G538" s="1">
        <v>2022</v>
      </c>
    </row>
    <row r="539" spans="1:7" x14ac:dyDescent="0.3">
      <c r="A539" s="1" t="s">
        <v>1421</v>
      </c>
      <c r="B539" s="1" t="s">
        <v>4564</v>
      </c>
      <c r="C539" s="1" t="s">
        <v>1423</v>
      </c>
      <c r="D539" s="1">
        <v>0.11899999999999999</v>
      </c>
      <c r="E539" s="1">
        <v>0.157</v>
      </c>
      <c r="F539" s="1">
        <v>51.5</v>
      </c>
      <c r="G539" s="1">
        <v>2022</v>
      </c>
    </row>
    <row r="540" spans="1:7" x14ac:dyDescent="0.3">
      <c r="A540" s="1" t="s">
        <v>1424</v>
      </c>
      <c r="B540" s="1" t="s">
        <v>1425</v>
      </c>
      <c r="C540" s="1" t="s">
        <v>1426</v>
      </c>
      <c r="D540" s="1">
        <v>6.6000000000000003E-2</v>
      </c>
      <c r="E540" s="1">
        <v>7.6999999999999999E-2</v>
      </c>
      <c r="F540" s="1">
        <v>73</v>
      </c>
      <c r="G540" s="1">
        <v>2022</v>
      </c>
    </row>
    <row r="541" spans="1:7" x14ac:dyDescent="0.3">
      <c r="A541" s="1" t="s">
        <v>1427</v>
      </c>
      <c r="B541" s="1" t="s">
        <v>4565</v>
      </c>
      <c r="C541" s="1" t="s">
        <v>1429</v>
      </c>
      <c r="D541" s="1">
        <v>0.19900000000000001</v>
      </c>
      <c r="E541" s="1">
        <v>0.16700000000000001</v>
      </c>
      <c r="F541" s="1">
        <v>33.299999999999997</v>
      </c>
      <c r="G541" s="1" t="s">
        <v>4046</v>
      </c>
    </row>
    <row r="542" spans="1:7" x14ac:dyDescent="0.3">
      <c r="A542" s="1" t="s">
        <v>1430</v>
      </c>
      <c r="B542" s="1" t="s">
        <v>4566</v>
      </c>
      <c r="C542" s="1" t="s">
        <v>1432</v>
      </c>
      <c r="D542" s="1">
        <v>0.11799999999999999</v>
      </c>
      <c r="E542" s="1">
        <v>0.14000000000000001</v>
      </c>
      <c r="F542" s="1">
        <v>56.1</v>
      </c>
      <c r="G542" s="1">
        <v>2022</v>
      </c>
    </row>
    <row r="543" spans="1:7" x14ac:dyDescent="0.3">
      <c r="A543" s="1" t="s">
        <v>1433</v>
      </c>
      <c r="B543" s="1" t="s">
        <v>4567</v>
      </c>
      <c r="C543" s="1" t="s">
        <v>1435</v>
      </c>
      <c r="D543" s="1">
        <v>0.03</v>
      </c>
      <c r="E543" s="1">
        <v>3.5999999999999997E-2</v>
      </c>
      <c r="F543" s="1">
        <v>88.2</v>
      </c>
      <c r="G543" s="1" t="s">
        <v>4046</v>
      </c>
    </row>
    <row r="544" spans="1:7" x14ac:dyDescent="0.3">
      <c r="A544" s="1" t="s">
        <v>1436</v>
      </c>
      <c r="B544" s="1" t="s">
        <v>4568</v>
      </c>
      <c r="C544" s="1" t="s">
        <v>1438</v>
      </c>
      <c r="D544" s="1">
        <v>8.2000000000000003E-2</v>
      </c>
      <c r="E544" s="1">
        <v>0.113</v>
      </c>
      <c r="F544" s="1">
        <v>69</v>
      </c>
      <c r="G544" s="1" t="s">
        <v>4046</v>
      </c>
    </row>
    <row r="545" spans="1:7" x14ac:dyDescent="0.3">
      <c r="A545" s="1" t="s">
        <v>1439</v>
      </c>
      <c r="B545" s="1" t="s">
        <v>4569</v>
      </c>
      <c r="C545" s="1" t="s">
        <v>1420</v>
      </c>
      <c r="D545" s="1">
        <v>9.5000000000000001E-2</v>
      </c>
      <c r="E545" s="1">
        <v>0.121</v>
      </c>
      <c r="F545" s="1">
        <v>62</v>
      </c>
      <c r="G545" s="1">
        <v>2022</v>
      </c>
    </row>
    <row r="546" spans="1:7" x14ac:dyDescent="0.3">
      <c r="A546" s="1" t="s">
        <v>1441</v>
      </c>
      <c r="B546" s="1" t="s">
        <v>4570</v>
      </c>
      <c r="C546" s="1" t="s">
        <v>1443</v>
      </c>
      <c r="D546" s="1">
        <v>0.219</v>
      </c>
      <c r="E546" s="1">
        <v>0.246</v>
      </c>
      <c r="F546" s="1">
        <v>0</v>
      </c>
      <c r="G546" s="1">
        <v>2022</v>
      </c>
    </row>
    <row r="547" spans="1:7" x14ac:dyDescent="0.3">
      <c r="A547" s="1" t="s">
        <v>1444</v>
      </c>
      <c r="B547" s="1" t="s">
        <v>4571</v>
      </c>
      <c r="C547" s="1" t="s">
        <v>1420</v>
      </c>
      <c r="D547" s="1">
        <v>0.222</v>
      </c>
      <c r="E547" s="1">
        <v>0.26500000000000001</v>
      </c>
      <c r="F547" s="1">
        <v>0</v>
      </c>
      <c r="G547" s="1">
        <v>2022</v>
      </c>
    </row>
    <row r="548" spans="1:7" x14ac:dyDescent="0.3">
      <c r="A548" s="1" t="s">
        <v>1446</v>
      </c>
      <c r="B548" s="1" t="s">
        <v>4572</v>
      </c>
      <c r="C548" s="1" t="s">
        <v>1448</v>
      </c>
      <c r="D548" s="1">
        <v>2.9000000000000001E-2</v>
      </c>
      <c r="E548" s="1">
        <v>3.9E-2</v>
      </c>
      <c r="F548" s="1">
        <v>92.7</v>
      </c>
      <c r="G548" s="1">
        <v>2022</v>
      </c>
    </row>
    <row r="549" spans="1:7" x14ac:dyDescent="0.3">
      <c r="A549" s="1" t="s">
        <v>1449</v>
      </c>
      <c r="B549" s="1" t="s">
        <v>4573</v>
      </c>
      <c r="C549" s="1" t="s">
        <v>1451</v>
      </c>
      <c r="D549" s="1">
        <v>0.13800000000000001</v>
      </c>
      <c r="E549" s="1">
        <v>0.156</v>
      </c>
      <c r="F549" s="1">
        <v>51.8</v>
      </c>
      <c r="G549" s="1">
        <v>2022</v>
      </c>
    </row>
    <row r="550" spans="1:7" x14ac:dyDescent="0.3">
      <c r="A550" s="1" t="s">
        <v>1452</v>
      </c>
      <c r="B550" s="1" t="s">
        <v>4574</v>
      </c>
      <c r="C550" s="1" t="s">
        <v>1454</v>
      </c>
      <c r="D550" s="1">
        <v>0.17899999999999999</v>
      </c>
      <c r="E550" s="1">
        <v>0.20799999999999999</v>
      </c>
      <c r="F550" s="1">
        <v>31.6</v>
      </c>
      <c r="G550" s="1">
        <v>2022</v>
      </c>
    </row>
    <row r="551" spans="1:7" x14ac:dyDescent="0.3">
      <c r="A551" s="1" t="s">
        <v>1455</v>
      </c>
      <c r="B551" s="1" t="s">
        <v>4575</v>
      </c>
      <c r="C551" s="1" t="s">
        <v>1457</v>
      </c>
      <c r="D551" s="1">
        <v>9.5000000000000001E-2</v>
      </c>
      <c r="E551" s="1">
        <v>0.14399999999999999</v>
      </c>
      <c r="F551" s="1">
        <v>46.5</v>
      </c>
      <c r="G551" s="1" t="s">
        <v>4046</v>
      </c>
    </row>
    <row r="552" spans="1:7" x14ac:dyDescent="0.3">
      <c r="A552" s="1" t="s">
        <v>1458</v>
      </c>
      <c r="B552" s="1" t="s">
        <v>4576</v>
      </c>
      <c r="C552" s="1" t="s">
        <v>1460</v>
      </c>
      <c r="D552" s="1">
        <v>8.5000000000000006E-2</v>
      </c>
      <c r="E552" s="1">
        <v>0.109</v>
      </c>
      <c r="F552" s="1">
        <v>59.4</v>
      </c>
      <c r="G552" s="1" t="s">
        <v>4046</v>
      </c>
    </row>
    <row r="553" spans="1:7" x14ac:dyDescent="0.3">
      <c r="A553" s="1" t="s">
        <v>1461</v>
      </c>
      <c r="B553" s="1" t="s">
        <v>4577</v>
      </c>
      <c r="C553" s="1" t="s">
        <v>1463</v>
      </c>
      <c r="D553" s="1">
        <v>0.219</v>
      </c>
      <c r="E553" s="1">
        <v>0.253</v>
      </c>
      <c r="F553" s="1">
        <v>0</v>
      </c>
      <c r="G553" s="1">
        <v>2022</v>
      </c>
    </row>
    <row r="554" spans="1:7" x14ac:dyDescent="0.3">
      <c r="A554" s="1" t="s">
        <v>1464</v>
      </c>
      <c r="B554" s="1" t="s">
        <v>4578</v>
      </c>
      <c r="C554" s="1" t="s">
        <v>1466</v>
      </c>
      <c r="D554" s="1">
        <v>6.0000000000000001E-3</v>
      </c>
      <c r="E554" s="1">
        <v>2.7E-2</v>
      </c>
      <c r="F554" s="1">
        <v>98.1</v>
      </c>
      <c r="G554" s="1">
        <v>2022</v>
      </c>
    </row>
    <row r="555" spans="1:7" x14ac:dyDescent="0.3">
      <c r="A555" s="1" t="s">
        <v>1467</v>
      </c>
      <c r="B555" s="1" t="s">
        <v>4579</v>
      </c>
      <c r="C555" s="1" t="s">
        <v>1469</v>
      </c>
      <c r="D555" s="1">
        <v>1.7000000000000001E-2</v>
      </c>
      <c r="E555" s="1">
        <v>4.2000000000000003E-2</v>
      </c>
      <c r="F555" s="1">
        <v>94.4</v>
      </c>
      <c r="G555" s="1" t="s">
        <v>4046</v>
      </c>
    </row>
    <row r="556" spans="1:7" x14ac:dyDescent="0.3">
      <c r="A556" s="1" t="s">
        <v>1470</v>
      </c>
      <c r="B556" s="1" t="s">
        <v>4580</v>
      </c>
      <c r="C556" s="1" t="s">
        <v>1472</v>
      </c>
      <c r="D556" s="1">
        <v>7.0999999999999994E-2</v>
      </c>
      <c r="E556" s="1">
        <v>8.3000000000000004E-2</v>
      </c>
      <c r="F556" s="1">
        <v>73.8</v>
      </c>
      <c r="G556" s="1" t="s">
        <v>4046</v>
      </c>
    </row>
    <row r="557" spans="1:7" x14ac:dyDescent="0.3">
      <c r="A557" s="1" t="s">
        <v>4581</v>
      </c>
      <c r="B557" s="1" t="s">
        <v>4582</v>
      </c>
      <c r="C557" s="1" t="s">
        <v>541</v>
      </c>
      <c r="D557" s="1">
        <v>0</v>
      </c>
      <c r="E557" s="1">
        <v>4.0000000000000001E-3</v>
      </c>
      <c r="F557" s="1">
        <v>100</v>
      </c>
      <c r="G557" s="1">
        <v>2022</v>
      </c>
    </row>
    <row r="558" spans="1:7" x14ac:dyDescent="0.3">
      <c r="A558" s="1" t="s">
        <v>1473</v>
      </c>
      <c r="B558" s="1" t="s">
        <v>4583</v>
      </c>
      <c r="C558" s="1" t="s">
        <v>1475</v>
      </c>
      <c r="D558" s="1">
        <v>4.4999999999999998E-2</v>
      </c>
      <c r="E558" s="1">
        <v>6.8000000000000005E-2</v>
      </c>
      <c r="F558" s="1">
        <v>82.5</v>
      </c>
      <c r="G558" s="1">
        <v>2022</v>
      </c>
    </row>
    <row r="559" spans="1:7" x14ac:dyDescent="0.3">
      <c r="A559" s="1" t="s">
        <v>1476</v>
      </c>
      <c r="B559" s="1" t="s">
        <v>4584</v>
      </c>
      <c r="C559" s="1" t="s">
        <v>1478</v>
      </c>
      <c r="D559" s="1">
        <v>5.3999999999999999E-2</v>
      </c>
      <c r="E559" s="1">
        <v>7.8E-2</v>
      </c>
      <c r="F559" s="1">
        <v>80.2</v>
      </c>
      <c r="G559" s="1">
        <v>2022</v>
      </c>
    </row>
    <row r="560" spans="1:7" x14ac:dyDescent="0.3">
      <c r="A560" s="1" t="s">
        <v>1479</v>
      </c>
      <c r="B560" s="1" t="s">
        <v>4585</v>
      </c>
      <c r="C560" s="1" t="s">
        <v>1481</v>
      </c>
      <c r="D560" s="1">
        <v>9.8000000000000004E-2</v>
      </c>
      <c r="E560" s="1">
        <v>0.124</v>
      </c>
      <c r="F560" s="1">
        <v>60.5</v>
      </c>
      <c r="G560" s="1">
        <v>2022</v>
      </c>
    </row>
    <row r="561" spans="1:7" x14ac:dyDescent="0.3">
      <c r="A561" s="1" t="s">
        <v>1482</v>
      </c>
      <c r="B561" s="1" t="s">
        <v>4586</v>
      </c>
      <c r="C561" s="1" t="s">
        <v>1484</v>
      </c>
      <c r="D561" s="1">
        <v>1.7000000000000001E-2</v>
      </c>
      <c r="E561" s="1">
        <v>3.9E-2</v>
      </c>
      <c r="F561" s="1">
        <v>93</v>
      </c>
      <c r="G561" s="1">
        <v>2022</v>
      </c>
    </row>
    <row r="562" spans="1:7" x14ac:dyDescent="0.3">
      <c r="A562" s="1" t="s">
        <v>1485</v>
      </c>
      <c r="B562" s="1" t="s">
        <v>1486</v>
      </c>
      <c r="C562" s="1" t="s">
        <v>1487</v>
      </c>
      <c r="D562" s="1">
        <v>3.1E-2</v>
      </c>
      <c r="E562" s="1">
        <v>5.6000000000000001E-2</v>
      </c>
      <c r="F562" s="1">
        <v>86.3</v>
      </c>
      <c r="G562" s="1" t="s">
        <v>4046</v>
      </c>
    </row>
    <row r="563" spans="1:7" x14ac:dyDescent="0.3">
      <c r="A563" s="1" t="s">
        <v>1491</v>
      </c>
      <c r="B563" s="1" t="s">
        <v>1492</v>
      </c>
      <c r="C563" s="1" t="s">
        <v>1475</v>
      </c>
      <c r="D563" s="1">
        <v>0.106</v>
      </c>
      <c r="E563" s="1">
        <v>0.13</v>
      </c>
      <c r="F563" s="1">
        <v>55.1</v>
      </c>
      <c r="G563" s="1">
        <v>2022</v>
      </c>
    </row>
    <row r="564" spans="1:7" x14ac:dyDescent="0.3">
      <c r="A564" s="1" t="s">
        <v>1493</v>
      </c>
      <c r="B564" s="1" t="s">
        <v>4587</v>
      </c>
      <c r="C564" s="1" t="s">
        <v>1495</v>
      </c>
      <c r="D564" s="1">
        <v>0.20100000000000001</v>
      </c>
      <c r="E564" s="1">
        <v>0.254</v>
      </c>
      <c r="F564" s="1">
        <v>0</v>
      </c>
      <c r="G564" s="1">
        <v>2022</v>
      </c>
    </row>
    <row r="565" spans="1:7" x14ac:dyDescent="0.3">
      <c r="A565" s="1" t="s">
        <v>1496</v>
      </c>
      <c r="B565" s="1" t="s">
        <v>4588</v>
      </c>
      <c r="C565" s="1" t="s">
        <v>1498</v>
      </c>
      <c r="D565" s="1">
        <v>9.9000000000000005E-2</v>
      </c>
      <c r="E565" s="1">
        <v>0.126</v>
      </c>
      <c r="F565" s="1">
        <v>64.2</v>
      </c>
      <c r="G565" s="1" t="s">
        <v>4046</v>
      </c>
    </row>
    <row r="566" spans="1:7" x14ac:dyDescent="0.3">
      <c r="A566" s="1" t="s">
        <v>1499</v>
      </c>
      <c r="B566" s="1" t="s">
        <v>4589</v>
      </c>
      <c r="C566" s="1" t="s">
        <v>1501</v>
      </c>
      <c r="D566" s="1">
        <v>2.3E-2</v>
      </c>
      <c r="E566" s="1">
        <v>4.2999999999999997E-2</v>
      </c>
      <c r="F566" s="1">
        <v>91.2</v>
      </c>
      <c r="G566" s="1" t="s">
        <v>4046</v>
      </c>
    </row>
    <row r="567" spans="1:7" x14ac:dyDescent="0.3">
      <c r="A567" s="1" t="s">
        <v>1502</v>
      </c>
      <c r="B567" s="1" t="s">
        <v>4590</v>
      </c>
      <c r="C567" s="1" t="s">
        <v>1504</v>
      </c>
      <c r="D567" s="1">
        <v>0.105</v>
      </c>
      <c r="E567" s="1">
        <v>0.13700000000000001</v>
      </c>
      <c r="F567" s="1">
        <v>61</v>
      </c>
      <c r="G567" s="1">
        <v>2022</v>
      </c>
    </row>
    <row r="568" spans="1:7" x14ac:dyDescent="0.3">
      <c r="A568" s="1" t="s">
        <v>1505</v>
      </c>
      <c r="B568" s="1" t="s">
        <v>4591</v>
      </c>
      <c r="C568" s="1" t="s">
        <v>1507</v>
      </c>
      <c r="D568" s="1">
        <v>0.19500000000000001</v>
      </c>
      <c r="E568" s="1">
        <v>0.38100000000000001</v>
      </c>
      <c r="F568" s="1">
        <v>0</v>
      </c>
      <c r="G568" s="1">
        <v>2022</v>
      </c>
    </row>
    <row r="569" spans="1:7" x14ac:dyDescent="0.3">
      <c r="A569" s="1" t="s">
        <v>1508</v>
      </c>
      <c r="B569" s="1" t="s">
        <v>4592</v>
      </c>
      <c r="C569" s="1" t="s">
        <v>1510</v>
      </c>
      <c r="D569" s="1">
        <v>0.224</v>
      </c>
      <c r="E569" s="1">
        <v>0.25</v>
      </c>
      <c r="F569" s="1">
        <v>11.5</v>
      </c>
      <c r="G569" s="1">
        <v>2022</v>
      </c>
    </row>
    <row r="570" spans="1:7" x14ac:dyDescent="0.3">
      <c r="A570" s="1" t="s">
        <v>1511</v>
      </c>
      <c r="B570" s="1" t="s">
        <v>4593</v>
      </c>
      <c r="C570" s="1" t="s">
        <v>1513</v>
      </c>
      <c r="D570" s="1">
        <v>0.13500000000000001</v>
      </c>
      <c r="E570" s="1">
        <v>0.16500000000000001</v>
      </c>
      <c r="F570" s="1">
        <v>52.1</v>
      </c>
      <c r="G570" s="1" t="s">
        <v>4046</v>
      </c>
    </row>
    <row r="571" spans="1:7" x14ac:dyDescent="0.3">
      <c r="A571" s="1" t="s">
        <v>1514</v>
      </c>
      <c r="B571" s="1" t="s">
        <v>4594</v>
      </c>
      <c r="C571" s="1" t="s">
        <v>1516</v>
      </c>
      <c r="D571" s="1">
        <v>8.7999999999999995E-2</v>
      </c>
      <c r="E571" s="1">
        <v>0.105</v>
      </c>
      <c r="F571" s="1">
        <v>63.2</v>
      </c>
      <c r="G571" s="1">
        <v>2022</v>
      </c>
    </row>
    <row r="572" spans="1:7" x14ac:dyDescent="0.3">
      <c r="A572" s="1" t="s">
        <v>1517</v>
      </c>
      <c r="B572" s="1" t="s">
        <v>4595</v>
      </c>
      <c r="C572" s="1" t="s">
        <v>1519</v>
      </c>
      <c r="D572" s="1">
        <v>0.121</v>
      </c>
      <c r="E572" s="1">
        <v>0.16400000000000001</v>
      </c>
      <c r="F572" s="1">
        <v>47.3</v>
      </c>
      <c r="G572" s="1" t="s">
        <v>4046</v>
      </c>
    </row>
    <row r="573" spans="1:7" x14ac:dyDescent="0.3">
      <c r="A573" s="1" t="s">
        <v>1520</v>
      </c>
      <c r="B573" s="1" t="s">
        <v>4596</v>
      </c>
      <c r="C573" s="1" t="s">
        <v>1522</v>
      </c>
      <c r="D573" s="1">
        <v>9.8000000000000004E-2</v>
      </c>
      <c r="E573" s="1">
        <v>0.152</v>
      </c>
      <c r="F573" s="1">
        <v>36.9</v>
      </c>
      <c r="G573" s="1" t="s">
        <v>4046</v>
      </c>
    </row>
    <row r="574" spans="1:7" x14ac:dyDescent="0.3">
      <c r="A574" s="1" t="s">
        <v>1523</v>
      </c>
      <c r="B574" s="1" t="s">
        <v>4597</v>
      </c>
      <c r="C574" s="1" t="s">
        <v>1507</v>
      </c>
      <c r="D574" s="1">
        <v>0.14299999999999999</v>
      </c>
      <c r="E574" s="1">
        <v>0.32400000000000001</v>
      </c>
      <c r="F574" s="1">
        <v>0</v>
      </c>
      <c r="G574" s="1">
        <v>2022</v>
      </c>
    </row>
    <row r="575" spans="1:7" x14ac:dyDescent="0.3">
      <c r="A575" s="1" t="s">
        <v>2794</v>
      </c>
      <c r="B575" s="1" t="s">
        <v>4598</v>
      </c>
      <c r="C575" s="1" t="s">
        <v>2796</v>
      </c>
      <c r="D575" s="1">
        <v>0</v>
      </c>
      <c r="E575" s="1">
        <v>2.1999999999999999E-2</v>
      </c>
      <c r="F575" s="1">
        <v>100</v>
      </c>
      <c r="G575" s="1">
        <v>2022</v>
      </c>
    </row>
    <row r="576" spans="1:7" x14ac:dyDescent="0.3">
      <c r="A576" s="1" t="s">
        <v>4599</v>
      </c>
      <c r="B576" s="1" t="s">
        <v>4600</v>
      </c>
      <c r="C576" s="1" t="s">
        <v>4601</v>
      </c>
      <c r="D576" s="1">
        <v>0</v>
      </c>
      <c r="E576" s="1">
        <v>4.0000000000000001E-3</v>
      </c>
      <c r="F576" s="1">
        <v>100</v>
      </c>
      <c r="G576" s="1">
        <v>2022</v>
      </c>
    </row>
    <row r="577" spans="1:7" x14ac:dyDescent="0.3">
      <c r="A577" s="1" t="s">
        <v>1525</v>
      </c>
      <c r="B577" s="1" t="s">
        <v>4602</v>
      </c>
      <c r="C577" s="1" t="s">
        <v>1527</v>
      </c>
      <c r="D577" s="1">
        <v>0.02</v>
      </c>
      <c r="E577" s="1">
        <v>4.2999999999999997E-2</v>
      </c>
      <c r="F577" s="1">
        <v>92.9</v>
      </c>
      <c r="G577" s="1">
        <v>2022</v>
      </c>
    </row>
    <row r="578" spans="1:7" x14ac:dyDescent="0.3">
      <c r="A578" s="1" t="s">
        <v>1528</v>
      </c>
      <c r="B578" s="1" t="s">
        <v>4603</v>
      </c>
      <c r="C578" s="1" t="s">
        <v>1530</v>
      </c>
      <c r="D578" s="1">
        <v>0.23100000000000001</v>
      </c>
      <c r="E578" s="1">
        <v>0.253</v>
      </c>
      <c r="F578" s="1">
        <v>0</v>
      </c>
      <c r="G578" s="1">
        <v>2022</v>
      </c>
    </row>
    <row r="579" spans="1:7" x14ac:dyDescent="0.3">
      <c r="A579" s="1" t="s">
        <v>1531</v>
      </c>
      <c r="B579" s="1" t="s">
        <v>4604</v>
      </c>
      <c r="C579" s="1" t="s">
        <v>1533</v>
      </c>
      <c r="D579" s="1">
        <v>0.21299999999999999</v>
      </c>
      <c r="E579" s="1">
        <v>0.248</v>
      </c>
      <c r="F579" s="1">
        <v>0</v>
      </c>
      <c r="G579" s="1">
        <v>2022</v>
      </c>
    </row>
    <row r="580" spans="1:7" x14ac:dyDescent="0.3">
      <c r="A580" s="1" t="s">
        <v>1534</v>
      </c>
      <c r="B580" s="1" t="s">
        <v>4605</v>
      </c>
      <c r="C580" s="1" t="s">
        <v>1536</v>
      </c>
      <c r="D580" s="1">
        <v>7.0000000000000001E-3</v>
      </c>
      <c r="E580" s="1">
        <v>3.7999999999999999E-2</v>
      </c>
      <c r="F580" s="1">
        <v>98.5</v>
      </c>
      <c r="G580" s="1">
        <v>2022</v>
      </c>
    </row>
    <row r="581" spans="1:7" x14ac:dyDescent="0.3">
      <c r="A581" s="1" t="s">
        <v>1537</v>
      </c>
      <c r="B581" s="1" t="s">
        <v>4606</v>
      </c>
      <c r="C581" s="1" t="s">
        <v>1530</v>
      </c>
      <c r="D581" s="1">
        <v>7.3999999999999996E-2</v>
      </c>
      <c r="E581" s="1">
        <v>0.127</v>
      </c>
      <c r="F581" s="1">
        <v>58.6</v>
      </c>
      <c r="G581" s="1">
        <v>2022</v>
      </c>
    </row>
    <row r="582" spans="1:7" x14ac:dyDescent="0.3">
      <c r="A582" s="1" t="s">
        <v>1539</v>
      </c>
      <c r="B582" s="1" t="s">
        <v>4607</v>
      </c>
      <c r="C582" s="1" t="s">
        <v>1541</v>
      </c>
      <c r="D582" s="1">
        <v>0.23899999999999999</v>
      </c>
      <c r="E582" s="1">
        <v>0.26800000000000002</v>
      </c>
      <c r="F582" s="1">
        <v>0</v>
      </c>
      <c r="G582" s="1">
        <v>2022</v>
      </c>
    </row>
    <row r="583" spans="1:7" x14ac:dyDescent="0.3">
      <c r="A583" s="1" t="s">
        <v>1542</v>
      </c>
      <c r="B583" s="1" t="s">
        <v>4608</v>
      </c>
      <c r="C583" s="1" t="s">
        <v>1530</v>
      </c>
      <c r="D583" s="1">
        <v>2.5000000000000001E-2</v>
      </c>
      <c r="E583" s="1">
        <v>4.7E-2</v>
      </c>
      <c r="F583" s="1">
        <v>90.5</v>
      </c>
      <c r="G583" s="1">
        <v>2022</v>
      </c>
    </row>
    <row r="584" spans="1:7" x14ac:dyDescent="0.3">
      <c r="A584" s="1" t="s">
        <v>1544</v>
      </c>
      <c r="B584" s="1" t="s">
        <v>4609</v>
      </c>
      <c r="C584" s="1" t="s">
        <v>1546</v>
      </c>
      <c r="D584" s="1">
        <v>7.6999999999999999E-2</v>
      </c>
      <c r="E584" s="1">
        <v>0.11600000000000001</v>
      </c>
      <c r="F584" s="1">
        <v>81.7</v>
      </c>
      <c r="G584" s="1" t="s">
        <v>4046</v>
      </c>
    </row>
    <row r="585" spans="1:7" x14ac:dyDescent="0.3">
      <c r="A585" s="1" t="s">
        <v>1547</v>
      </c>
      <c r="B585" s="1" t="s">
        <v>1548</v>
      </c>
      <c r="C585" s="1" t="s">
        <v>1549</v>
      </c>
      <c r="D585" s="1">
        <v>0</v>
      </c>
      <c r="E585" s="1">
        <v>2.1000000000000001E-2</v>
      </c>
      <c r="F585" s="1">
        <v>100</v>
      </c>
      <c r="G585" s="1">
        <v>2022</v>
      </c>
    </row>
    <row r="586" spans="1:7" x14ac:dyDescent="0.3">
      <c r="A586" s="1" t="s">
        <v>1550</v>
      </c>
      <c r="B586" s="1" t="s">
        <v>4610</v>
      </c>
      <c r="C586" s="1" t="s">
        <v>1552</v>
      </c>
      <c r="D586" s="1">
        <v>0</v>
      </c>
      <c r="E586" s="1">
        <v>2.7E-2</v>
      </c>
      <c r="F586" s="1">
        <v>100</v>
      </c>
      <c r="G586" s="1">
        <v>2022</v>
      </c>
    </row>
    <row r="587" spans="1:7" x14ac:dyDescent="0.3">
      <c r="A587" s="1" t="s">
        <v>1553</v>
      </c>
      <c r="B587" s="1" t="s">
        <v>4611</v>
      </c>
      <c r="C587" s="1" t="s">
        <v>1555</v>
      </c>
      <c r="D587" s="1">
        <v>0</v>
      </c>
      <c r="E587" s="1">
        <v>0.03</v>
      </c>
      <c r="F587" s="1">
        <v>100</v>
      </c>
      <c r="G587" s="1">
        <v>2022</v>
      </c>
    </row>
    <row r="588" spans="1:7" x14ac:dyDescent="0.3">
      <c r="A588" s="1" t="s">
        <v>1559</v>
      </c>
      <c r="B588" s="1" t="s">
        <v>4612</v>
      </c>
      <c r="C588" s="1" t="s">
        <v>1561</v>
      </c>
      <c r="D588" s="1">
        <v>0</v>
      </c>
      <c r="E588" s="1">
        <v>2.7E-2</v>
      </c>
      <c r="F588" s="1">
        <v>100</v>
      </c>
      <c r="G588" s="1">
        <v>2022</v>
      </c>
    </row>
    <row r="589" spans="1:7" x14ac:dyDescent="0.3">
      <c r="A589" s="1" t="s">
        <v>4613</v>
      </c>
      <c r="B589" s="1" t="s">
        <v>4614</v>
      </c>
      <c r="C589" s="1" t="s">
        <v>4615</v>
      </c>
      <c r="D589" s="1">
        <v>0</v>
      </c>
      <c r="E589" s="1">
        <v>2.5999999999999999E-2</v>
      </c>
      <c r="F589" s="1">
        <v>100</v>
      </c>
      <c r="G589" s="1">
        <v>2022</v>
      </c>
    </row>
    <row r="590" spans="1:7" x14ac:dyDescent="0.3">
      <c r="A590" s="1" t="s">
        <v>1562</v>
      </c>
      <c r="B590" s="1" t="s">
        <v>4616</v>
      </c>
      <c r="C590" s="1" t="s">
        <v>1564</v>
      </c>
      <c r="D590" s="1">
        <v>2.7E-2</v>
      </c>
      <c r="E590" s="1">
        <v>4.9000000000000002E-2</v>
      </c>
      <c r="F590" s="1">
        <v>89.5</v>
      </c>
      <c r="G590" s="1" t="s">
        <v>4046</v>
      </c>
    </row>
    <row r="591" spans="1:7" x14ac:dyDescent="0.3">
      <c r="A591" s="1" t="s">
        <v>1565</v>
      </c>
      <c r="B591" s="1" t="s">
        <v>1566</v>
      </c>
      <c r="C591" s="1" t="s">
        <v>1567</v>
      </c>
      <c r="D591" s="1">
        <v>4.3999999999999997E-2</v>
      </c>
      <c r="E591" s="1">
        <v>6.9000000000000006E-2</v>
      </c>
      <c r="F591" s="1">
        <v>82.8</v>
      </c>
      <c r="G591" s="1">
        <v>2022</v>
      </c>
    </row>
    <row r="592" spans="1:7" x14ac:dyDescent="0.3">
      <c r="A592" s="1" t="s">
        <v>4617</v>
      </c>
      <c r="B592" s="1" t="s">
        <v>4618</v>
      </c>
      <c r="C592" s="1" t="s">
        <v>1564</v>
      </c>
      <c r="D592" s="1">
        <v>4.7E-2</v>
      </c>
      <c r="E592" s="1">
        <v>6.0999999999999999E-2</v>
      </c>
      <c r="F592" s="1">
        <v>82.2</v>
      </c>
      <c r="G592" s="1">
        <v>2022</v>
      </c>
    </row>
    <row r="593" spans="1:7" x14ac:dyDescent="0.3">
      <c r="A593" s="1" t="s">
        <v>1568</v>
      </c>
      <c r="B593" s="1" t="s">
        <v>4619</v>
      </c>
      <c r="C593" s="1" t="s">
        <v>1570</v>
      </c>
      <c r="D593" s="1">
        <v>6.9000000000000006E-2</v>
      </c>
      <c r="E593" s="1">
        <v>9.7000000000000003E-2</v>
      </c>
      <c r="F593" s="1">
        <v>75.2</v>
      </c>
      <c r="G593" s="1">
        <v>2022</v>
      </c>
    </row>
    <row r="594" spans="1:7" x14ac:dyDescent="0.3">
      <c r="A594" s="1" t="s">
        <v>1571</v>
      </c>
      <c r="B594" s="1" t="s">
        <v>4620</v>
      </c>
      <c r="C594" s="1" t="s">
        <v>1573</v>
      </c>
      <c r="D594" s="1">
        <v>0</v>
      </c>
      <c r="E594" s="1">
        <v>2.1999999999999999E-2</v>
      </c>
      <c r="F594" s="1">
        <v>100</v>
      </c>
      <c r="G594" s="1">
        <v>2022</v>
      </c>
    </row>
    <row r="595" spans="1:7" x14ac:dyDescent="0.3">
      <c r="A595" s="1" t="s">
        <v>1574</v>
      </c>
      <c r="B595" s="1" t="s">
        <v>4621</v>
      </c>
      <c r="C595" s="1" t="s">
        <v>1576</v>
      </c>
      <c r="D595" s="1">
        <v>6.0000000000000001E-3</v>
      </c>
      <c r="E595" s="1">
        <v>0.01</v>
      </c>
      <c r="F595" s="1">
        <v>98.3</v>
      </c>
      <c r="G595" s="1">
        <v>2022</v>
      </c>
    </row>
    <row r="596" spans="1:7" x14ac:dyDescent="0.3">
      <c r="A596" s="1" t="s">
        <v>1580</v>
      </c>
      <c r="B596" s="1" t="s">
        <v>4622</v>
      </c>
      <c r="C596" s="1" t="s">
        <v>1579</v>
      </c>
      <c r="D596" s="1">
        <v>0.16</v>
      </c>
      <c r="E596" s="1">
        <v>0.251</v>
      </c>
      <c r="F596" s="1">
        <v>0</v>
      </c>
      <c r="G596" s="1">
        <v>2022</v>
      </c>
    </row>
    <row r="597" spans="1:7" x14ac:dyDescent="0.3">
      <c r="A597" s="1" t="s">
        <v>1582</v>
      </c>
      <c r="B597" s="1" t="s">
        <v>4623</v>
      </c>
      <c r="C597" s="1" t="s">
        <v>1579</v>
      </c>
      <c r="D597" s="1">
        <v>8.1000000000000003E-2</v>
      </c>
      <c r="E597" s="1">
        <v>0.10299999999999999</v>
      </c>
      <c r="F597" s="1">
        <v>69.400000000000006</v>
      </c>
      <c r="G597" s="1" t="s">
        <v>4046</v>
      </c>
    </row>
    <row r="598" spans="1:7" x14ac:dyDescent="0.3">
      <c r="A598" s="1" t="s">
        <v>1584</v>
      </c>
      <c r="B598" s="1" t="s">
        <v>4624</v>
      </c>
      <c r="C598" s="1" t="s">
        <v>1579</v>
      </c>
      <c r="D598" s="1">
        <v>5.8999999999999997E-2</v>
      </c>
      <c r="E598" s="1">
        <v>3.1E-2</v>
      </c>
      <c r="F598" s="1">
        <v>69.099999999999994</v>
      </c>
      <c r="G598" s="1">
        <v>2022</v>
      </c>
    </row>
    <row r="599" spans="1:7" x14ac:dyDescent="0.3">
      <c r="A599" s="1" t="s">
        <v>1586</v>
      </c>
      <c r="B599" s="1" t="s">
        <v>4625</v>
      </c>
      <c r="C599" s="1" t="s">
        <v>1579</v>
      </c>
      <c r="D599" s="1">
        <v>0.128</v>
      </c>
      <c r="E599" s="1">
        <v>0.122</v>
      </c>
      <c r="F599" s="1">
        <v>43.3</v>
      </c>
      <c r="G599" s="1" t="s">
        <v>4046</v>
      </c>
    </row>
    <row r="600" spans="1:7" x14ac:dyDescent="0.3">
      <c r="A600" s="1" t="s">
        <v>1588</v>
      </c>
      <c r="B600" s="1" t="s">
        <v>4626</v>
      </c>
      <c r="C600" s="1" t="s">
        <v>1579</v>
      </c>
      <c r="D600" s="1">
        <v>3.3000000000000002E-2</v>
      </c>
      <c r="E600" s="1">
        <v>5.2999999999999999E-2</v>
      </c>
      <c r="F600" s="1">
        <v>84.8</v>
      </c>
      <c r="G600" s="1">
        <v>2022</v>
      </c>
    </row>
    <row r="601" spans="1:7" x14ac:dyDescent="0.3">
      <c r="A601" s="1" t="s">
        <v>1590</v>
      </c>
      <c r="B601" s="1" t="s">
        <v>4627</v>
      </c>
      <c r="C601" s="1" t="s">
        <v>1592</v>
      </c>
      <c r="D601" s="1">
        <v>0.20399999999999999</v>
      </c>
      <c r="E601" s="1">
        <v>0.27</v>
      </c>
      <c r="F601" s="1">
        <v>0</v>
      </c>
      <c r="G601" s="1">
        <v>2022</v>
      </c>
    </row>
    <row r="602" spans="1:7" x14ac:dyDescent="0.3">
      <c r="A602" s="1" t="s">
        <v>1593</v>
      </c>
      <c r="B602" s="1" t="s">
        <v>4628</v>
      </c>
      <c r="C602" s="1" t="s">
        <v>1595</v>
      </c>
      <c r="D602" s="1">
        <v>0.06</v>
      </c>
      <c r="E602" s="1">
        <v>8.1000000000000003E-2</v>
      </c>
      <c r="F602" s="1">
        <v>72.7</v>
      </c>
      <c r="G602" s="1">
        <v>2022</v>
      </c>
    </row>
    <row r="603" spans="1:7" x14ac:dyDescent="0.3">
      <c r="A603" s="1" t="s">
        <v>1596</v>
      </c>
      <c r="B603" s="1" t="s">
        <v>4629</v>
      </c>
      <c r="C603" s="1" t="s">
        <v>1598</v>
      </c>
      <c r="D603" s="1">
        <v>5.0999999999999997E-2</v>
      </c>
      <c r="E603" s="1">
        <v>7.8E-2</v>
      </c>
      <c r="F603" s="1">
        <v>80.900000000000006</v>
      </c>
      <c r="G603" s="1">
        <v>2022</v>
      </c>
    </row>
    <row r="604" spans="1:7" x14ac:dyDescent="0.3">
      <c r="A604" s="1" t="s">
        <v>1599</v>
      </c>
      <c r="B604" s="1" t="s">
        <v>4630</v>
      </c>
      <c r="C604" s="1" t="s">
        <v>1601</v>
      </c>
      <c r="D604" s="1">
        <v>0</v>
      </c>
      <c r="E604" s="1">
        <v>2.5000000000000001E-2</v>
      </c>
      <c r="F604" s="1">
        <v>100</v>
      </c>
      <c r="G604" s="1">
        <v>2022</v>
      </c>
    </row>
    <row r="605" spans="1:7" x14ac:dyDescent="0.3">
      <c r="A605" s="1" t="s">
        <v>1602</v>
      </c>
      <c r="B605" s="1" t="s">
        <v>4631</v>
      </c>
      <c r="C605" s="1" t="s">
        <v>1604</v>
      </c>
      <c r="D605" s="1">
        <v>8.5999999999999993E-2</v>
      </c>
      <c r="E605" s="1">
        <v>0.156</v>
      </c>
      <c r="F605" s="1">
        <v>54.3</v>
      </c>
      <c r="G605" s="1">
        <v>2022</v>
      </c>
    </row>
    <row r="606" spans="1:7" x14ac:dyDescent="0.3">
      <c r="A606" s="1" t="s">
        <v>1605</v>
      </c>
      <c r="B606" s="1" t="s">
        <v>4632</v>
      </c>
      <c r="C606" s="1" t="s">
        <v>1595</v>
      </c>
      <c r="D606" s="1">
        <v>0</v>
      </c>
      <c r="E606" s="1">
        <v>4.0000000000000001E-3</v>
      </c>
      <c r="F606" s="1">
        <v>100</v>
      </c>
      <c r="G606" s="1">
        <v>2022</v>
      </c>
    </row>
    <row r="607" spans="1:7" x14ac:dyDescent="0.3">
      <c r="A607" s="1" t="s">
        <v>1607</v>
      </c>
      <c r="B607" s="1" t="s">
        <v>4633</v>
      </c>
      <c r="C607" s="1" t="s">
        <v>1609</v>
      </c>
      <c r="D607" s="1">
        <v>0.05</v>
      </c>
      <c r="E607" s="1">
        <v>7.1999999999999995E-2</v>
      </c>
      <c r="F607" s="1">
        <v>78</v>
      </c>
      <c r="G607" s="1">
        <v>2022</v>
      </c>
    </row>
    <row r="608" spans="1:7" x14ac:dyDescent="0.3">
      <c r="A608" s="1" t="s">
        <v>2807</v>
      </c>
      <c r="B608" s="1" t="s">
        <v>4634</v>
      </c>
      <c r="C608" s="1" t="s">
        <v>2809</v>
      </c>
      <c r="D608" s="1">
        <v>0</v>
      </c>
      <c r="E608" s="1">
        <v>2.9000000000000001E-2</v>
      </c>
      <c r="F608" s="1">
        <v>100</v>
      </c>
      <c r="G608" s="1">
        <v>2022</v>
      </c>
    </row>
    <row r="609" spans="1:7" x14ac:dyDescent="0.3">
      <c r="A609" s="1" t="s">
        <v>1610</v>
      </c>
      <c r="B609" s="1" t="s">
        <v>4635</v>
      </c>
      <c r="C609" s="1" t="s">
        <v>1612</v>
      </c>
      <c r="D609" s="1">
        <v>0</v>
      </c>
      <c r="E609" s="1">
        <v>2.1000000000000001E-2</v>
      </c>
      <c r="F609" s="1">
        <v>100</v>
      </c>
      <c r="G609" s="1">
        <v>2022</v>
      </c>
    </row>
    <row r="610" spans="1:7" x14ac:dyDescent="0.3">
      <c r="A610" s="1" t="s">
        <v>1616</v>
      </c>
      <c r="B610" s="1" t="s">
        <v>4636</v>
      </c>
      <c r="C610" s="1" t="s">
        <v>1579</v>
      </c>
      <c r="D610" s="1">
        <v>6.7000000000000004E-2</v>
      </c>
      <c r="E610" s="1">
        <v>8.8999999999999996E-2</v>
      </c>
      <c r="F610" s="1">
        <v>67.8</v>
      </c>
      <c r="G610" s="1">
        <v>2022</v>
      </c>
    </row>
    <row r="611" spans="1:7" x14ac:dyDescent="0.3">
      <c r="A611" s="1" t="s">
        <v>1618</v>
      </c>
      <c r="B611" s="1" t="s">
        <v>1619</v>
      </c>
      <c r="C611" s="1" t="s">
        <v>1620</v>
      </c>
      <c r="D611" s="1">
        <v>0</v>
      </c>
      <c r="E611" s="1">
        <v>1.4999999999999999E-2</v>
      </c>
      <c r="F611" s="1">
        <v>100</v>
      </c>
      <c r="G611" s="1">
        <v>2022</v>
      </c>
    </row>
    <row r="612" spans="1:7" x14ac:dyDescent="0.3">
      <c r="A612" s="1" t="s">
        <v>1621</v>
      </c>
      <c r="B612" s="1" t="s">
        <v>1623</v>
      </c>
      <c r="C612" s="1" t="s">
        <v>1623</v>
      </c>
      <c r="D612" s="1">
        <v>3.5000000000000003E-2</v>
      </c>
      <c r="E612" s="1">
        <v>5.6000000000000001E-2</v>
      </c>
      <c r="F612" s="1">
        <v>85.9</v>
      </c>
      <c r="G612" s="1" t="s">
        <v>4046</v>
      </c>
    </row>
    <row r="613" spans="1:7" x14ac:dyDescent="0.3">
      <c r="A613" s="1" t="s">
        <v>1624</v>
      </c>
      <c r="B613" s="1" t="s">
        <v>4637</v>
      </c>
      <c r="C613" s="1" t="s">
        <v>1579</v>
      </c>
      <c r="D613" s="1">
        <v>2.7E-2</v>
      </c>
      <c r="E613" s="1">
        <v>4.1000000000000002E-2</v>
      </c>
      <c r="F613" s="1">
        <v>89.8</v>
      </c>
      <c r="G613" s="1">
        <v>2022</v>
      </c>
    </row>
    <row r="614" spans="1:7" x14ac:dyDescent="0.3">
      <c r="A614" s="1" t="s">
        <v>1626</v>
      </c>
      <c r="B614" s="1" t="s">
        <v>4638</v>
      </c>
      <c r="C614" s="1" t="s">
        <v>1604</v>
      </c>
      <c r="D614" s="1">
        <v>0.13800000000000001</v>
      </c>
      <c r="E614" s="1">
        <v>0.316</v>
      </c>
      <c r="F614" s="1">
        <v>0.8</v>
      </c>
      <c r="G614" s="1" t="s">
        <v>4046</v>
      </c>
    </row>
    <row r="615" spans="1:7" x14ac:dyDescent="0.3">
      <c r="A615" s="1" t="s">
        <v>1628</v>
      </c>
      <c r="B615" s="1" t="s">
        <v>4639</v>
      </c>
      <c r="C615" s="1" t="s">
        <v>1630</v>
      </c>
      <c r="D615" s="1">
        <v>0.10299999999999999</v>
      </c>
      <c r="E615" s="1">
        <v>0.27400000000000002</v>
      </c>
      <c r="F615" s="1">
        <v>0</v>
      </c>
      <c r="G615" s="1">
        <v>2022</v>
      </c>
    </row>
    <row r="616" spans="1:7" x14ac:dyDescent="0.3">
      <c r="A616" s="1" t="s">
        <v>1631</v>
      </c>
      <c r="B616" s="1" t="s">
        <v>4640</v>
      </c>
      <c r="C616" s="1" t="s">
        <v>1592</v>
      </c>
      <c r="D616" s="1">
        <v>7.2999999999999995E-2</v>
      </c>
      <c r="E616" s="1">
        <v>4.8000000000000001E-2</v>
      </c>
      <c r="F616" s="1">
        <v>65.8</v>
      </c>
      <c r="G616" s="1" t="s">
        <v>4046</v>
      </c>
    </row>
    <row r="617" spans="1:7" x14ac:dyDescent="0.3">
      <c r="A617" s="1" t="s">
        <v>1633</v>
      </c>
      <c r="B617" s="1" t="s">
        <v>4641</v>
      </c>
      <c r="C617" s="1" t="s">
        <v>1579</v>
      </c>
      <c r="D617" s="1">
        <v>9.1999999999999998E-2</v>
      </c>
      <c r="E617" s="1">
        <v>7.9000000000000001E-2</v>
      </c>
      <c r="F617" s="1">
        <v>54.7</v>
      </c>
      <c r="G617" s="1" t="s">
        <v>4046</v>
      </c>
    </row>
    <row r="618" spans="1:7" x14ac:dyDescent="0.3">
      <c r="A618" s="1" t="s">
        <v>1635</v>
      </c>
      <c r="B618" s="1" t="s">
        <v>4642</v>
      </c>
      <c r="C618" s="1" t="s">
        <v>1592</v>
      </c>
      <c r="D618" s="1">
        <v>0.108</v>
      </c>
      <c r="E618" s="1">
        <v>0.16400000000000001</v>
      </c>
      <c r="F618" s="1">
        <v>39.200000000000003</v>
      </c>
      <c r="G618" s="1" t="s">
        <v>4046</v>
      </c>
    </row>
    <row r="619" spans="1:7" x14ac:dyDescent="0.3">
      <c r="A619" s="1" t="s">
        <v>1637</v>
      </c>
      <c r="B619" s="1" t="s">
        <v>4643</v>
      </c>
      <c r="C619" s="1" t="s">
        <v>1639</v>
      </c>
      <c r="D619" s="1">
        <v>0.13400000000000001</v>
      </c>
      <c r="E619" s="1">
        <v>0.20200000000000001</v>
      </c>
      <c r="F619" s="1">
        <v>0</v>
      </c>
      <c r="G619" s="1">
        <v>2022</v>
      </c>
    </row>
    <row r="620" spans="1:7" x14ac:dyDescent="0.3">
      <c r="A620" s="1" t="s">
        <v>1640</v>
      </c>
      <c r="B620" s="1" t="s">
        <v>4644</v>
      </c>
      <c r="C620" s="1" t="s">
        <v>1579</v>
      </c>
      <c r="D620" s="1">
        <v>1.0999999999999999E-2</v>
      </c>
      <c r="E620" s="1">
        <v>0.11</v>
      </c>
      <c r="F620" s="1">
        <v>57.1</v>
      </c>
      <c r="G620" s="1">
        <v>2022</v>
      </c>
    </row>
    <row r="621" spans="1:7" x14ac:dyDescent="0.3">
      <c r="A621" s="1" t="s">
        <v>1642</v>
      </c>
      <c r="B621" s="1" t="s">
        <v>1643</v>
      </c>
      <c r="C621" s="1" t="s">
        <v>1579</v>
      </c>
      <c r="D621" s="1">
        <v>4.0000000000000001E-3</v>
      </c>
      <c r="E621" s="1">
        <v>2.3E-2</v>
      </c>
      <c r="F621" s="1">
        <v>98.1</v>
      </c>
      <c r="G621" s="1" t="s">
        <v>4046</v>
      </c>
    </row>
    <row r="622" spans="1:7" x14ac:dyDescent="0.3">
      <c r="A622" s="1" t="s">
        <v>1644</v>
      </c>
      <c r="B622" s="1" t="s">
        <v>1645</v>
      </c>
      <c r="C622" s="1" t="s">
        <v>1646</v>
      </c>
      <c r="D622" s="1">
        <v>0</v>
      </c>
      <c r="E622" s="1">
        <v>4.0000000000000001E-3</v>
      </c>
      <c r="F622" s="1">
        <v>100</v>
      </c>
      <c r="G622" s="1">
        <v>2022</v>
      </c>
    </row>
    <row r="623" spans="1:7" x14ac:dyDescent="0.3">
      <c r="A623" s="1" t="s">
        <v>1647</v>
      </c>
      <c r="B623" s="1" t="s">
        <v>1648</v>
      </c>
      <c r="C623" s="1" t="s">
        <v>1646</v>
      </c>
      <c r="D623" s="1">
        <v>0</v>
      </c>
      <c r="E623" s="1">
        <v>4.0000000000000001E-3</v>
      </c>
      <c r="F623" s="1">
        <v>100</v>
      </c>
      <c r="G623" s="1">
        <v>2022</v>
      </c>
    </row>
    <row r="624" spans="1:7" x14ac:dyDescent="0.3">
      <c r="A624" s="1" t="s">
        <v>1649</v>
      </c>
      <c r="B624" s="1" t="s">
        <v>4645</v>
      </c>
      <c r="C624" s="1" t="s">
        <v>1579</v>
      </c>
      <c r="D624" s="1">
        <v>8.9999999999999993E-3</v>
      </c>
      <c r="E624" s="1">
        <v>2.1000000000000001E-2</v>
      </c>
      <c r="F624" s="1">
        <v>96.2</v>
      </c>
      <c r="G624" s="1" t="s">
        <v>4046</v>
      </c>
    </row>
    <row r="625" spans="1:7" x14ac:dyDescent="0.3">
      <c r="A625" s="1" t="s">
        <v>1651</v>
      </c>
      <c r="B625" s="1" t="s">
        <v>4646</v>
      </c>
      <c r="C625" s="1" t="s">
        <v>1653</v>
      </c>
      <c r="D625" s="1">
        <v>8.7999999999999995E-2</v>
      </c>
      <c r="E625" s="1">
        <v>0.255</v>
      </c>
      <c r="F625" s="1">
        <v>0</v>
      </c>
      <c r="G625" s="1">
        <v>2022</v>
      </c>
    </row>
    <row r="626" spans="1:7" x14ac:dyDescent="0.3">
      <c r="A626" s="1" t="s">
        <v>4647</v>
      </c>
      <c r="B626" s="1" t="s">
        <v>4648</v>
      </c>
      <c r="C626" s="1" t="s">
        <v>4649</v>
      </c>
      <c r="D626" s="1">
        <v>0.16</v>
      </c>
      <c r="E626" s="1">
        <v>0.36599999999999999</v>
      </c>
      <c r="F626" s="1">
        <v>0</v>
      </c>
      <c r="G626" s="1">
        <v>2022</v>
      </c>
    </row>
    <row r="627" spans="1:7" x14ac:dyDescent="0.3">
      <c r="A627" s="1" t="s">
        <v>1654</v>
      </c>
      <c r="B627" s="1" t="s">
        <v>4650</v>
      </c>
      <c r="C627" s="1" t="s">
        <v>1656</v>
      </c>
      <c r="D627" s="1">
        <v>5.2999999999999999E-2</v>
      </c>
      <c r="E627" s="1">
        <v>6.8000000000000005E-2</v>
      </c>
      <c r="F627" s="1">
        <v>84.3</v>
      </c>
      <c r="G627" s="1" t="s">
        <v>4046</v>
      </c>
    </row>
    <row r="628" spans="1:7" x14ac:dyDescent="0.3">
      <c r="A628" s="1" t="s">
        <v>1657</v>
      </c>
      <c r="B628" s="1" t="s">
        <v>4651</v>
      </c>
      <c r="C628" s="1" t="s">
        <v>1659</v>
      </c>
      <c r="D628" s="1">
        <v>8.5000000000000006E-2</v>
      </c>
      <c r="E628" s="1">
        <v>0.115</v>
      </c>
      <c r="F628" s="1">
        <v>56.2</v>
      </c>
      <c r="G628" s="1" t="s">
        <v>4046</v>
      </c>
    </row>
    <row r="629" spans="1:7" x14ac:dyDescent="0.3">
      <c r="A629" s="1" t="s">
        <v>1660</v>
      </c>
      <c r="B629" s="1" t="s">
        <v>4652</v>
      </c>
      <c r="C629" s="1" t="s">
        <v>1662</v>
      </c>
      <c r="D629" s="1">
        <v>0.27200000000000002</v>
      </c>
      <c r="E629" s="1">
        <v>0.30499999999999999</v>
      </c>
      <c r="F629" s="1">
        <v>0</v>
      </c>
      <c r="G629" s="1">
        <v>2022</v>
      </c>
    </row>
    <row r="630" spans="1:7" x14ac:dyDescent="0.3">
      <c r="A630" s="1" t="s">
        <v>1663</v>
      </c>
      <c r="B630" s="1" t="s">
        <v>4653</v>
      </c>
      <c r="C630" s="1" t="s">
        <v>1665</v>
      </c>
      <c r="D630" s="1">
        <v>0</v>
      </c>
      <c r="E630" s="1">
        <v>4.2000000000000003E-2</v>
      </c>
      <c r="F630" s="1">
        <v>95.3</v>
      </c>
      <c r="G630" s="1">
        <v>2022</v>
      </c>
    </row>
    <row r="631" spans="1:7" x14ac:dyDescent="0.3">
      <c r="A631" s="1" t="s">
        <v>1666</v>
      </c>
      <c r="B631" s="1" t="s">
        <v>4654</v>
      </c>
      <c r="C631" s="1" t="s">
        <v>1668</v>
      </c>
      <c r="D631" s="1">
        <v>7.6999999999999999E-2</v>
      </c>
      <c r="E631" s="1">
        <v>0.104</v>
      </c>
      <c r="F631" s="1">
        <v>72.400000000000006</v>
      </c>
      <c r="G631" s="1" t="s">
        <v>4046</v>
      </c>
    </row>
    <row r="632" spans="1:7" x14ac:dyDescent="0.3">
      <c r="A632" s="1" t="s">
        <v>1669</v>
      </c>
      <c r="B632" s="1" t="s">
        <v>4655</v>
      </c>
      <c r="C632" s="1" t="s">
        <v>1671</v>
      </c>
      <c r="D632" s="1">
        <v>0</v>
      </c>
      <c r="E632" s="1">
        <v>2.1999999999999999E-2</v>
      </c>
      <c r="F632" s="1">
        <v>100</v>
      </c>
      <c r="G632" s="1">
        <v>2022</v>
      </c>
    </row>
    <row r="633" spans="1:7" x14ac:dyDescent="0.3">
      <c r="A633" s="1" t="s">
        <v>1672</v>
      </c>
      <c r="B633" s="1" t="s">
        <v>4656</v>
      </c>
      <c r="C633" s="1" t="s">
        <v>1674</v>
      </c>
      <c r="D633" s="1">
        <v>3.6999999999999998E-2</v>
      </c>
      <c r="E633" s="1">
        <v>6.2E-2</v>
      </c>
      <c r="F633" s="1">
        <v>86.5</v>
      </c>
      <c r="G633" s="1">
        <v>2022</v>
      </c>
    </row>
    <row r="634" spans="1:7" x14ac:dyDescent="0.3">
      <c r="A634" s="1" t="s">
        <v>1675</v>
      </c>
      <c r="B634" s="1" t="s">
        <v>4657</v>
      </c>
      <c r="C634" s="1" t="s">
        <v>1677</v>
      </c>
      <c r="D634" s="1">
        <v>0</v>
      </c>
      <c r="E634" s="1">
        <v>4.0000000000000001E-3</v>
      </c>
      <c r="F634" s="1">
        <v>100</v>
      </c>
      <c r="G634" s="1">
        <v>2022</v>
      </c>
    </row>
    <row r="635" spans="1:7" x14ac:dyDescent="0.3">
      <c r="A635" s="1" t="s">
        <v>1678</v>
      </c>
      <c r="B635" s="1" t="s">
        <v>4658</v>
      </c>
      <c r="C635" s="1" t="s">
        <v>1680</v>
      </c>
      <c r="D635" s="1">
        <v>0.155</v>
      </c>
      <c r="E635" s="1">
        <v>0.19700000000000001</v>
      </c>
      <c r="F635" s="1">
        <v>49.1</v>
      </c>
      <c r="G635" s="1">
        <v>2022</v>
      </c>
    </row>
    <row r="636" spans="1:7" x14ac:dyDescent="0.3">
      <c r="A636" s="1" t="s">
        <v>1681</v>
      </c>
      <c r="B636" s="1" t="s">
        <v>4659</v>
      </c>
      <c r="C636" s="1" t="s">
        <v>1683</v>
      </c>
      <c r="D636" s="1">
        <v>0.11</v>
      </c>
      <c r="E636" s="1">
        <v>0.13500000000000001</v>
      </c>
      <c r="F636" s="1">
        <v>57.1</v>
      </c>
      <c r="G636" s="1">
        <v>2022</v>
      </c>
    </row>
    <row r="637" spans="1:7" x14ac:dyDescent="0.3">
      <c r="A637" s="1" t="s">
        <v>1684</v>
      </c>
      <c r="B637" s="1" t="s">
        <v>4660</v>
      </c>
      <c r="C637" s="1" t="s">
        <v>1686</v>
      </c>
      <c r="D637" s="1">
        <v>0</v>
      </c>
      <c r="E637" s="1">
        <v>4.0000000000000001E-3</v>
      </c>
      <c r="F637" s="1">
        <v>100</v>
      </c>
      <c r="G637" s="1">
        <v>2022</v>
      </c>
    </row>
    <row r="638" spans="1:7" x14ac:dyDescent="0.3">
      <c r="A638" s="1" t="s">
        <v>1687</v>
      </c>
      <c r="B638" s="1" t="s">
        <v>4661</v>
      </c>
      <c r="C638" s="1" t="s">
        <v>1689</v>
      </c>
      <c r="D638" s="1">
        <v>5.0000000000000001E-3</v>
      </c>
      <c r="E638" s="1">
        <v>2.3E-2</v>
      </c>
      <c r="F638" s="1">
        <v>98.2</v>
      </c>
      <c r="G638" s="1" t="s">
        <v>4046</v>
      </c>
    </row>
    <row r="639" spans="1:7" x14ac:dyDescent="0.3">
      <c r="A639" s="1" t="s">
        <v>1690</v>
      </c>
      <c r="B639" s="1" t="s">
        <v>4662</v>
      </c>
      <c r="C639" s="1" t="s">
        <v>1692</v>
      </c>
      <c r="D639" s="1">
        <v>0</v>
      </c>
      <c r="E639" s="1">
        <v>2.1999999999999999E-2</v>
      </c>
      <c r="F639" s="1">
        <v>100</v>
      </c>
      <c r="G639" s="1">
        <v>2022</v>
      </c>
    </row>
    <row r="640" spans="1:7" x14ac:dyDescent="0.3">
      <c r="A640" s="1" t="s">
        <v>1693</v>
      </c>
      <c r="B640" s="1" t="s">
        <v>4663</v>
      </c>
      <c r="C640" s="1" t="s">
        <v>1695</v>
      </c>
      <c r="D640" s="1">
        <v>0</v>
      </c>
      <c r="E640" s="1">
        <v>2.5000000000000001E-2</v>
      </c>
      <c r="F640" s="1">
        <v>100</v>
      </c>
      <c r="G640" s="1">
        <v>2022</v>
      </c>
    </row>
    <row r="641" spans="1:7" x14ac:dyDescent="0.3">
      <c r="A641" s="1" t="s">
        <v>1696</v>
      </c>
      <c r="B641" s="1" t="s">
        <v>4664</v>
      </c>
      <c r="C641" s="1" t="s">
        <v>1698</v>
      </c>
      <c r="D641" s="1">
        <v>4.2999999999999997E-2</v>
      </c>
      <c r="E641" s="1">
        <v>6.6000000000000003E-2</v>
      </c>
      <c r="F641" s="1">
        <v>85.8</v>
      </c>
      <c r="G641" s="1">
        <v>2022</v>
      </c>
    </row>
    <row r="642" spans="1:7" x14ac:dyDescent="0.3">
      <c r="A642" s="1" t="s">
        <v>1699</v>
      </c>
      <c r="B642" s="1" t="s">
        <v>4665</v>
      </c>
      <c r="C642" s="1" t="s">
        <v>1701</v>
      </c>
      <c r="D642" s="1">
        <v>0</v>
      </c>
      <c r="E642" s="1">
        <v>2.1999999999999999E-2</v>
      </c>
      <c r="F642" s="1">
        <v>100</v>
      </c>
      <c r="G642" s="1">
        <v>2022</v>
      </c>
    </row>
    <row r="643" spans="1:7" x14ac:dyDescent="0.3">
      <c r="A643" s="1" t="s">
        <v>2818</v>
      </c>
      <c r="B643" s="1" t="s">
        <v>4666</v>
      </c>
      <c r="C643" s="1" t="s">
        <v>2820</v>
      </c>
      <c r="D643" s="1">
        <v>0</v>
      </c>
      <c r="E643" s="1">
        <v>4.0000000000000001E-3</v>
      </c>
      <c r="F643" s="1">
        <v>100</v>
      </c>
      <c r="G643" s="1">
        <v>2022</v>
      </c>
    </row>
    <row r="644" spans="1:7" x14ac:dyDescent="0.3">
      <c r="A644" s="1" t="s">
        <v>4667</v>
      </c>
      <c r="B644" s="1" t="s">
        <v>4668</v>
      </c>
      <c r="C644" s="1" t="s">
        <v>1674</v>
      </c>
      <c r="D644" s="1">
        <v>6.7000000000000004E-2</v>
      </c>
      <c r="E644" s="1">
        <v>7.8E-2</v>
      </c>
      <c r="F644" s="1">
        <v>79.5</v>
      </c>
      <c r="G644" s="1">
        <v>2022</v>
      </c>
    </row>
    <row r="645" spans="1:7" x14ac:dyDescent="0.3">
      <c r="A645" s="1" t="s">
        <v>1702</v>
      </c>
      <c r="B645" s="1" t="s">
        <v>4669</v>
      </c>
      <c r="C645" s="1" t="s">
        <v>1704</v>
      </c>
      <c r="D645" s="1">
        <v>0.122</v>
      </c>
      <c r="E645" s="1">
        <v>0.14000000000000001</v>
      </c>
      <c r="F645" s="1">
        <v>51.8</v>
      </c>
      <c r="G645" s="1">
        <v>2022</v>
      </c>
    </row>
    <row r="646" spans="1:7" x14ac:dyDescent="0.3">
      <c r="A646" s="1" t="s">
        <v>1708</v>
      </c>
      <c r="B646" s="1" t="s">
        <v>4670</v>
      </c>
      <c r="C646" s="1" t="s">
        <v>1710</v>
      </c>
      <c r="D646" s="1">
        <v>9.7000000000000003E-2</v>
      </c>
      <c r="E646" s="1">
        <v>0.14000000000000001</v>
      </c>
      <c r="F646" s="1">
        <v>52.4</v>
      </c>
      <c r="G646" s="1" t="s">
        <v>4046</v>
      </c>
    </row>
    <row r="647" spans="1:7" x14ac:dyDescent="0.3">
      <c r="A647" s="1" t="s">
        <v>1711</v>
      </c>
      <c r="B647" s="1" t="s">
        <v>4671</v>
      </c>
      <c r="C647" s="1" t="s">
        <v>1713</v>
      </c>
      <c r="D647" s="1">
        <v>9.0999999999999998E-2</v>
      </c>
      <c r="E647" s="1">
        <v>0.112</v>
      </c>
      <c r="F647" s="1">
        <v>62.1</v>
      </c>
      <c r="G647" s="1">
        <v>2022</v>
      </c>
    </row>
    <row r="648" spans="1:7" x14ac:dyDescent="0.3">
      <c r="A648" s="1" t="s">
        <v>1714</v>
      </c>
      <c r="B648" s="1" t="s">
        <v>4671</v>
      </c>
      <c r="C648" s="1" t="s">
        <v>1713</v>
      </c>
      <c r="D648" s="1">
        <v>1.0999999999999999E-2</v>
      </c>
      <c r="E648" s="1">
        <v>2.1999999999999999E-2</v>
      </c>
      <c r="G648" s="1" t="s">
        <v>4046</v>
      </c>
    </row>
    <row r="649" spans="1:7" x14ac:dyDescent="0.3">
      <c r="A649" s="1" t="s">
        <v>1715</v>
      </c>
      <c r="B649" s="1" t="s">
        <v>4672</v>
      </c>
      <c r="C649" s="1" t="s">
        <v>1717</v>
      </c>
      <c r="D649" s="1">
        <v>7.9000000000000001E-2</v>
      </c>
      <c r="E649" s="1">
        <v>0.108</v>
      </c>
      <c r="F649" s="1">
        <v>64.900000000000006</v>
      </c>
      <c r="G649" s="1">
        <v>2022</v>
      </c>
    </row>
    <row r="650" spans="1:7" x14ac:dyDescent="0.3">
      <c r="A650" s="1" t="s">
        <v>1721</v>
      </c>
      <c r="B650" s="1" t="s">
        <v>4673</v>
      </c>
      <c r="C650" s="1" t="s">
        <v>1723</v>
      </c>
      <c r="D650" s="1">
        <v>5.2999999999999999E-2</v>
      </c>
      <c r="E650" s="1">
        <v>7.2999999999999995E-2</v>
      </c>
      <c r="F650" s="1">
        <v>78.5</v>
      </c>
      <c r="G650" s="1">
        <v>2022</v>
      </c>
    </row>
    <row r="651" spans="1:7" x14ac:dyDescent="0.3">
      <c r="A651" s="1" t="s">
        <v>1724</v>
      </c>
      <c r="B651" s="1" t="s">
        <v>4674</v>
      </c>
      <c r="C651" s="1" t="s">
        <v>1726</v>
      </c>
      <c r="D651" s="1">
        <v>1.2999999999999999E-2</v>
      </c>
      <c r="E651" s="1">
        <v>2.1000000000000001E-2</v>
      </c>
      <c r="F651" s="1">
        <v>95.1</v>
      </c>
      <c r="G651" s="1" t="s">
        <v>4046</v>
      </c>
    </row>
    <row r="652" spans="1:7" x14ac:dyDescent="0.3">
      <c r="A652" s="1" t="s">
        <v>1727</v>
      </c>
      <c r="B652" s="1" t="s">
        <v>4675</v>
      </c>
      <c r="C652" s="1" t="s">
        <v>1729</v>
      </c>
      <c r="D652" s="1">
        <v>0.23</v>
      </c>
      <c r="E652" s="1">
        <v>0.246</v>
      </c>
      <c r="F652" s="1">
        <v>0</v>
      </c>
      <c r="G652" s="1">
        <v>2022</v>
      </c>
    </row>
    <row r="653" spans="1:7" x14ac:dyDescent="0.3">
      <c r="A653" s="1" t="s">
        <v>1730</v>
      </c>
      <c r="B653" s="1" t="s">
        <v>4676</v>
      </c>
      <c r="C653" s="1" t="s">
        <v>1713</v>
      </c>
      <c r="D653" s="1">
        <v>0.20699999999999999</v>
      </c>
      <c r="E653" s="1">
        <v>0.23300000000000001</v>
      </c>
      <c r="F653" s="1">
        <v>0</v>
      </c>
      <c r="G653" s="1">
        <v>2022</v>
      </c>
    </row>
    <row r="654" spans="1:7" x14ac:dyDescent="0.3">
      <c r="A654" s="1" t="s">
        <v>1732</v>
      </c>
      <c r="B654" s="1" t="s">
        <v>4677</v>
      </c>
      <c r="C654" s="1" t="s">
        <v>1734</v>
      </c>
      <c r="D654" s="1">
        <v>7.9000000000000001E-2</v>
      </c>
      <c r="E654" s="1">
        <v>9.7000000000000003E-2</v>
      </c>
      <c r="F654" s="1">
        <v>70.7</v>
      </c>
      <c r="G654" s="1" t="s">
        <v>4046</v>
      </c>
    </row>
    <row r="655" spans="1:7" x14ac:dyDescent="0.3">
      <c r="A655" s="1" t="s">
        <v>1735</v>
      </c>
      <c r="B655" s="1" t="s">
        <v>4678</v>
      </c>
      <c r="C655" s="1" t="s">
        <v>1737</v>
      </c>
      <c r="D655" s="1">
        <v>0.23200000000000001</v>
      </c>
      <c r="E655" s="1">
        <v>0.248</v>
      </c>
      <c r="F655" s="1">
        <v>0</v>
      </c>
      <c r="G655" s="1">
        <v>2022</v>
      </c>
    </row>
    <row r="656" spans="1:7" x14ac:dyDescent="0.3">
      <c r="A656" s="1" t="s">
        <v>1738</v>
      </c>
      <c r="B656" s="1" t="s">
        <v>4679</v>
      </c>
      <c r="C656" s="1" t="s">
        <v>1740</v>
      </c>
      <c r="D656" s="1">
        <v>0.16500000000000001</v>
      </c>
      <c r="E656" s="1">
        <v>0.192</v>
      </c>
      <c r="F656" s="1">
        <v>34.200000000000003</v>
      </c>
      <c r="G656" s="1" t="s">
        <v>4046</v>
      </c>
    </row>
    <row r="657" spans="1:7" x14ac:dyDescent="0.3">
      <c r="A657" s="1" t="s">
        <v>1741</v>
      </c>
      <c r="B657" s="1" t="s">
        <v>1742</v>
      </c>
      <c r="C657" s="1" t="s">
        <v>1743</v>
      </c>
      <c r="D657" s="1">
        <v>7.0999999999999994E-2</v>
      </c>
      <c r="E657" s="1">
        <v>0.106</v>
      </c>
      <c r="F657" s="1">
        <v>80.2</v>
      </c>
      <c r="G657" s="1" t="s">
        <v>4046</v>
      </c>
    </row>
    <row r="658" spans="1:7" x14ac:dyDescent="0.3">
      <c r="A658" s="1" t="s">
        <v>1744</v>
      </c>
      <c r="B658" s="1" t="s">
        <v>1745</v>
      </c>
      <c r="C658" s="1" t="s">
        <v>1743</v>
      </c>
      <c r="D658" s="1">
        <v>0.13100000000000001</v>
      </c>
      <c r="E658" s="1">
        <v>0.18</v>
      </c>
      <c r="F658" s="1">
        <v>76.7</v>
      </c>
      <c r="G658" s="1" t="s">
        <v>4046</v>
      </c>
    </row>
    <row r="659" spans="1:7" x14ac:dyDescent="0.3">
      <c r="A659" s="1" t="s">
        <v>1746</v>
      </c>
      <c r="B659" s="1" t="s">
        <v>4680</v>
      </c>
      <c r="C659" s="1" t="s">
        <v>1734</v>
      </c>
      <c r="D659" s="1">
        <v>7.4999999999999997E-2</v>
      </c>
      <c r="E659" s="1">
        <v>0.1</v>
      </c>
      <c r="F659" s="1">
        <v>79.599999999999994</v>
      </c>
      <c r="G659" s="1" t="s">
        <v>4046</v>
      </c>
    </row>
    <row r="660" spans="1:7" x14ac:dyDescent="0.3">
      <c r="A660" s="1" t="s">
        <v>1748</v>
      </c>
      <c r="B660" s="1" t="s">
        <v>4681</v>
      </c>
      <c r="C660" s="1" t="s">
        <v>1750</v>
      </c>
      <c r="D660" s="1">
        <v>0.11600000000000001</v>
      </c>
      <c r="E660" s="1">
        <v>0.26600000000000001</v>
      </c>
      <c r="F660" s="1">
        <v>0</v>
      </c>
      <c r="G660" s="1">
        <v>2022</v>
      </c>
    </row>
    <row r="661" spans="1:7" x14ac:dyDescent="0.3">
      <c r="A661" s="1" t="s">
        <v>1751</v>
      </c>
      <c r="B661" s="1" t="s">
        <v>1752</v>
      </c>
      <c r="C661" s="1" t="s">
        <v>1753</v>
      </c>
      <c r="D661" s="1">
        <v>0.02</v>
      </c>
      <c r="E661" s="1">
        <v>2.9000000000000001E-2</v>
      </c>
      <c r="F661" s="1">
        <v>93.4</v>
      </c>
      <c r="G661" s="1">
        <v>2022</v>
      </c>
    </row>
    <row r="662" spans="1:7" x14ac:dyDescent="0.3">
      <c r="A662" s="1" t="s">
        <v>1754</v>
      </c>
      <c r="B662" s="1" t="s">
        <v>4682</v>
      </c>
      <c r="C662" s="1" t="s">
        <v>1756</v>
      </c>
      <c r="D662" s="1">
        <v>1.2E-2</v>
      </c>
      <c r="E662" s="1">
        <v>0.02</v>
      </c>
      <c r="F662" s="1">
        <v>95.6</v>
      </c>
      <c r="G662" s="1" t="s">
        <v>4046</v>
      </c>
    </row>
    <row r="663" spans="1:7" x14ac:dyDescent="0.3">
      <c r="A663" s="1" t="s">
        <v>1757</v>
      </c>
      <c r="B663" s="1" t="s">
        <v>4683</v>
      </c>
      <c r="C663" s="1" t="s">
        <v>1759</v>
      </c>
      <c r="D663" s="1">
        <v>8.7999999999999995E-2</v>
      </c>
      <c r="E663" s="1">
        <v>0.115</v>
      </c>
      <c r="F663" s="1">
        <v>69.7</v>
      </c>
      <c r="G663" s="1" t="s">
        <v>4046</v>
      </c>
    </row>
    <row r="664" spans="1:7" x14ac:dyDescent="0.3">
      <c r="A664" s="1" t="s">
        <v>1760</v>
      </c>
      <c r="B664" s="1" t="s">
        <v>4684</v>
      </c>
      <c r="C664" s="1" t="s">
        <v>1762</v>
      </c>
      <c r="D664" s="1">
        <v>3.5000000000000003E-2</v>
      </c>
      <c r="E664" s="1">
        <v>5.8000000000000003E-2</v>
      </c>
      <c r="F664" s="1">
        <v>87.2</v>
      </c>
      <c r="G664" s="1" t="s">
        <v>4046</v>
      </c>
    </row>
    <row r="665" spans="1:7" x14ac:dyDescent="0.3">
      <c r="A665" s="1" t="s">
        <v>4685</v>
      </c>
      <c r="B665" s="1" t="s">
        <v>4686</v>
      </c>
      <c r="C665" s="1" t="s">
        <v>4686</v>
      </c>
      <c r="D665" s="1">
        <v>0</v>
      </c>
      <c r="E665" s="1">
        <v>2.1999999999999999E-2</v>
      </c>
      <c r="F665" s="1">
        <v>100</v>
      </c>
      <c r="G665" s="1">
        <v>2022</v>
      </c>
    </row>
    <row r="666" spans="1:7" x14ac:dyDescent="0.3">
      <c r="A666" s="1" t="s">
        <v>4687</v>
      </c>
      <c r="B666" s="1" t="s">
        <v>4688</v>
      </c>
      <c r="C666" s="1" t="s">
        <v>4688</v>
      </c>
      <c r="D666" s="1">
        <v>0</v>
      </c>
      <c r="E666" s="1">
        <v>2.1999999999999999E-2</v>
      </c>
      <c r="F666" s="1">
        <v>100</v>
      </c>
      <c r="G666" s="1">
        <v>2022</v>
      </c>
    </row>
    <row r="667" spans="1:7" x14ac:dyDescent="0.3">
      <c r="A667" s="1" t="s">
        <v>4689</v>
      </c>
      <c r="B667" s="1" t="s">
        <v>4690</v>
      </c>
      <c r="C667" s="1" t="s">
        <v>4690</v>
      </c>
      <c r="D667" s="1">
        <v>4.2999999999999997E-2</v>
      </c>
      <c r="E667" s="1">
        <v>7.3999999999999996E-2</v>
      </c>
      <c r="F667" s="1">
        <v>88.9</v>
      </c>
      <c r="G667" s="1">
        <v>2022</v>
      </c>
    </row>
    <row r="668" spans="1:7" x14ac:dyDescent="0.3">
      <c r="A668" s="1" t="s">
        <v>4691</v>
      </c>
      <c r="B668" s="1" t="s">
        <v>4692</v>
      </c>
      <c r="C668" s="1" t="s">
        <v>4692</v>
      </c>
      <c r="D668" s="1">
        <v>2E-3</v>
      </c>
      <c r="E668" s="1">
        <v>2.8000000000000001E-2</v>
      </c>
      <c r="F668" s="1">
        <v>99.6</v>
      </c>
      <c r="G668" s="1">
        <v>2022</v>
      </c>
    </row>
    <row r="669" spans="1:7" x14ac:dyDescent="0.3">
      <c r="A669" s="1" t="s">
        <v>4693</v>
      </c>
      <c r="B669" s="1" t="s">
        <v>4694</v>
      </c>
      <c r="C669" s="1" t="s">
        <v>4694</v>
      </c>
      <c r="D669" s="1">
        <v>5.8999999999999997E-2</v>
      </c>
      <c r="E669" s="1">
        <v>8.4000000000000005E-2</v>
      </c>
      <c r="F669" s="1">
        <v>79.3</v>
      </c>
      <c r="G669" s="1">
        <v>2022</v>
      </c>
    </row>
    <row r="670" spans="1:7" x14ac:dyDescent="0.3">
      <c r="A670" s="1" t="s">
        <v>4695</v>
      </c>
      <c r="B670" s="1" t="s">
        <v>4696</v>
      </c>
      <c r="C670" s="1" t="s">
        <v>4696</v>
      </c>
      <c r="D670" s="1">
        <v>6.6000000000000003E-2</v>
      </c>
      <c r="E670" s="1">
        <v>0.10199999999999999</v>
      </c>
      <c r="F670" s="1">
        <v>84.6</v>
      </c>
      <c r="G670" s="1">
        <v>2022</v>
      </c>
    </row>
    <row r="671" spans="1:7" x14ac:dyDescent="0.3">
      <c r="A671" s="1" t="s">
        <v>4697</v>
      </c>
      <c r="B671" s="1" t="s">
        <v>4698</v>
      </c>
      <c r="C671" s="1" t="s">
        <v>4698</v>
      </c>
      <c r="D671" s="1">
        <v>0</v>
      </c>
      <c r="E671" s="1">
        <v>0.03</v>
      </c>
      <c r="F671" s="1">
        <v>100</v>
      </c>
      <c r="G671" s="1">
        <v>2022</v>
      </c>
    </row>
    <row r="672" spans="1:7" x14ac:dyDescent="0.3">
      <c r="A672" s="1" t="s">
        <v>4699</v>
      </c>
      <c r="B672" s="1" t="s">
        <v>4700</v>
      </c>
      <c r="C672" s="1" t="s">
        <v>4700</v>
      </c>
      <c r="D672" s="1">
        <v>0.13800000000000001</v>
      </c>
      <c r="E672" s="1">
        <v>0.182</v>
      </c>
      <c r="F672" s="1">
        <v>65.3</v>
      </c>
      <c r="G672" s="1">
        <v>2022</v>
      </c>
    </row>
    <row r="673" spans="1:7" x14ac:dyDescent="0.3">
      <c r="A673" s="1" t="s">
        <v>1763</v>
      </c>
      <c r="B673" s="1" t="s">
        <v>4701</v>
      </c>
      <c r="C673" s="1" t="s">
        <v>1765</v>
      </c>
      <c r="D673" s="1">
        <v>8.5000000000000006E-2</v>
      </c>
      <c r="E673" s="1">
        <v>0.112</v>
      </c>
      <c r="F673" s="1">
        <v>71.5</v>
      </c>
      <c r="G673" s="1">
        <v>2022</v>
      </c>
    </row>
    <row r="674" spans="1:7" x14ac:dyDescent="0.3">
      <c r="A674" s="1" t="s">
        <v>2845</v>
      </c>
      <c r="B674" s="1" t="s">
        <v>4702</v>
      </c>
      <c r="C674" s="1" t="s">
        <v>4703</v>
      </c>
      <c r="D674" s="1">
        <v>7.0000000000000001E-3</v>
      </c>
      <c r="E674" s="1">
        <v>3.4000000000000002E-2</v>
      </c>
      <c r="F674" s="1">
        <v>98.2</v>
      </c>
      <c r="G674" s="1">
        <v>2022</v>
      </c>
    </row>
    <row r="675" spans="1:7" x14ac:dyDescent="0.3">
      <c r="A675" s="1" t="s">
        <v>1766</v>
      </c>
      <c r="B675" s="1" t="s">
        <v>4704</v>
      </c>
      <c r="C675" s="1" t="s">
        <v>1768</v>
      </c>
      <c r="D675" s="1">
        <v>0</v>
      </c>
      <c r="E675" s="1">
        <v>3.7999999999999999E-2</v>
      </c>
      <c r="F675" s="1">
        <v>100</v>
      </c>
      <c r="G675" s="1">
        <v>2022</v>
      </c>
    </row>
    <row r="676" spans="1:7" x14ac:dyDescent="0.3">
      <c r="A676" s="1" t="s">
        <v>1769</v>
      </c>
      <c r="B676" s="1" t="s">
        <v>4705</v>
      </c>
      <c r="C676" s="1" t="s">
        <v>1771</v>
      </c>
      <c r="D676" s="1">
        <v>0.14199999999999999</v>
      </c>
      <c r="E676" s="1">
        <v>0.19400000000000001</v>
      </c>
      <c r="F676" s="1">
        <v>75.599999999999994</v>
      </c>
      <c r="G676" s="1" t="s">
        <v>4046</v>
      </c>
    </row>
    <row r="677" spans="1:7" x14ac:dyDescent="0.3">
      <c r="A677" s="1" t="s">
        <v>1772</v>
      </c>
      <c r="B677" s="1" t="s">
        <v>4706</v>
      </c>
      <c r="C677" s="1" t="s">
        <v>1774</v>
      </c>
      <c r="D677" s="1">
        <v>0</v>
      </c>
      <c r="E677" s="1">
        <v>3.6999999999999998E-2</v>
      </c>
      <c r="F677" s="1">
        <v>100</v>
      </c>
      <c r="G677" s="1">
        <v>2022</v>
      </c>
    </row>
    <row r="678" spans="1:7" x14ac:dyDescent="0.3">
      <c r="A678" s="1" t="s">
        <v>1775</v>
      </c>
      <c r="B678" s="1" t="s">
        <v>4707</v>
      </c>
      <c r="C678" s="1" t="s">
        <v>1777</v>
      </c>
      <c r="D678" s="1">
        <v>0.17100000000000001</v>
      </c>
      <c r="E678" s="1">
        <v>0.221</v>
      </c>
      <c r="F678" s="1">
        <v>55.9</v>
      </c>
      <c r="G678" s="1" t="s">
        <v>4046</v>
      </c>
    </row>
    <row r="679" spans="1:7" x14ac:dyDescent="0.3">
      <c r="A679" s="1" t="s">
        <v>1778</v>
      </c>
      <c r="B679" s="1" t="s">
        <v>4708</v>
      </c>
      <c r="C679" s="1" t="s">
        <v>1780</v>
      </c>
      <c r="D679" s="1">
        <v>7.1999999999999995E-2</v>
      </c>
      <c r="E679" s="1">
        <v>0.108</v>
      </c>
      <c r="F679" s="1">
        <v>86.1</v>
      </c>
      <c r="G679" s="1" t="s">
        <v>4046</v>
      </c>
    </row>
    <row r="680" spans="1:7" x14ac:dyDescent="0.3">
      <c r="A680" s="1" t="s">
        <v>1781</v>
      </c>
      <c r="B680" s="1" t="s">
        <v>4709</v>
      </c>
      <c r="C680" s="1" t="s">
        <v>1783</v>
      </c>
      <c r="D680" s="1">
        <v>0</v>
      </c>
      <c r="E680" s="1">
        <v>2.1999999999999999E-2</v>
      </c>
      <c r="F680" s="1">
        <v>100</v>
      </c>
      <c r="G680" s="1">
        <v>2022</v>
      </c>
    </row>
    <row r="681" spans="1:7" x14ac:dyDescent="0.3">
      <c r="A681" s="1" t="s">
        <v>1784</v>
      </c>
      <c r="B681" s="1" t="s">
        <v>4710</v>
      </c>
      <c r="C681" s="1" t="s">
        <v>1786</v>
      </c>
      <c r="D681" s="1">
        <v>4.5999999999999999E-2</v>
      </c>
      <c r="E681" s="1">
        <v>7.4999999999999997E-2</v>
      </c>
      <c r="F681" s="1">
        <v>87</v>
      </c>
      <c r="G681" s="1">
        <v>2022</v>
      </c>
    </row>
    <row r="682" spans="1:7" x14ac:dyDescent="0.3">
      <c r="A682" s="1" t="s">
        <v>1787</v>
      </c>
      <c r="B682" s="1" t="s">
        <v>4711</v>
      </c>
      <c r="C682" s="1" t="s">
        <v>1789</v>
      </c>
      <c r="D682" s="1">
        <v>0.1</v>
      </c>
      <c r="E682" s="1">
        <v>0.122</v>
      </c>
      <c r="F682" s="1">
        <v>61.7</v>
      </c>
      <c r="G682" s="1">
        <v>2022</v>
      </c>
    </row>
    <row r="683" spans="1:7" x14ac:dyDescent="0.3">
      <c r="A683" s="1" t="s">
        <v>1790</v>
      </c>
      <c r="B683" s="1" t="s">
        <v>4712</v>
      </c>
      <c r="C683" s="1" t="s">
        <v>1792</v>
      </c>
      <c r="D683" s="1">
        <v>0.109</v>
      </c>
      <c r="E683" s="1">
        <v>0.14099999999999999</v>
      </c>
      <c r="F683" s="1">
        <v>59.3</v>
      </c>
      <c r="G683" s="1">
        <v>2022</v>
      </c>
    </row>
    <row r="684" spans="1:7" x14ac:dyDescent="0.3">
      <c r="A684" s="1" t="s">
        <v>1793</v>
      </c>
      <c r="B684" s="1" t="s">
        <v>4713</v>
      </c>
      <c r="C684" s="1" t="s">
        <v>1795</v>
      </c>
      <c r="D684" s="1">
        <v>8.5999999999999993E-2</v>
      </c>
      <c r="E684" s="1">
        <v>0.125</v>
      </c>
      <c r="F684" s="1">
        <v>60</v>
      </c>
      <c r="G684" s="1">
        <v>2022</v>
      </c>
    </row>
    <row r="685" spans="1:7" x14ac:dyDescent="0.3">
      <c r="A685" s="1" t="s">
        <v>1796</v>
      </c>
      <c r="B685" s="1" t="s">
        <v>4714</v>
      </c>
      <c r="C685" s="1" t="s">
        <v>1798</v>
      </c>
      <c r="D685" s="1">
        <v>8.0000000000000002E-3</v>
      </c>
      <c r="E685" s="1">
        <v>3.1E-2</v>
      </c>
      <c r="F685" s="1">
        <v>97.8</v>
      </c>
      <c r="G685" s="1">
        <v>2022</v>
      </c>
    </row>
    <row r="686" spans="1:7" x14ac:dyDescent="0.3">
      <c r="A686" s="1" t="s">
        <v>1799</v>
      </c>
      <c r="B686" s="1" t="s">
        <v>1800</v>
      </c>
      <c r="C686" s="1" t="s">
        <v>1801</v>
      </c>
      <c r="D686" s="1">
        <v>6.6000000000000003E-2</v>
      </c>
      <c r="E686" s="1">
        <v>0.10100000000000001</v>
      </c>
      <c r="F686" s="1">
        <v>68.5</v>
      </c>
      <c r="G686" s="1">
        <v>2022</v>
      </c>
    </row>
    <row r="687" spans="1:7" x14ac:dyDescent="0.3">
      <c r="A687" s="1" t="s">
        <v>1802</v>
      </c>
      <c r="B687" s="1" t="s">
        <v>4715</v>
      </c>
      <c r="C687" s="1" t="s">
        <v>1804</v>
      </c>
      <c r="D687" s="1">
        <v>4.2000000000000003E-2</v>
      </c>
      <c r="E687" s="1">
        <v>7.0999999999999994E-2</v>
      </c>
      <c r="F687" s="1">
        <v>88.8</v>
      </c>
      <c r="G687" s="1" t="s">
        <v>4046</v>
      </c>
    </row>
    <row r="688" spans="1:7" x14ac:dyDescent="0.3">
      <c r="A688" s="1" t="s">
        <v>2859</v>
      </c>
      <c r="B688" s="1" t="s">
        <v>2860</v>
      </c>
      <c r="C688" s="1" t="s">
        <v>2861</v>
      </c>
      <c r="D688" s="1">
        <v>6.9000000000000006E-2</v>
      </c>
      <c r="E688" s="1">
        <v>0.10199999999999999</v>
      </c>
      <c r="F688" s="1">
        <v>80.900000000000006</v>
      </c>
      <c r="G688" s="1">
        <v>2022</v>
      </c>
    </row>
    <row r="689" spans="1:7" x14ac:dyDescent="0.3">
      <c r="A689" s="1" t="s">
        <v>1805</v>
      </c>
      <c r="B689" s="1" t="s">
        <v>4716</v>
      </c>
      <c r="C689" s="1" t="s">
        <v>1807</v>
      </c>
      <c r="D689" s="1">
        <v>0.223</v>
      </c>
      <c r="E689" s="1">
        <v>0.255</v>
      </c>
      <c r="F689" s="1">
        <v>0</v>
      </c>
      <c r="G689" s="1">
        <v>2022</v>
      </c>
    </row>
    <row r="690" spans="1:7" x14ac:dyDescent="0.3">
      <c r="A690" s="1" t="s">
        <v>1808</v>
      </c>
      <c r="B690" s="1" t="s">
        <v>1809</v>
      </c>
      <c r="C690" s="1" t="s">
        <v>1810</v>
      </c>
      <c r="D690" s="1">
        <v>2.7E-2</v>
      </c>
      <c r="E690" s="1">
        <v>3.3000000000000002E-2</v>
      </c>
      <c r="F690" s="1">
        <v>90</v>
      </c>
      <c r="G690" s="1" t="s">
        <v>4046</v>
      </c>
    </row>
    <row r="691" spans="1:7" x14ac:dyDescent="0.3">
      <c r="A691" s="1" t="s">
        <v>1811</v>
      </c>
      <c r="B691" s="1" t="s">
        <v>4717</v>
      </c>
      <c r="C691" s="1" t="s">
        <v>1813</v>
      </c>
      <c r="D691" s="1">
        <v>0.21199999999999999</v>
      </c>
      <c r="E691" s="1">
        <v>0.26500000000000001</v>
      </c>
      <c r="F691" s="1">
        <v>0</v>
      </c>
      <c r="G691" s="1">
        <v>2022</v>
      </c>
    </row>
    <row r="692" spans="1:7" x14ac:dyDescent="0.3">
      <c r="A692" s="1" t="s">
        <v>1814</v>
      </c>
      <c r="B692" s="1" t="s">
        <v>4718</v>
      </c>
      <c r="C692" s="1" t="s">
        <v>1816</v>
      </c>
      <c r="D692" s="1">
        <v>0</v>
      </c>
      <c r="E692" s="1">
        <v>1.7000000000000001E-2</v>
      </c>
      <c r="F692" s="1">
        <v>100</v>
      </c>
      <c r="G692" s="1">
        <v>2022</v>
      </c>
    </row>
    <row r="693" spans="1:7" x14ac:dyDescent="0.3">
      <c r="A693" s="1" t="s">
        <v>1817</v>
      </c>
      <c r="B693" s="1" t="s">
        <v>4719</v>
      </c>
      <c r="C693" s="1" t="s">
        <v>4720</v>
      </c>
      <c r="D693" s="1">
        <v>2.5000000000000001E-2</v>
      </c>
      <c r="E693" s="1">
        <v>5.0999999999999997E-2</v>
      </c>
      <c r="F693" s="1">
        <v>91.6</v>
      </c>
      <c r="G693" s="1" t="s">
        <v>4046</v>
      </c>
    </row>
    <row r="694" spans="1:7" x14ac:dyDescent="0.3">
      <c r="A694" s="1" t="s">
        <v>1820</v>
      </c>
      <c r="B694" s="1" t="s">
        <v>4721</v>
      </c>
      <c r="C694" s="1" t="s">
        <v>1822</v>
      </c>
      <c r="D694" s="1">
        <v>7.9000000000000001E-2</v>
      </c>
      <c r="E694" s="1">
        <v>9.9000000000000005E-2</v>
      </c>
      <c r="F694" s="1">
        <v>70</v>
      </c>
      <c r="G694" s="1">
        <v>2022</v>
      </c>
    </row>
    <row r="695" spans="1:7" x14ac:dyDescent="0.3">
      <c r="A695" s="1" t="s">
        <v>1823</v>
      </c>
      <c r="B695" s="1" t="s">
        <v>4722</v>
      </c>
      <c r="C695" s="1" t="s">
        <v>1825</v>
      </c>
      <c r="D695" s="1">
        <v>6.7000000000000004E-2</v>
      </c>
      <c r="E695" s="1">
        <v>9.9000000000000005E-2</v>
      </c>
      <c r="F695" s="1">
        <v>80.3</v>
      </c>
      <c r="G695" s="1" t="s">
        <v>4046</v>
      </c>
    </row>
    <row r="696" spans="1:7" x14ac:dyDescent="0.3">
      <c r="A696" s="1" t="s">
        <v>1826</v>
      </c>
      <c r="B696" s="1" t="s">
        <v>4723</v>
      </c>
      <c r="C696" s="1" t="s">
        <v>1828</v>
      </c>
      <c r="D696" s="1">
        <v>3.9E-2</v>
      </c>
      <c r="E696" s="1">
        <v>6.6000000000000003E-2</v>
      </c>
      <c r="F696" s="1">
        <v>88.9</v>
      </c>
      <c r="G696" s="1" t="s">
        <v>4046</v>
      </c>
    </row>
    <row r="697" spans="1:7" x14ac:dyDescent="0.3">
      <c r="A697" s="1" t="s">
        <v>1832</v>
      </c>
      <c r="B697" s="1" t="s">
        <v>4724</v>
      </c>
      <c r="C697" s="1" t="s">
        <v>1834</v>
      </c>
      <c r="D697" s="1">
        <v>6.8000000000000005E-2</v>
      </c>
      <c r="E697" s="1">
        <v>9.6000000000000002E-2</v>
      </c>
      <c r="F697" s="1">
        <v>76.2</v>
      </c>
      <c r="G697" s="1" t="s">
        <v>4046</v>
      </c>
    </row>
    <row r="698" spans="1:7" x14ac:dyDescent="0.3">
      <c r="A698" s="1" t="s">
        <v>1835</v>
      </c>
      <c r="B698" s="1" t="s">
        <v>4725</v>
      </c>
      <c r="C698" s="1" t="s">
        <v>1837</v>
      </c>
      <c r="D698" s="1">
        <v>1.4999999999999999E-2</v>
      </c>
      <c r="E698" s="1">
        <v>0.04</v>
      </c>
      <c r="F698" s="1">
        <v>95.7</v>
      </c>
      <c r="G698" s="1" t="s">
        <v>4046</v>
      </c>
    </row>
    <row r="699" spans="1:7" x14ac:dyDescent="0.3">
      <c r="A699" s="1" t="s">
        <v>1838</v>
      </c>
      <c r="B699" s="1" t="s">
        <v>4726</v>
      </c>
      <c r="C699" s="1" t="s">
        <v>1840</v>
      </c>
      <c r="D699" s="1">
        <v>0</v>
      </c>
      <c r="E699" s="1">
        <v>2.1999999999999999E-2</v>
      </c>
      <c r="F699" s="1">
        <v>100</v>
      </c>
      <c r="G699" s="1">
        <v>2022</v>
      </c>
    </row>
    <row r="700" spans="1:7" x14ac:dyDescent="0.3">
      <c r="A700" s="1" t="s">
        <v>1841</v>
      </c>
      <c r="B700" s="1" t="s">
        <v>1843</v>
      </c>
      <c r="C700" s="1" t="s">
        <v>1843</v>
      </c>
      <c r="D700" s="1">
        <v>7.2999999999999995E-2</v>
      </c>
      <c r="E700" s="1">
        <v>0.10299999999999999</v>
      </c>
      <c r="F700" s="1">
        <v>76.400000000000006</v>
      </c>
      <c r="G700" s="1" t="s">
        <v>4046</v>
      </c>
    </row>
    <row r="701" spans="1:7" x14ac:dyDescent="0.3">
      <c r="A701" s="1" t="s">
        <v>1844</v>
      </c>
      <c r="B701" s="1" t="s">
        <v>1846</v>
      </c>
      <c r="C701" s="1" t="s">
        <v>1846</v>
      </c>
      <c r="D701" s="1">
        <v>0</v>
      </c>
      <c r="E701" s="1">
        <v>2.3E-2</v>
      </c>
      <c r="F701" s="1">
        <v>100</v>
      </c>
      <c r="G701" s="1">
        <v>2022</v>
      </c>
    </row>
    <row r="702" spans="1:7" x14ac:dyDescent="0.3">
      <c r="A702" s="1" t="s">
        <v>1847</v>
      </c>
      <c r="B702" s="1" t="s">
        <v>4727</v>
      </c>
      <c r="C702" s="1" t="s">
        <v>1840</v>
      </c>
      <c r="D702" s="1">
        <v>0</v>
      </c>
      <c r="E702" s="1">
        <v>2.1999999999999999E-2</v>
      </c>
      <c r="F702" s="1">
        <v>100</v>
      </c>
      <c r="G702" s="1">
        <v>2022</v>
      </c>
    </row>
    <row r="703" spans="1:7" x14ac:dyDescent="0.3">
      <c r="A703" s="1" t="s">
        <v>1849</v>
      </c>
      <c r="B703" s="1" t="s">
        <v>1851</v>
      </c>
      <c r="C703" s="1" t="s">
        <v>1851</v>
      </c>
      <c r="D703" s="1">
        <v>0</v>
      </c>
      <c r="E703" s="1">
        <v>2.3E-2</v>
      </c>
      <c r="F703" s="1">
        <v>100</v>
      </c>
      <c r="G703" s="1">
        <v>2022</v>
      </c>
    </row>
    <row r="704" spans="1:7" x14ac:dyDescent="0.3">
      <c r="A704" s="1" t="s">
        <v>1852</v>
      </c>
      <c r="B704" s="1" t="s">
        <v>1853</v>
      </c>
      <c r="C704" s="1" t="s">
        <v>1854</v>
      </c>
      <c r="D704" s="1">
        <v>0.06</v>
      </c>
      <c r="E704" s="1">
        <v>8.3000000000000004E-2</v>
      </c>
      <c r="F704" s="1">
        <v>76.099999999999994</v>
      </c>
      <c r="G704" s="1" t="s">
        <v>4046</v>
      </c>
    </row>
    <row r="705" spans="1:7" x14ac:dyDescent="0.3">
      <c r="A705" s="1" t="s">
        <v>1855</v>
      </c>
      <c r="B705" s="1" t="s">
        <v>4728</v>
      </c>
      <c r="C705" s="1" t="s">
        <v>1857</v>
      </c>
      <c r="D705" s="1">
        <v>3.5999999999999997E-2</v>
      </c>
      <c r="E705" s="1">
        <v>7.1999999999999995E-2</v>
      </c>
      <c r="F705" s="1">
        <v>93.2</v>
      </c>
      <c r="G705" s="1" t="s">
        <v>4046</v>
      </c>
    </row>
    <row r="706" spans="1:7" x14ac:dyDescent="0.3">
      <c r="A706" s="1" t="s">
        <v>1858</v>
      </c>
      <c r="B706" s="1" t="s">
        <v>4729</v>
      </c>
      <c r="C706" s="1" t="s">
        <v>1860</v>
      </c>
      <c r="D706" s="1">
        <v>5.2999999999999999E-2</v>
      </c>
      <c r="E706" s="1">
        <v>7.6999999999999999E-2</v>
      </c>
      <c r="F706" s="1">
        <v>81.099999999999994</v>
      </c>
      <c r="G706" s="1">
        <v>2022</v>
      </c>
    </row>
    <row r="707" spans="1:7" x14ac:dyDescent="0.3">
      <c r="A707" s="1" t="s">
        <v>1861</v>
      </c>
      <c r="B707" s="1" t="s">
        <v>4730</v>
      </c>
      <c r="C707" s="1" t="s">
        <v>1863</v>
      </c>
      <c r="D707" s="1">
        <v>1.6E-2</v>
      </c>
      <c r="E707" s="1">
        <v>0.04</v>
      </c>
      <c r="F707" s="1">
        <v>94.1</v>
      </c>
      <c r="G707" s="1">
        <v>2022</v>
      </c>
    </row>
    <row r="708" spans="1:7" x14ac:dyDescent="0.3">
      <c r="A708" s="1" t="s">
        <v>1864</v>
      </c>
      <c r="B708" s="1" t="s">
        <v>4731</v>
      </c>
      <c r="C708" s="1" t="s">
        <v>1866</v>
      </c>
      <c r="D708" s="1">
        <v>4.4999999999999998E-2</v>
      </c>
      <c r="E708" s="1">
        <v>6.8000000000000005E-2</v>
      </c>
      <c r="F708" s="1">
        <v>84</v>
      </c>
      <c r="G708" s="1" t="s">
        <v>4046</v>
      </c>
    </row>
    <row r="709" spans="1:7" x14ac:dyDescent="0.3">
      <c r="A709" s="1" t="s">
        <v>1867</v>
      </c>
      <c r="B709" s="1" t="s">
        <v>1868</v>
      </c>
      <c r="C709" s="1" t="s">
        <v>1869</v>
      </c>
      <c r="D709" s="1">
        <v>6.3E-2</v>
      </c>
      <c r="E709" s="1">
        <v>9.5000000000000001E-2</v>
      </c>
      <c r="F709" s="1">
        <v>82.6</v>
      </c>
      <c r="G709" s="1" t="s">
        <v>4046</v>
      </c>
    </row>
    <row r="710" spans="1:7" x14ac:dyDescent="0.3">
      <c r="A710" s="1" t="s">
        <v>1870</v>
      </c>
      <c r="B710" s="1" t="s">
        <v>4732</v>
      </c>
      <c r="C710" s="1" t="s">
        <v>1872</v>
      </c>
      <c r="D710" s="1">
        <v>4.2999999999999997E-2</v>
      </c>
      <c r="E710" s="1">
        <v>5.1999999999999998E-2</v>
      </c>
      <c r="F710" s="1">
        <v>83.1</v>
      </c>
      <c r="G710" s="1">
        <v>2022</v>
      </c>
    </row>
    <row r="711" spans="1:7" x14ac:dyDescent="0.3">
      <c r="A711" s="1" t="s">
        <v>1873</v>
      </c>
      <c r="B711" s="1" t="s">
        <v>1874</v>
      </c>
      <c r="C711" s="1" t="s">
        <v>1875</v>
      </c>
      <c r="D711" s="1">
        <v>3.6999999999999998E-2</v>
      </c>
      <c r="E711" s="1">
        <v>5.8999999999999997E-2</v>
      </c>
      <c r="F711" s="1">
        <v>85.1</v>
      </c>
      <c r="G711" s="1">
        <v>2022</v>
      </c>
    </row>
    <row r="712" spans="1:7" x14ac:dyDescent="0.3">
      <c r="A712" s="1" t="s">
        <v>1876</v>
      </c>
      <c r="B712" s="1" t="s">
        <v>4733</v>
      </c>
      <c r="C712" s="1" t="s">
        <v>1878</v>
      </c>
      <c r="D712" s="1">
        <v>0.22800000000000001</v>
      </c>
      <c r="E712" s="1">
        <v>0.25700000000000001</v>
      </c>
      <c r="F712" s="1">
        <v>0</v>
      </c>
      <c r="G712" s="1">
        <v>2022</v>
      </c>
    </row>
    <row r="713" spans="1:7" x14ac:dyDescent="0.3">
      <c r="A713" s="1" t="s">
        <v>1879</v>
      </c>
      <c r="B713" s="1" t="s">
        <v>4734</v>
      </c>
      <c r="C713" s="1" t="s">
        <v>1881</v>
      </c>
      <c r="D713" s="1">
        <v>9.0999999999999998E-2</v>
      </c>
      <c r="E713" s="1">
        <v>0.187</v>
      </c>
      <c r="F713" s="1">
        <v>40.1</v>
      </c>
      <c r="G713" s="1">
        <v>2022</v>
      </c>
    </row>
    <row r="714" spans="1:7" x14ac:dyDescent="0.3">
      <c r="A714" s="1" t="s">
        <v>1882</v>
      </c>
      <c r="B714" s="1" t="s">
        <v>4735</v>
      </c>
      <c r="C714" s="1" t="s">
        <v>1884</v>
      </c>
      <c r="D714" s="1">
        <v>0.318</v>
      </c>
      <c r="E714" s="1">
        <v>0.33400000000000002</v>
      </c>
      <c r="F714" s="1">
        <v>0</v>
      </c>
      <c r="G714" s="1">
        <v>2022</v>
      </c>
    </row>
    <row r="715" spans="1:7" x14ac:dyDescent="0.3">
      <c r="A715" s="1" t="s">
        <v>1885</v>
      </c>
      <c r="B715" s="1" t="s">
        <v>4736</v>
      </c>
      <c r="C715" s="1" t="s">
        <v>1887</v>
      </c>
      <c r="D715" s="1">
        <v>2.9000000000000001E-2</v>
      </c>
      <c r="E715" s="1">
        <v>5.6000000000000001E-2</v>
      </c>
      <c r="F715" s="1">
        <v>89.5</v>
      </c>
      <c r="G715" s="1">
        <v>2022</v>
      </c>
    </row>
    <row r="716" spans="1:7" x14ac:dyDescent="0.3">
      <c r="A716" s="1" t="s">
        <v>1888</v>
      </c>
      <c r="B716" s="1" t="s">
        <v>4737</v>
      </c>
      <c r="C716" s="1" t="s">
        <v>1890</v>
      </c>
      <c r="D716" s="1">
        <v>0.255</v>
      </c>
      <c r="E716" s="1">
        <v>0.25600000000000001</v>
      </c>
      <c r="F716" s="1">
        <v>0</v>
      </c>
      <c r="G716" s="1">
        <v>2022</v>
      </c>
    </row>
    <row r="717" spans="1:7" x14ac:dyDescent="0.3">
      <c r="A717" s="1" t="s">
        <v>1891</v>
      </c>
      <c r="B717" s="1" t="s">
        <v>4738</v>
      </c>
      <c r="C717" s="1" t="s">
        <v>1893</v>
      </c>
      <c r="D717" s="1">
        <v>0.10299999999999999</v>
      </c>
      <c r="E717" s="1">
        <v>6.9000000000000006E-2</v>
      </c>
      <c r="F717" s="1">
        <v>55.7</v>
      </c>
      <c r="G717" s="1">
        <v>2022</v>
      </c>
    </row>
    <row r="718" spans="1:7" x14ac:dyDescent="0.3">
      <c r="A718" s="1" t="s">
        <v>2876</v>
      </c>
      <c r="B718" s="1" t="s">
        <v>4739</v>
      </c>
      <c r="C718" s="1" t="s">
        <v>4740</v>
      </c>
      <c r="D718" s="1">
        <v>0.20699999999999999</v>
      </c>
      <c r="E718" s="1">
        <v>0.24099999999999999</v>
      </c>
      <c r="F718" s="1">
        <v>45.5</v>
      </c>
      <c r="G718" s="1" t="s">
        <v>4046</v>
      </c>
    </row>
    <row r="719" spans="1:7" x14ac:dyDescent="0.3">
      <c r="A719" s="1" t="s">
        <v>1894</v>
      </c>
      <c r="B719" s="1" t="s">
        <v>4741</v>
      </c>
      <c r="C719" s="1" t="s">
        <v>1896</v>
      </c>
      <c r="D719" s="1">
        <v>8.0000000000000002E-3</v>
      </c>
      <c r="E719" s="1">
        <v>3.5000000000000003E-2</v>
      </c>
      <c r="F719" s="1">
        <v>98.4</v>
      </c>
      <c r="G719" s="1" t="s">
        <v>4046</v>
      </c>
    </row>
    <row r="720" spans="1:7" x14ac:dyDescent="0.3">
      <c r="A720" s="1" t="s">
        <v>1897</v>
      </c>
      <c r="B720" s="1" t="s">
        <v>4742</v>
      </c>
      <c r="C720" s="1" t="s">
        <v>1899</v>
      </c>
      <c r="D720" s="1">
        <v>4.1000000000000002E-2</v>
      </c>
      <c r="E720" s="1">
        <v>6.5000000000000002E-2</v>
      </c>
      <c r="F720" s="1">
        <v>86.4</v>
      </c>
      <c r="G720" s="1">
        <v>2022</v>
      </c>
    </row>
    <row r="721" spans="1:7" x14ac:dyDescent="0.3">
      <c r="A721" s="1" t="s">
        <v>1900</v>
      </c>
      <c r="B721" s="1" t="s">
        <v>4743</v>
      </c>
      <c r="C721" s="1" t="s">
        <v>1878</v>
      </c>
      <c r="D721" s="1">
        <v>0</v>
      </c>
      <c r="E721" s="1">
        <v>4.0000000000000001E-3</v>
      </c>
      <c r="F721" s="1">
        <v>100</v>
      </c>
      <c r="G721" s="1">
        <v>2022</v>
      </c>
    </row>
    <row r="722" spans="1:7" x14ac:dyDescent="0.3">
      <c r="A722" s="1" t="s">
        <v>1902</v>
      </c>
      <c r="B722" s="1" t="s">
        <v>4744</v>
      </c>
      <c r="C722" s="1" t="s">
        <v>1878</v>
      </c>
      <c r="D722" s="1">
        <v>0</v>
      </c>
      <c r="E722" s="1">
        <v>4.0000000000000001E-3</v>
      </c>
      <c r="F722" s="1">
        <v>100</v>
      </c>
      <c r="G722" s="1">
        <v>2022</v>
      </c>
    </row>
    <row r="723" spans="1:7" x14ac:dyDescent="0.3">
      <c r="A723" s="1" t="s">
        <v>1904</v>
      </c>
      <c r="B723" s="1" t="s">
        <v>4745</v>
      </c>
      <c r="C723" s="1" t="s">
        <v>1906</v>
      </c>
      <c r="D723" s="1">
        <v>4.4999999999999998E-2</v>
      </c>
      <c r="E723" s="1">
        <v>6.7000000000000004E-2</v>
      </c>
      <c r="F723" s="1">
        <v>79.8</v>
      </c>
      <c r="G723" s="1" t="s">
        <v>4046</v>
      </c>
    </row>
    <row r="724" spans="1:7" x14ac:dyDescent="0.3">
      <c r="A724" s="1" t="s">
        <v>1907</v>
      </c>
      <c r="B724" s="1" t="s">
        <v>4746</v>
      </c>
      <c r="C724" s="1" t="s">
        <v>1909</v>
      </c>
      <c r="D724" s="1">
        <v>6.4000000000000001E-2</v>
      </c>
      <c r="E724" s="1">
        <v>9.9000000000000005E-2</v>
      </c>
      <c r="F724" s="1">
        <v>83.3</v>
      </c>
      <c r="G724" s="1" t="s">
        <v>4046</v>
      </c>
    </row>
    <row r="725" spans="1:7" x14ac:dyDescent="0.3">
      <c r="A725" s="1" t="s">
        <v>1910</v>
      </c>
      <c r="B725" s="1" t="s">
        <v>4747</v>
      </c>
      <c r="C725" s="1" t="s">
        <v>1912</v>
      </c>
      <c r="D725" s="1">
        <v>1.2E-2</v>
      </c>
      <c r="E725" s="1">
        <v>3.4000000000000002E-2</v>
      </c>
      <c r="F725" s="1">
        <v>95.4</v>
      </c>
      <c r="G725" s="1" t="s">
        <v>4046</v>
      </c>
    </row>
    <row r="726" spans="1:7" x14ac:dyDescent="0.3">
      <c r="A726" s="1" t="s">
        <v>1913</v>
      </c>
      <c r="B726" s="1" t="s">
        <v>4748</v>
      </c>
      <c r="C726" s="1" t="s">
        <v>1915</v>
      </c>
      <c r="D726" s="1">
        <v>6.9000000000000006E-2</v>
      </c>
      <c r="E726" s="1">
        <v>9.6000000000000002E-2</v>
      </c>
      <c r="F726" s="1">
        <v>76.5</v>
      </c>
      <c r="G726" s="1">
        <v>2022</v>
      </c>
    </row>
    <row r="727" spans="1:7" x14ac:dyDescent="0.3">
      <c r="A727" s="1" t="s">
        <v>1916</v>
      </c>
      <c r="B727" s="1" t="s">
        <v>4749</v>
      </c>
      <c r="C727" s="1" t="s">
        <v>1918</v>
      </c>
      <c r="D727" s="1">
        <v>5.0000000000000001E-3</v>
      </c>
      <c r="E727" s="1">
        <v>0.03</v>
      </c>
      <c r="F727" s="1">
        <v>98.8</v>
      </c>
      <c r="G727" s="1">
        <v>2022</v>
      </c>
    </row>
    <row r="728" spans="1:7" x14ac:dyDescent="0.3">
      <c r="A728" s="1" t="s">
        <v>1919</v>
      </c>
      <c r="B728" s="1" t="s">
        <v>4750</v>
      </c>
      <c r="C728" s="1" t="s">
        <v>1921</v>
      </c>
      <c r="D728" s="1">
        <v>0.02</v>
      </c>
      <c r="E728" s="1">
        <v>5.0999999999999997E-2</v>
      </c>
      <c r="F728" s="1">
        <v>95.8</v>
      </c>
      <c r="G728" s="1" t="s">
        <v>4046</v>
      </c>
    </row>
    <row r="729" spans="1:7" x14ac:dyDescent="0.3">
      <c r="A729" s="1" t="s">
        <v>1922</v>
      </c>
      <c r="B729" s="1" t="s">
        <v>4751</v>
      </c>
      <c r="C729" s="1" t="s">
        <v>1924</v>
      </c>
      <c r="D729" s="1">
        <v>0.06</v>
      </c>
      <c r="E729" s="1">
        <v>9.0999999999999998E-2</v>
      </c>
      <c r="F729" s="1">
        <v>83</v>
      </c>
      <c r="G729" s="1">
        <v>2022</v>
      </c>
    </row>
    <row r="730" spans="1:7" x14ac:dyDescent="0.3">
      <c r="A730" s="1" t="s">
        <v>1925</v>
      </c>
      <c r="B730" s="1" t="s">
        <v>4752</v>
      </c>
      <c r="C730" s="1" t="s">
        <v>1875</v>
      </c>
      <c r="D730" s="1">
        <v>0.218</v>
      </c>
      <c r="E730" s="1">
        <v>0.24199999999999999</v>
      </c>
      <c r="F730" s="1">
        <v>0</v>
      </c>
      <c r="G730" s="1">
        <v>2022</v>
      </c>
    </row>
    <row r="731" spans="1:7" x14ac:dyDescent="0.3">
      <c r="A731" s="1" t="s">
        <v>1927</v>
      </c>
      <c r="B731" s="1" t="s">
        <v>4753</v>
      </c>
      <c r="C731" s="1" t="s">
        <v>1875</v>
      </c>
      <c r="D731" s="1">
        <v>0.20200000000000001</v>
      </c>
      <c r="E731" s="1">
        <v>0.24299999999999999</v>
      </c>
      <c r="F731" s="1">
        <v>0</v>
      </c>
      <c r="G731" s="1">
        <v>2022</v>
      </c>
    </row>
    <row r="732" spans="1:7" x14ac:dyDescent="0.3">
      <c r="A732" s="1" t="s">
        <v>1929</v>
      </c>
      <c r="B732" s="1" t="s">
        <v>4754</v>
      </c>
      <c r="C732" s="1" t="s">
        <v>1931</v>
      </c>
      <c r="D732" s="1">
        <v>0.14299999999999999</v>
      </c>
      <c r="E732" s="1">
        <v>0.17100000000000001</v>
      </c>
      <c r="F732" s="1">
        <v>52.7</v>
      </c>
      <c r="G732" s="1">
        <v>2022</v>
      </c>
    </row>
    <row r="733" spans="1:7" x14ac:dyDescent="0.3">
      <c r="A733" s="1" t="s">
        <v>1932</v>
      </c>
      <c r="B733" s="1" t="s">
        <v>4755</v>
      </c>
      <c r="C733" s="1" t="s">
        <v>1931</v>
      </c>
      <c r="D733" s="1">
        <v>7.0000000000000001E-3</v>
      </c>
      <c r="E733" s="1">
        <v>1.4999999999999999E-2</v>
      </c>
      <c r="G733" s="1">
        <v>2022</v>
      </c>
    </row>
    <row r="734" spans="1:7" x14ac:dyDescent="0.3">
      <c r="A734" s="1" t="s">
        <v>4756</v>
      </c>
      <c r="B734" s="1" t="s">
        <v>4757</v>
      </c>
      <c r="C734" s="1" t="s">
        <v>1931</v>
      </c>
      <c r="D734" s="1">
        <v>0.14499999999999999</v>
      </c>
      <c r="E734" s="1">
        <v>0.17699999999999999</v>
      </c>
      <c r="F734" s="1">
        <v>52.7</v>
      </c>
      <c r="G734" s="1">
        <v>2022</v>
      </c>
    </row>
    <row r="735" spans="1:7" x14ac:dyDescent="0.3">
      <c r="A735" s="1" t="s">
        <v>1936</v>
      </c>
      <c r="B735" s="1" t="s">
        <v>4758</v>
      </c>
      <c r="C735" s="1" t="s">
        <v>1931</v>
      </c>
      <c r="D735" s="1">
        <v>0.115</v>
      </c>
      <c r="E735" s="1">
        <v>0.24399999999999999</v>
      </c>
      <c r="F735" s="1">
        <v>7.3</v>
      </c>
      <c r="G735" s="1">
        <v>2022</v>
      </c>
    </row>
    <row r="736" spans="1:7" x14ac:dyDescent="0.3">
      <c r="A736" s="1" t="s">
        <v>1938</v>
      </c>
      <c r="B736" s="1" t="s">
        <v>4759</v>
      </c>
      <c r="C736" s="1" t="s">
        <v>1940</v>
      </c>
      <c r="D736" s="1">
        <v>9.7000000000000003E-2</v>
      </c>
      <c r="E736" s="1">
        <v>0.14499999999999999</v>
      </c>
      <c r="F736" s="1">
        <v>47.4</v>
      </c>
      <c r="G736" s="1">
        <v>2022</v>
      </c>
    </row>
    <row r="737" spans="1:7" x14ac:dyDescent="0.3">
      <c r="A737" s="1" t="s">
        <v>1941</v>
      </c>
      <c r="B737" s="1" t="s">
        <v>4760</v>
      </c>
      <c r="C737" s="1" t="s">
        <v>1943</v>
      </c>
      <c r="D737" s="1">
        <v>8.4000000000000005E-2</v>
      </c>
      <c r="E737" s="1">
        <v>0.127</v>
      </c>
      <c r="F737" s="1">
        <v>51.8</v>
      </c>
      <c r="G737" s="1" t="s">
        <v>4046</v>
      </c>
    </row>
    <row r="738" spans="1:7" x14ac:dyDescent="0.3">
      <c r="A738" s="1" t="s">
        <v>1944</v>
      </c>
      <c r="B738" s="1" t="s">
        <v>4761</v>
      </c>
      <c r="C738" s="1" t="s">
        <v>1943</v>
      </c>
      <c r="D738" s="1">
        <v>0.28799999999999998</v>
      </c>
      <c r="E738" s="1">
        <v>0.27900000000000003</v>
      </c>
      <c r="F738" s="1">
        <v>0</v>
      </c>
      <c r="G738" s="1">
        <v>2022</v>
      </c>
    </row>
    <row r="739" spans="1:7" x14ac:dyDescent="0.3">
      <c r="A739" s="1" t="s">
        <v>1946</v>
      </c>
      <c r="B739" s="1" t="s">
        <v>4762</v>
      </c>
      <c r="C739" s="1" t="s">
        <v>1948</v>
      </c>
      <c r="D739" s="1">
        <v>7.1999999999999995E-2</v>
      </c>
      <c r="E739" s="1">
        <v>9.6000000000000002E-2</v>
      </c>
      <c r="F739" s="1">
        <v>72.8</v>
      </c>
      <c r="G739" s="1">
        <v>2022</v>
      </c>
    </row>
    <row r="740" spans="1:7" x14ac:dyDescent="0.3">
      <c r="A740" s="1" t="s">
        <v>1949</v>
      </c>
      <c r="B740" s="1" t="s">
        <v>1950</v>
      </c>
      <c r="C740" s="1" t="s">
        <v>1951</v>
      </c>
      <c r="D740" s="1">
        <v>0.05</v>
      </c>
      <c r="E740" s="1">
        <v>7.3999999999999996E-2</v>
      </c>
      <c r="F740" s="1">
        <v>79.599999999999994</v>
      </c>
      <c r="G740" s="1">
        <v>2022</v>
      </c>
    </row>
    <row r="741" spans="1:7" x14ac:dyDescent="0.3">
      <c r="A741" s="1" t="s">
        <v>1952</v>
      </c>
      <c r="B741" s="1" t="s">
        <v>4763</v>
      </c>
      <c r="C741" s="1" t="s">
        <v>1954</v>
      </c>
      <c r="D741" s="1">
        <v>5.8999999999999997E-2</v>
      </c>
      <c r="E741" s="1">
        <v>8.3000000000000004E-2</v>
      </c>
      <c r="F741" s="1">
        <v>70.400000000000006</v>
      </c>
      <c r="G741" s="1">
        <v>2022</v>
      </c>
    </row>
    <row r="742" spans="1:7" x14ac:dyDescent="0.3">
      <c r="A742" s="1" t="s">
        <v>1955</v>
      </c>
      <c r="B742" s="1" t="s">
        <v>4764</v>
      </c>
      <c r="C742" s="1" t="s">
        <v>1957</v>
      </c>
      <c r="D742" s="1">
        <v>8.9999999999999993E-3</v>
      </c>
      <c r="E742" s="1">
        <v>3.3000000000000002E-2</v>
      </c>
      <c r="F742" s="1">
        <v>96.3</v>
      </c>
      <c r="G742" s="1">
        <v>2022</v>
      </c>
    </row>
    <row r="743" spans="1:7" x14ac:dyDescent="0.3">
      <c r="A743" s="1" t="s">
        <v>1958</v>
      </c>
      <c r="B743" s="1" t="s">
        <v>1959</v>
      </c>
      <c r="C743" s="1" t="s">
        <v>1960</v>
      </c>
      <c r="D743" s="1">
        <v>0.23400000000000001</v>
      </c>
      <c r="E743" s="1">
        <v>0.26600000000000001</v>
      </c>
      <c r="F743" s="1">
        <v>0</v>
      </c>
      <c r="G743" s="1">
        <v>2022</v>
      </c>
    </row>
    <row r="744" spans="1:7" x14ac:dyDescent="0.3">
      <c r="A744" s="1" t="s">
        <v>1961</v>
      </c>
      <c r="B744" s="1" t="s">
        <v>1962</v>
      </c>
      <c r="C744" s="1" t="s">
        <v>1963</v>
      </c>
      <c r="D744" s="1">
        <v>1.7999999999999999E-2</v>
      </c>
      <c r="E744" s="1">
        <v>4.2000000000000003E-2</v>
      </c>
      <c r="F744" s="1">
        <v>94.5</v>
      </c>
      <c r="G744" s="1">
        <v>2022</v>
      </c>
    </row>
    <row r="745" spans="1:7" x14ac:dyDescent="0.3">
      <c r="A745" s="1" t="s">
        <v>1964</v>
      </c>
      <c r="B745" s="1" t="s">
        <v>4765</v>
      </c>
      <c r="C745" s="1" t="s">
        <v>1940</v>
      </c>
      <c r="D745" s="1">
        <v>0.219</v>
      </c>
      <c r="E745" s="1">
        <v>0.246</v>
      </c>
      <c r="F745" s="1">
        <v>0</v>
      </c>
      <c r="G745" s="1">
        <v>2022</v>
      </c>
    </row>
    <row r="746" spans="1:7" x14ac:dyDescent="0.3">
      <c r="A746" s="1" t="s">
        <v>1966</v>
      </c>
      <c r="B746" s="1" t="s">
        <v>4766</v>
      </c>
      <c r="C746" s="1" t="s">
        <v>1943</v>
      </c>
      <c r="D746" s="1">
        <v>0.22600000000000001</v>
      </c>
      <c r="E746" s="1">
        <v>0.254</v>
      </c>
      <c r="F746" s="1">
        <v>0</v>
      </c>
      <c r="G746" s="1">
        <v>2022</v>
      </c>
    </row>
    <row r="747" spans="1:7" x14ac:dyDescent="0.3">
      <c r="A747" s="1" t="s">
        <v>1968</v>
      </c>
      <c r="B747" s="1" t="s">
        <v>4767</v>
      </c>
      <c r="C747" s="1" t="s">
        <v>1940</v>
      </c>
      <c r="D747" s="1">
        <v>1.2999999999999999E-2</v>
      </c>
      <c r="E747" s="1">
        <v>3.4000000000000002E-2</v>
      </c>
      <c r="F747" s="1">
        <v>94.8</v>
      </c>
      <c r="G747" s="1">
        <v>2022</v>
      </c>
    </row>
    <row r="748" spans="1:7" x14ac:dyDescent="0.3">
      <c r="A748" s="1" t="s">
        <v>1970</v>
      </c>
      <c r="B748" s="1" t="s">
        <v>4768</v>
      </c>
      <c r="C748" s="1" t="s">
        <v>1972</v>
      </c>
      <c r="D748" s="1">
        <v>1.7000000000000001E-2</v>
      </c>
      <c r="E748" s="1">
        <v>3.9E-2</v>
      </c>
      <c r="F748" s="1">
        <v>93.7</v>
      </c>
      <c r="G748" s="1" t="s">
        <v>4046</v>
      </c>
    </row>
    <row r="749" spans="1:7" x14ac:dyDescent="0.3">
      <c r="A749" s="1" t="s">
        <v>1973</v>
      </c>
      <c r="B749" s="1" t="s">
        <v>1974</v>
      </c>
      <c r="C749" s="1" t="s">
        <v>1975</v>
      </c>
      <c r="D749" s="1">
        <v>2.4E-2</v>
      </c>
      <c r="E749" s="1">
        <v>4.9000000000000002E-2</v>
      </c>
      <c r="F749" s="1">
        <v>92.5</v>
      </c>
      <c r="G749" s="1">
        <v>2022</v>
      </c>
    </row>
    <row r="750" spans="1:7" x14ac:dyDescent="0.3">
      <c r="A750" s="1" t="s">
        <v>1976</v>
      </c>
      <c r="B750" s="1" t="s">
        <v>4769</v>
      </c>
      <c r="C750" s="1" t="s">
        <v>1978</v>
      </c>
      <c r="D750" s="1">
        <v>7.4999999999999997E-2</v>
      </c>
      <c r="E750" s="1">
        <v>0.10199999999999999</v>
      </c>
      <c r="F750" s="1">
        <v>76.400000000000006</v>
      </c>
      <c r="G750" s="1">
        <v>2022</v>
      </c>
    </row>
    <row r="751" spans="1:7" x14ac:dyDescent="0.3">
      <c r="A751" s="1" t="s">
        <v>1979</v>
      </c>
      <c r="B751" s="1" t="s">
        <v>4770</v>
      </c>
      <c r="C751" s="1" t="s">
        <v>1981</v>
      </c>
      <c r="D751" s="1">
        <v>0</v>
      </c>
      <c r="E751" s="1">
        <v>4.0000000000000001E-3</v>
      </c>
      <c r="F751" s="1">
        <v>100</v>
      </c>
      <c r="G751" s="1">
        <v>2022</v>
      </c>
    </row>
    <row r="752" spans="1:7" x14ac:dyDescent="0.3">
      <c r="A752" s="1" t="s">
        <v>1982</v>
      </c>
      <c r="B752" s="1" t="s">
        <v>4771</v>
      </c>
      <c r="C752" s="1" t="s">
        <v>1940</v>
      </c>
      <c r="D752" s="1">
        <v>0.107</v>
      </c>
      <c r="E752" s="1">
        <v>8.5999999999999993E-2</v>
      </c>
      <c r="F752" s="1">
        <v>49.9</v>
      </c>
      <c r="G752" s="1">
        <v>2022</v>
      </c>
    </row>
    <row r="753" spans="1:7" x14ac:dyDescent="0.3">
      <c r="A753" s="1" t="s">
        <v>1984</v>
      </c>
      <c r="B753" s="1" t="s">
        <v>4772</v>
      </c>
      <c r="C753" s="1" t="s">
        <v>1940</v>
      </c>
      <c r="D753" s="1">
        <v>9.8000000000000004E-2</v>
      </c>
      <c r="E753" s="1">
        <v>0.16</v>
      </c>
      <c r="G753" s="1" t="s">
        <v>4046</v>
      </c>
    </row>
    <row r="754" spans="1:7" x14ac:dyDescent="0.3">
      <c r="A754" s="1" t="s">
        <v>1986</v>
      </c>
      <c r="B754" s="1" t="s">
        <v>1987</v>
      </c>
      <c r="C754" s="1" t="s">
        <v>1988</v>
      </c>
      <c r="D754" s="1">
        <v>0</v>
      </c>
      <c r="E754" s="1">
        <v>4.0000000000000001E-3</v>
      </c>
      <c r="F754" s="1">
        <v>100</v>
      </c>
      <c r="G754" s="1">
        <v>2022</v>
      </c>
    </row>
    <row r="755" spans="1:7" x14ac:dyDescent="0.3">
      <c r="A755" s="1" t="s">
        <v>1989</v>
      </c>
      <c r="B755" s="1" t="s">
        <v>4773</v>
      </c>
      <c r="C755" s="1" t="s">
        <v>1991</v>
      </c>
      <c r="D755" s="1">
        <v>0</v>
      </c>
      <c r="E755" s="1">
        <v>4.0000000000000001E-3</v>
      </c>
      <c r="F755" s="1">
        <v>100</v>
      </c>
      <c r="G755" s="1">
        <v>2022</v>
      </c>
    </row>
    <row r="756" spans="1:7" x14ac:dyDescent="0.3">
      <c r="A756" s="1" t="s">
        <v>1992</v>
      </c>
      <c r="B756" s="1" t="s">
        <v>4774</v>
      </c>
      <c r="C756" s="1" t="s">
        <v>1994</v>
      </c>
      <c r="D756" s="1">
        <v>8.8999999999999996E-2</v>
      </c>
      <c r="E756" s="1">
        <v>0.11</v>
      </c>
      <c r="F756" s="1">
        <v>66.5</v>
      </c>
      <c r="G756" s="1">
        <v>2022</v>
      </c>
    </row>
    <row r="757" spans="1:7" x14ac:dyDescent="0.3">
      <c r="A757" s="1" t="s">
        <v>1995</v>
      </c>
      <c r="B757" s="1" t="s">
        <v>4775</v>
      </c>
      <c r="C757" s="1" t="s">
        <v>1997</v>
      </c>
      <c r="D757" s="1">
        <v>4.9000000000000002E-2</v>
      </c>
      <c r="E757" s="1">
        <v>6.2E-2</v>
      </c>
      <c r="F757" s="1">
        <v>78.8</v>
      </c>
      <c r="G757" s="1">
        <v>2022</v>
      </c>
    </row>
    <row r="758" spans="1:7" x14ac:dyDescent="0.3">
      <c r="A758" s="1" t="s">
        <v>1998</v>
      </c>
      <c r="B758" s="1" t="s">
        <v>4776</v>
      </c>
      <c r="C758" s="1" t="s">
        <v>2000</v>
      </c>
      <c r="D758" s="1">
        <v>0.115</v>
      </c>
      <c r="E758" s="1">
        <v>0.13700000000000001</v>
      </c>
      <c r="F758" s="1">
        <v>36.9</v>
      </c>
      <c r="G758" s="1">
        <v>2022</v>
      </c>
    </row>
    <row r="759" spans="1:7" x14ac:dyDescent="0.3">
      <c r="A759" s="1" t="s">
        <v>2001</v>
      </c>
      <c r="B759" s="1" t="s">
        <v>4777</v>
      </c>
      <c r="C759" s="1" t="s">
        <v>2003</v>
      </c>
      <c r="D759" s="1">
        <v>7.3999999999999996E-2</v>
      </c>
      <c r="E759" s="1">
        <v>9.9000000000000005E-2</v>
      </c>
      <c r="F759" s="1">
        <v>72.900000000000006</v>
      </c>
      <c r="G759" s="1">
        <v>2022</v>
      </c>
    </row>
    <row r="760" spans="1:7" x14ac:dyDescent="0.3">
      <c r="A760" s="1" t="s">
        <v>2004</v>
      </c>
      <c r="B760" s="1" t="s">
        <v>4778</v>
      </c>
      <c r="C760" s="1" t="s">
        <v>2006</v>
      </c>
      <c r="D760" s="1">
        <v>2.3E-2</v>
      </c>
      <c r="E760" s="1">
        <v>0.04</v>
      </c>
      <c r="F760" s="1">
        <v>89.8</v>
      </c>
      <c r="G760" s="1" t="s">
        <v>4046</v>
      </c>
    </row>
    <row r="761" spans="1:7" x14ac:dyDescent="0.3">
      <c r="A761" s="1" t="s">
        <v>2007</v>
      </c>
      <c r="B761" s="1" t="s">
        <v>4779</v>
      </c>
      <c r="C761" s="1" t="s">
        <v>2009</v>
      </c>
      <c r="D761" s="1">
        <v>0.23200000000000001</v>
      </c>
      <c r="E761" s="1">
        <v>0.26100000000000001</v>
      </c>
      <c r="F761" s="1">
        <v>0</v>
      </c>
      <c r="G761" s="1">
        <v>2022</v>
      </c>
    </row>
    <row r="762" spans="1:7" x14ac:dyDescent="0.3">
      <c r="A762" s="1" t="s">
        <v>2010</v>
      </c>
      <c r="B762" s="1" t="s">
        <v>4780</v>
      </c>
      <c r="C762" s="1" t="s">
        <v>2012</v>
      </c>
      <c r="D762" s="1">
        <v>7.3999999999999996E-2</v>
      </c>
      <c r="E762" s="1">
        <v>9.4E-2</v>
      </c>
      <c r="F762" s="1">
        <v>69.3</v>
      </c>
      <c r="G762" s="1" t="s">
        <v>4046</v>
      </c>
    </row>
    <row r="763" spans="1:7" x14ac:dyDescent="0.3">
      <c r="A763" s="1" t="s">
        <v>2013</v>
      </c>
      <c r="B763" s="1" t="s">
        <v>4781</v>
      </c>
      <c r="C763" s="1" t="s">
        <v>2015</v>
      </c>
      <c r="D763" s="1">
        <v>7.9000000000000001E-2</v>
      </c>
      <c r="E763" s="1">
        <v>0.105</v>
      </c>
      <c r="F763" s="1">
        <v>78.8</v>
      </c>
      <c r="G763" s="1">
        <v>2022</v>
      </c>
    </row>
    <row r="764" spans="1:7" x14ac:dyDescent="0.3">
      <c r="A764" s="1" t="s">
        <v>2016</v>
      </c>
      <c r="B764" s="1" t="s">
        <v>4782</v>
      </c>
      <c r="C764" s="1" t="s">
        <v>2018</v>
      </c>
      <c r="D764" s="1">
        <v>1.2999999999999999E-2</v>
      </c>
      <c r="E764" s="1">
        <v>0.03</v>
      </c>
      <c r="F764" s="1">
        <v>94.5</v>
      </c>
      <c r="G764" s="1" t="s">
        <v>4046</v>
      </c>
    </row>
    <row r="765" spans="1:7" x14ac:dyDescent="0.3">
      <c r="A765" s="1" t="s">
        <v>2019</v>
      </c>
      <c r="B765" s="1" t="s">
        <v>4783</v>
      </c>
      <c r="C765" s="1" t="s">
        <v>2021</v>
      </c>
      <c r="D765" s="1">
        <v>1.4E-2</v>
      </c>
      <c r="E765" s="1">
        <v>2.8000000000000001E-2</v>
      </c>
      <c r="F765" s="1">
        <v>94.6</v>
      </c>
      <c r="G765" s="1">
        <v>2022</v>
      </c>
    </row>
    <row r="766" spans="1:7" x14ac:dyDescent="0.3">
      <c r="A766" s="1" t="s">
        <v>2022</v>
      </c>
      <c r="B766" s="1" t="s">
        <v>4784</v>
      </c>
      <c r="C766" s="1" t="s">
        <v>2024</v>
      </c>
      <c r="D766" s="1">
        <v>3.3000000000000002E-2</v>
      </c>
      <c r="E766" s="1">
        <v>5.0999999999999997E-2</v>
      </c>
      <c r="F766" s="1">
        <v>86</v>
      </c>
      <c r="G766" s="1">
        <v>2022</v>
      </c>
    </row>
    <row r="767" spans="1:7" x14ac:dyDescent="0.3">
      <c r="A767" s="1" t="s">
        <v>2025</v>
      </c>
      <c r="B767" s="1" t="s">
        <v>4785</v>
      </c>
      <c r="C767" s="1" t="s">
        <v>2027</v>
      </c>
      <c r="D767" s="1">
        <v>0.1</v>
      </c>
      <c r="E767" s="1">
        <v>0.127</v>
      </c>
      <c r="F767" s="1">
        <v>57.4</v>
      </c>
      <c r="G767" s="1">
        <v>2022</v>
      </c>
    </row>
    <row r="768" spans="1:7" x14ac:dyDescent="0.3">
      <c r="A768" s="1" t="s">
        <v>2028</v>
      </c>
      <c r="B768" s="1" t="s">
        <v>4786</v>
      </c>
      <c r="C768" s="1" t="s">
        <v>2030</v>
      </c>
      <c r="D768" s="1">
        <v>9.2999999999999999E-2</v>
      </c>
      <c r="E768" s="1">
        <v>0.11799999999999999</v>
      </c>
      <c r="F768" s="1">
        <v>63</v>
      </c>
      <c r="G768" s="1" t="s">
        <v>4046</v>
      </c>
    </row>
    <row r="769" spans="1:7" x14ac:dyDescent="0.3">
      <c r="A769" s="1" t="s">
        <v>2031</v>
      </c>
      <c r="B769" s="1" t="s">
        <v>4787</v>
      </c>
      <c r="C769" s="1" t="s">
        <v>2033</v>
      </c>
      <c r="D769" s="1">
        <v>4.2000000000000003E-2</v>
      </c>
      <c r="E769" s="1">
        <v>0.05</v>
      </c>
      <c r="F769" s="1">
        <v>87</v>
      </c>
      <c r="G769" s="1" t="s">
        <v>4046</v>
      </c>
    </row>
    <row r="770" spans="1:7" x14ac:dyDescent="0.3">
      <c r="A770" s="1" t="s">
        <v>2034</v>
      </c>
      <c r="B770" s="1" t="s">
        <v>4788</v>
      </c>
      <c r="C770" s="1" t="s">
        <v>2036</v>
      </c>
      <c r="D770" s="1">
        <v>0</v>
      </c>
      <c r="E770" s="1">
        <v>1.6E-2</v>
      </c>
      <c r="F770" s="1">
        <v>99.9</v>
      </c>
      <c r="G770" s="1">
        <v>2022</v>
      </c>
    </row>
    <row r="771" spans="1:7" x14ac:dyDescent="0.3">
      <c r="A771" s="1" t="s">
        <v>2037</v>
      </c>
      <c r="B771" s="1" t="s">
        <v>4789</v>
      </c>
      <c r="C771" s="1" t="s">
        <v>2039</v>
      </c>
      <c r="D771" s="1">
        <v>0.17499999999999999</v>
      </c>
      <c r="E771" s="1">
        <v>0.23400000000000001</v>
      </c>
      <c r="F771" s="1">
        <v>47.1</v>
      </c>
      <c r="G771" s="1">
        <v>2022</v>
      </c>
    </row>
    <row r="772" spans="1:7" x14ac:dyDescent="0.3">
      <c r="A772" s="1" t="s">
        <v>2040</v>
      </c>
      <c r="B772" s="1" t="s">
        <v>4790</v>
      </c>
      <c r="C772" s="1" t="s">
        <v>2042</v>
      </c>
      <c r="D772" s="1">
        <v>0.11600000000000001</v>
      </c>
      <c r="E772" s="1">
        <v>0.14199999999999999</v>
      </c>
      <c r="F772" s="1">
        <v>54</v>
      </c>
      <c r="G772" s="1">
        <v>2022</v>
      </c>
    </row>
    <row r="773" spans="1:7" x14ac:dyDescent="0.3">
      <c r="A773" s="1" t="s">
        <v>2900</v>
      </c>
      <c r="B773" s="1" t="s">
        <v>4791</v>
      </c>
      <c r="C773" s="1" t="s">
        <v>2039</v>
      </c>
      <c r="D773" s="1">
        <v>0.129</v>
      </c>
      <c r="E773" s="1">
        <v>0.14699999999999999</v>
      </c>
      <c r="F773" s="1">
        <v>44</v>
      </c>
      <c r="G773" s="1">
        <v>2022</v>
      </c>
    </row>
    <row r="774" spans="1:7" x14ac:dyDescent="0.3">
      <c r="A774" s="1" t="s">
        <v>4792</v>
      </c>
      <c r="B774" s="1" t="s">
        <v>4793</v>
      </c>
      <c r="C774" s="1" t="s">
        <v>4794</v>
      </c>
      <c r="D774" s="1">
        <v>0.123</v>
      </c>
      <c r="E774" s="1">
        <v>0.14599999999999999</v>
      </c>
      <c r="F774" s="1">
        <v>43.5</v>
      </c>
      <c r="G774" s="1">
        <v>2022</v>
      </c>
    </row>
    <row r="775" spans="1:7" x14ac:dyDescent="0.3">
      <c r="A775" s="1" t="s">
        <v>4795</v>
      </c>
      <c r="B775" s="1" t="s">
        <v>2478</v>
      </c>
      <c r="C775" s="1" t="s">
        <v>2478</v>
      </c>
      <c r="D775" s="1">
        <v>3.2000000000000001E-2</v>
      </c>
      <c r="E775" s="1">
        <v>0.04</v>
      </c>
      <c r="F775" s="1">
        <v>86.1</v>
      </c>
      <c r="G775" s="1">
        <v>2022</v>
      </c>
    </row>
    <row r="776" spans="1:7" x14ac:dyDescent="0.3">
      <c r="A776" s="1" t="s">
        <v>4796</v>
      </c>
      <c r="B776" s="1" t="s">
        <v>4797</v>
      </c>
      <c r="C776" s="1" t="s">
        <v>4798</v>
      </c>
      <c r="D776" s="1">
        <v>0.33500000000000002</v>
      </c>
      <c r="E776" s="1">
        <v>0.375</v>
      </c>
      <c r="F776" s="1">
        <v>0</v>
      </c>
      <c r="G776" s="1">
        <v>2022</v>
      </c>
    </row>
    <row r="777" spans="1:7" x14ac:dyDescent="0.3">
      <c r="A777" s="1" t="s">
        <v>2043</v>
      </c>
      <c r="B777" s="1" t="s">
        <v>4799</v>
      </c>
      <c r="C777" s="1" t="s">
        <v>2045</v>
      </c>
      <c r="D777" s="1">
        <v>9.8000000000000004E-2</v>
      </c>
      <c r="E777" s="1">
        <v>0.129</v>
      </c>
      <c r="F777" s="1">
        <v>56.9</v>
      </c>
      <c r="G777" s="1">
        <v>2022</v>
      </c>
    </row>
    <row r="778" spans="1:7" x14ac:dyDescent="0.3">
      <c r="A778" s="1" t="s">
        <v>2046</v>
      </c>
      <c r="B778" s="1" t="s">
        <v>4800</v>
      </c>
      <c r="C778" s="1" t="s">
        <v>2048</v>
      </c>
      <c r="D778" s="1">
        <v>9.4E-2</v>
      </c>
      <c r="E778" s="1">
        <v>0.29799999999999999</v>
      </c>
      <c r="F778" s="1">
        <v>0</v>
      </c>
      <c r="G778" s="1">
        <v>2022</v>
      </c>
    </row>
    <row r="779" spans="1:7" x14ac:dyDescent="0.3">
      <c r="A779" s="1" t="s">
        <v>2049</v>
      </c>
      <c r="B779" s="1" t="s">
        <v>4801</v>
      </c>
      <c r="C779" s="1" t="s">
        <v>2051</v>
      </c>
      <c r="D779" s="1">
        <v>0.22500000000000001</v>
      </c>
      <c r="E779" s="1">
        <v>0.254</v>
      </c>
      <c r="F779" s="1">
        <v>0</v>
      </c>
      <c r="G779" s="1">
        <v>2022</v>
      </c>
    </row>
    <row r="780" spans="1:7" x14ac:dyDescent="0.3">
      <c r="A780" s="1" t="s">
        <v>2052</v>
      </c>
      <c r="B780" s="1" t="s">
        <v>4802</v>
      </c>
      <c r="C780" s="1" t="s">
        <v>2054</v>
      </c>
      <c r="D780" s="1">
        <v>7.6999999999999999E-2</v>
      </c>
      <c r="E780" s="1">
        <v>0.106</v>
      </c>
      <c r="F780" s="1">
        <v>64.3</v>
      </c>
      <c r="G780" s="1">
        <v>2022</v>
      </c>
    </row>
    <row r="781" spans="1:7" x14ac:dyDescent="0.3">
      <c r="A781" s="1" t="s">
        <v>2055</v>
      </c>
      <c r="B781" s="1" t="s">
        <v>2056</v>
      </c>
      <c r="C781" s="1" t="s">
        <v>2057</v>
      </c>
      <c r="D781" s="1">
        <v>0.11600000000000001</v>
      </c>
      <c r="E781" s="1">
        <v>0.14299999999999999</v>
      </c>
      <c r="F781" s="1">
        <v>54.5</v>
      </c>
      <c r="G781" s="1" t="s">
        <v>4046</v>
      </c>
    </row>
    <row r="782" spans="1:7" x14ac:dyDescent="0.3">
      <c r="A782" s="1" t="s">
        <v>4803</v>
      </c>
      <c r="B782" s="1" t="s">
        <v>4804</v>
      </c>
      <c r="C782" s="1" t="s">
        <v>4805</v>
      </c>
      <c r="D782" s="1">
        <v>0.21</v>
      </c>
      <c r="E782" s="1">
        <v>0.255</v>
      </c>
      <c r="F782" s="1">
        <v>0</v>
      </c>
      <c r="G782" s="1">
        <v>2022</v>
      </c>
    </row>
    <row r="783" spans="1:7" x14ac:dyDescent="0.3">
      <c r="A783" s="1" t="s">
        <v>2058</v>
      </c>
      <c r="B783" s="1" t="s">
        <v>4806</v>
      </c>
      <c r="C783" s="1" t="s">
        <v>2060</v>
      </c>
      <c r="D783" s="1">
        <v>0.106</v>
      </c>
      <c r="E783" s="1">
        <v>0.13300000000000001</v>
      </c>
      <c r="F783" s="1">
        <v>58.9</v>
      </c>
      <c r="G783" s="1">
        <v>2022</v>
      </c>
    </row>
    <row r="784" spans="1:7" x14ac:dyDescent="0.3">
      <c r="A784" s="1" t="s">
        <v>2061</v>
      </c>
      <c r="B784" s="1" t="s">
        <v>4807</v>
      </c>
      <c r="C784" s="1" t="s">
        <v>2063</v>
      </c>
      <c r="D784" s="1">
        <v>0.111</v>
      </c>
      <c r="E784" s="1">
        <v>0.16600000000000001</v>
      </c>
      <c r="F784" s="1">
        <v>32.6</v>
      </c>
      <c r="G784" s="1">
        <v>2022</v>
      </c>
    </row>
    <row r="785" spans="1:7" x14ac:dyDescent="0.3">
      <c r="A785" s="1" t="s">
        <v>2064</v>
      </c>
      <c r="B785" s="1" t="s">
        <v>4808</v>
      </c>
      <c r="C785" s="1" t="s">
        <v>2066</v>
      </c>
      <c r="D785" s="1">
        <v>8.9999999999999993E-3</v>
      </c>
      <c r="E785" s="1">
        <v>1.4E-2</v>
      </c>
      <c r="F785" s="1">
        <v>96.4</v>
      </c>
      <c r="G785" s="1">
        <v>2022</v>
      </c>
    </row>
    <row r="786" spans="1:7" x14ac:dyDescent="0.3">
      <c r="A786" s="1" t="s">
        <v>2067</v>
      </c>
      <c r="B786" s="1" t="s">
        <v>4809</v>
      </c>
      <c r="C786" s="1" t="s">
        <v>2069</v>
      </c>
      <c r="D786" s="1">
        <v>4.2999999999999997E-2</v>
      </c>
      <c r="E786" s="1">
        <v>5.1999999999999998E-2</v>
      </c>
      <c r="F786" s="1">
        <v>82.8</v>
      </c>
      <c r="G786" s="1">
        <v>2022</v>
      </c>
    </row>
    <row r="787" spans="1:7" x14ac:dyDescent="0.3">
      <c r="A787" s="1" t="s">
        <v>4810</v>
      </c>
      <c r="B787" s="1" t="s">
        <v>4811</v>
      </c>
      <c r="C787" s="1" t="s">
        <v>4812</v>
      </c>
      <c r="D787" s="1">
        <v>0</v>
      </c>
      <c r="E787" s="1">
        <v>2.1999999999999999E-2</v>
      </c>
      <c r="F787" s="1">
        <v>100</v>
      </c>
      <c r="G787" s="1">
        <v>2022</v>
      </c>
    </row>
    <row r="788" spans="1:7" x14ac:dyDescent="0.3">
      <c r="A788" s="1" t="s">
        <v>2070</v>
      </c>
      <c r="B788" s="1" t="s">
        <v>4813</v>
      </c>
      <c r="C788" s="1" t="s">
        <v>2072</v>
      </c>
      <c r="D788" s="1">
        <v>7.5999999999999998E-2</v>
      </c>
      <c r="E788" s="1">
        <v>0.17799999999999999</v>
      </c>
      <c r="F788" s="1">
        <v>37.6</v>
      </c>
      <c r="G788" s="1" t="s">
        <v>4046</v>
      </c>
    </row>
    <row r="789" spans="1:7" x14ac:dyDescent="0.3">
      <c r="A789" s="1" t="s">
        <v>4814</v>
      </c>
      <c r="B789" s="1" t="s">
        <v>4815</v>
      </c>
      <c r="C789" s="1" t="s">
        <v>4816</v>
      </c>
      <c r="D789" s="1">
        <v>0.22600000000000001</v>
      </c>
      <c r="E789" s="1">
        <v>0.254</v>
      </c>
      <c r="F789" s="1">
        <v>0</v>
      </c>
      <c r="G789" s="1">
        <v>2022</v>
      </c>
    </row>
    <row r="790" spans="1:7" x14ac:dyDescent="0.3">
      <c r="A790" s="1" t="s">
        <v>4817</v>
      </c>
      <c r="B790" s="1" t="s">
        <v>4818</v>
      </c>
      <c r="C790" s="1" t="s">
        <v>4819</v>
      </c>
      <c r="D790" s="1">
        <v>4.4999999999999998E-2</v>
      </c>
      <c r="E790" s="1">
        <v>2.4E-2</v>
      </c>
      <c r="F790" s="1">
        <v>75.3</v>
      </c>
      <c r="G790" s="1">
        <v>2022</v>
      </c>
    </row>
    <row r="791" spans="1:7" x14ac:dyDescent="0.3">
      <c r="A791" s="1" t="s">
        <v>2073</v>
      </c>
      <c r="B791" s="1" t="s">
        <v>4820</v>
      </c>
      <c r="C791" s="1" t="s">
        <v>2075</v>
      </c>
      <c r="D791" s="1">
        <v>0.26100000000000001</v>
      </c>
      <c r="E791" s="1">
        <v>0.28799999999999998</v>
      </c>
      <c r="F791" s="1">
        <v>0</v>
      </c>
      <c r="G791" s="1">
        <v>2022</v>
      </c>
    </row>
    <row r="792" spans="1:7" x14ac:dyDescent="0.3">
      <c r="A792" s="1" t="s">
        <v>2079</v>
      </c>
      <c r="B792" s="1" t="s">
        <v>4821</v>
      </c>
      <c r="C792" s="1" t="s">
        <v>2081</v>
      </c>
      <c r="D792" s="1">
        <v>0</v>
      </c>
      <c r="E792" s="1">
        <v>1.9E-2</v>
      </c>
      <c r="F792" s="1">
        <v>100</v>
      </c>
      <c r="G792" s="1">
        <v>2022</v>
      </c>
    </row>
    <row r="793" spans="1:7" x14ac:dyDescent="0.3">
      <c r="A793" s="1" t="s">
        <v>2912</v>
      </c>
      <c r="B793" s="1" t="s">
        <v>4822</v>
      </c>
      <c r="C793" s="1" t="s">
        <v>2914</v>
      </c>
      <c r="D793" s="1">
        <v>0</v>
      </c>
      <c r="E793" s="1">
        <v>1.7000000000000001E-2</v>
      </c>
      <c r="F793" s="1">
        <v>100</v>
      </c>
      <c r="G793" s="1">
        <v>2022</v>
      </c>
    </row>
    <row r="794" spans="1:7" x14ac:dyDescent="0.3">
      <c r="A794" s="1" t="s">
        <v>2082</v>
      </c>
      <c r="B794" s="1" t="s">
        <v>4823</v>
      </c>
      <c r="C794" s="1" t="s">
        <v>2084</v>
      </c>
      <c r="D794" s="1">
        <v>0</v>
      </c>
      <c r="E794" s="1">
        <v>3.5999999999999997E-2</v>
      </c>
      <c r="F794" s="1">
        <v>100</v>
      </c>
      <c r="G794" s="1">
        <v>2022</v>
      </c>
    </row>
    <row r="795" spans="1:7" x14ac:dyDescent="0.3">
      <c r="A795" s="1" t="s">
        <v>2085</v>
      </c>
      <c r="B795" s="1" t="s">
        <v>4824</v>
      </c>
      <c r="C795" s="1" t="s">
        <v>2087</v>
      </c>
      <c r="D795" s="1">
        <v>7.8E-2</v>
      </c>
      <c r="E795" s="1">
        <v>0.104</v>
      </c>
      <c r="F795" s="1">
        <v>62.8</v>
      </c>
      <c r="G795" s="1">
        <v>2022</v>
      </c>
    </row>
    <row r="796" spans="1:7" x14ac:dyDescent="0.3">
      <c r="A796" s="1" t="s">
        <v>4825</v>
      </c>
      <c r="B796" s="1" t="s">
        <v>4826</v>
      </c>
      <c r="C796" s="1" t="s">
        <v>2087</v>
      </c>
      <c r="D796" s="1">
        <v>4.2999999999999997E-2</v>
      </c>
      <c r="E796" s="1">
        <v>7.2999999999999995E-2</v>
      </c>
      <c r="G796" s="1">
        <v>2022</v>
      </c>
    </row>
    <row r="797" spans="1:7" x14ac:dyDescent="0.3">
      <c r="A797" s="1" t="s">
        <v>2088</v>
      </c>
      <c r="B797" s="1" t="s">
        <v>4827</v>
      </c>
      <c r="C797" s="1" t="s">
        <v>2087</v>
      </c>
      <c r="D797" s="1">
        <v>7.1999999999999995E-2</v>
      </c>
      <c r="E797" s="1">
        <v>0.124</v>
      </c>
      <c r="F797" s="1">
        <v>51.9</v>
      </c>
      <c r="G797" s="1">
        <v>2022</v>
      </c>
    </row>
    <row r="798" spans="1:7" x14ac:dyDescent="0.3">
      <c r="A798" s="1" t="s">
        <v>2093</v>
      </c>
      <c r="B798" s="1" t="s">
        <v>4828</v>
      </c>
      <c r="C798" s="1" t="s">
        <v>2095</v>
      </c>
      <c r="D798" s="1">
        <v>0.10299999999999999</v>
      </c>
      <c r="E798" s="1">
        <v>0.129</v>
      </c>
      <c r="F798" s="1">
        <v>59.3</v>
      </c>
      <c r="G798" s="1">
        <v>2022</v>
      </c>
    </row>
    <row r="799" spans="1:7" x14ac:dyDescent="0.3">
      <c r="A799" s="1" t="s">
        <v>2096</v>
      </c>
      <c r="B799" s="1" t="s">
        <v>4829</v>
      </c>
      <c r="C799" s="1" t="s">
        <v>2098</v>
      </c>
      <c r="D799" s="1">
        <v>7.0000000000000001E-3</v>
      </c>
      <c r="E799" s="1">
        <v>2.7E-2</v>
      </c>
      <c r="F799" s="1">
        <v>96.9</v>
      </c>
      <c r="G799" s="1">
        <v>2022</v>
      </c>
    </row>
    <row r="800" spans="1:7" x14ac:dyDescent="0.3">
      <c r="A800" s="1" t="s">
        <v>2099</v>
      </c>
      <c r="B800" s="1" t="s">
        <v>4830</v>
      </c>
      <c r="C800" s="1" t="s">
        <v>2101</v>
      </c>
      <c r="D800" s="1">
        <v>0.2</v>
      </c>
      <c r="E800" s="1">
        <v>0.24299999999999999</v>
      </c>
      <c r="F800" s="1">
        <v>0</v>
      </c>
      <c r="G800" s="1">
        <v>2022</v>
      </c>
    </row>
    <row r="801" spans="1:7" x14ac:dyDescent="0.3">
      <c r="A801" s="1" t="s">
        <v>2102</v>
      </c>
      <c r="B801" s="1" t="s">
        <v>4831</v>
      </c>
      <c r="C801" s="1" t="s">
        <v>2104</v>
      </c>
      <c r="D801" s="1">
        <v>5.0999999999999997E-2</v>
      </c>
      <c r="E801" s="1">
        <v>7.4999999999999997E-2</v>
      </c>
      <c r="F801" s="1">
        <v>82</v>
      </c>
      <c r="G801" s="1" t="s">
        <v>4046</v>
      </c>
    </row>
    <row r="802" spans="1:7" x14ac:dyDescent="0.3">
      <c r="A802" s="1" t="s">
        <v>2105</v>
      </c>
      <c r="B802" s="1" t="s">
        <v>4832</v>
      </c>
      <c r="C802" s="1" t="s">
        <v>2107</v>
      </c>
      <c r="D802" s="1">
        <v>3.4000000000000002E-2</v>
      </c>
      <c r="E802" s="1">
        <v>5.7000000000000002E-2</v>
      </c>
      <c r="F802" s="1">
        <v>87.3</v>
      </c>
      <c r="G802" s="1">
        <v>2022</v>
      </c>
    </row>
    <row r="803" spans="1:7" x14ac:dyDescent="0.3">
      <c r="A803" s="1" t="s">
        <v>2108</v>
      </c>
      <c r="B803" s="1" t="s">
        <v>4833</v>
      </c>
      <c r="C803" s="1" t="s">
        <v>2110</v>
      </c>
      <c r="D803" s="1">
        <v>5.5E-2</v>
      </c>
      <c r="E803" s="1">
        <v>7.9000000000000001E-2</v>
      </c>
      <c r="F803" s="1">
        <v>78.900000000000006</v>
      </c>
      <c r="G803" s="1" t="s">
        <v>4046</v>
      </c>
    </row>
    <row r="804" spans="1:7" x14ac:dyDescent="0.3">
      <c r="A804" s="1" t="s">
        <v>2111</v>
      </c>
      <c r="B804" s="1" t="s">
        <v>4834</v>
      </c>
      <c r="C804" s="1" t="s">
        <v>2113</v>
      </c>
      <c r="D804" s="1">
        <v>3.5000000000000003E-2</v>
      </c>
      <c r="E804" s="1">
        <v>5.8000000000000003E-2</v>
      </c>
      <c r="F804" s="1">
        <v>87.6</v>
      </c>
      <c r="G804" s="1" t="s">
        <v>4046</v>
      </c>
    </row>
    <row r="805" spans="1:7" x14ac:dyDescent="0.3">
      <c r="A805" s="1" t="s">
        <v>2114</v>
      </c>
      <c r="B805" s="1" t="s">
        <v>4835</v>
      </c>
      <c r="C805" s="1" t="s">
        <v>2116</v>
      </c>
      <c r="D805" s="1">
        <v>4.9000000000000002E-2</v>
      </c>
      <c r="E805" s="1">
        <v>7.8E-2</v>
      </c>
      <c r="F805" s="1">
        <v>85.7</v>
      </c>
      <c r="G805" s="1" t="s">
        <v>4046</v>
      </c>
    </row>
    <row r="806" spans="1:7" x14ac:dyDescent="0.3">
      <c r="A806" s="1" t="s">
        <v>2117</v>
      </c>
      <c r="B806" s="1" t="s">
        <v>4836</v>
      </c>
      <c r="C806" s="1" t="s">
        <v>2119</v>
      </c>
      <c r="D806" s="1">
        <v>3.0000000000000001E-3</v>
      </c>
      <c r="E806" s="1">
        <v>2.4E-2</v>
      </c>
      <c r="F806" s="1">
        <v>99.2</v>
      </c>
      <c r="G806" s="1" t="s">
        <v>4046</v>
      </c>
    </row>
    <row r="807" spans="1:7" x14ac:dyDescent="0.3">
      <c r="A807" s="1" t="s">
        <v>4837</v>
      </c>
      <c r="B807" s="1" t="s">
        <v>4838</v>
      </c>
      <c r="C807" s="1" t="s">
        <v>4839</v>
      </c>
      <c r="D807" s="1">
        <v>1.4E-2</v>
      </c>
      <c r="E807" s="1">
        <v>0.04</v>
      </c>
      <c r="F807" s="1">
        <v>96.5</v>
      </c>
      <c r="G807" s="1">
        <v>2022</v>
      </c>
    </row>
    <row r="808" spans="1:7" x14ac:dyDescent="0.3">
      <c r="A808" s="1" t="s">
        <v>2120</v>
      </c>
      <c r="B808" s="1" t="s">
        <v>2121</v>
      </c>
      <c r="C808" s="1" t="s">
        <v>2122</v>
      </c>
      <c r="D808" s="1">
        <v>1.2999999999999999E-2</v>
      </c>
      <c r="E808" s="1">
        <v>1.9E-2</v>
      </c>
      <c r="F808" s="1">
        <v>95.1</v>
      </c>
      <c r="G808" s="1" t="s">
        <v>4046</v>
      </c>
    </row>
    <row r="809" spans="1:7" x14ac:dyDescent="0.3">
      <c r="A809" s="1" t="s">
        <v>2123</v>
      </c>
      <c r="B809" s="1" t="s">
        <v>4840</v>
      </c>
      <c r="C809" s="1" t="s">
        <v>2125</v>
      </c>
      <c r="D809" s="1">
        <v>0</v>
      </c>
      <c r="E809" s="1">
        <v>2.1999999999999999E-2</v>
      </c>
      <c r="F809" s="1">
        <v>100</v>
      </c>
      <c r="G809" s="1">
        <v>2022</v>
      </c>
    </row>
    <row r="810" spans="1:7" x14ac:dyDescent="0.3">
      <c r="A810" s="1" t="s">
        <v>2126</v>
      </c>
      <c r="B810" s="1" t="s">
        <v>2128</v>
      </c>
      <c r="C810" s="1" t="s">
        <v>2128</v>
      </c>
      <c r="D810" s="1">
        <v>0</v>
      </c>
      <c r="E810" s="1">
        <v>2.1999999999999999E-2</v>
      </c>
      <c r="F810" s="1">
        <v>100</v>
      </c>
      <c r="G810" s="1">
        <v>2022</v>
      </c>
    </row>
    <row r="811" spans="1:7" x14ac:dyDescent="0.3">
      <c r="A811" s="1" t="s">
        <v>2129</v>
      </c>
      <c r="B811" s="1" t="s">
        <v>4841</v>
      </c>
      <c r="C811" s="1" t="s">
        <v>2131</v>
      </c>
      <c r="D811" s="1">
        <v>0</v>
      </c>
      <c r="E811" s="1">
        <v>4.0000000000000001E-3</v>
      </c>
      <c r="F811" s="1">
        <v>100</v>
      </c>
      <c r="G811" s="1">
        <v>2022</v>
      </c>
    </row>
    <row r="812" spans="1:7" x14ac:dyDescent="0.3">
      <c r="A812" s="1" t="s">
        <v>2132</v>
      </c>
      <c r="B812" s="1" t="s">
        <v>4842</v>
      </c>
      <c r="C812" s="1" t="s">
        <v>2134</v>
      </c>
      <c r="D812" s="1">
        <v>0</v>
      </c>
      <c r="E812" s="1">
        <v>4.0000000000000001E-3</v>
      </c>
      <c r="F812" s="1">
        <v>100</v>
      </c>
      <c r="G812" s="1">
        <v>2022</v>
      </c>
    </row>
    <row r="813" spans="1:7" x14ac:dyDescent="0.3">
      <c r="A813" s="1" t="s">
        <v>2135</v>
      </c>
      <c r="B813" s="1" t="s">
        <v>4843</v>
      </c>
      <c r="C813" s="1" t="s">
        <v>2137</v>
      </c>
      <c r="D813" s="1">
        <v>0</v>
      </c>
      <c r="E813" s="1">
        <v>2.1999999999999999E-2</v>
      </c>
      <c r="F813" s="1">
        <v>100</v>
      </c>
      <c r="G813" s="1">
        <v>2022</v>
      </c>
    </row>
    <row r="814" spans="1:7" x14ac:dyDescent="0.3">
      <c r="A814" s="1" t="s">
        <v>2138</v>
      </c>
      <c r="B814" s="1" t="s">
        <v>4844</v>
      </c>
      <c r="C814" s="1" t="s">
        <v>2140</v>
      </c>
      <c r="D814" s="1">
        <v>0.36199999999999999</v>
      </c>
      <c r="E814" s="1">
        <v>0.439</v>
      </c>
      <c r="F814" s="1">
        <v>0</v>
      </c>
      <c r="G814" s="1">
        <v>2022</v>
      </c>
    </row>
    <row r="815" spans="1:7" x14ac:dyDescent="0.3">
      <c r="A815" s="1" t="s">
        <v>2141</v>
      </c>
      <c r="B815" s="1" t="s">
        <v>4845</v>
      </c>
      <c r="C815" s="1" t="s">
        <v>4846</v>
      </c>
      <c r="D815" s="1">
        <v>8.2000000000000003E-2</v>
      </c>
      <c r="E815" s="1">
        <v>0.13300000000000001</v>
      </c>
      <c r="F815" s="1">
        <v>48.3</v>
      </c>
      <c r="G815" s="1" t="s">
        <v>4046</v>
      </c>
    </row>
    <row r="816" spans="1:7" x14ac:dyDescent="0.3">
      <c r="A816" s="1" t="s">
        <v>2144</v>
      </c>
      <c r="B816" s="1" t="s">
        <v>4845</v>
      </c>
      <c r="C816" s="1" t="s">
        <v>2143</v>
      </c>
      <c r="D816" s="1">
        <v>1.2999999999999999E-2</v>
      </c>
      <c r="E816" s="1">
        <v>2.5000000000000001E-2</v>
      </c>
      <c r="G816" s="1" t="s">
        <v>4046</v>
      </c>
    </row>
    <row r="817" spans="1:7" x14ac:dyDescent="0.3">
      <c r="A817" s="1" t="s">
        <v>2145</v>
      </c>
      <c r="B817" s="1" t="s">
        <v>4847</v>
      </c>
      <c r="C817" s="1" t="s">
        <v>2147</v>
      </c>
      <c r="D817" s="1">
        <v>9.4E-2</v>
      </c>
      <c r="E817" s="1">
        <v>0.23799999999999999</v>
      </c>
      <c r="F817" s="1">
        <v>0</v>
      </c>
      <c r="G817" s="1">
        <v>2022</v>
      </c>
    </row>
    <row r="818" spans="1:7" x14ac:dyDescent="0.3">
      <c r="A818" s="1" t="s">
        <v>2148</v>
      </c>
      <c r="B818" s="1" t="s">
        <v>4848</v>
      </c>
      <c r="C818" s="1" t="s">
        <v>2150</v>
      </c>
      <c r="D818" s="1">
        <v>0</v>
      </c>
      <c r="E818" s="1">
        <v>4.0000000000000001E-3</v>
      </c>
      <c r="F818" s="1">
        <v>100</v>
      </c>
      <c r="G818" s="1">
        <v>2022</v>
      </c>
    </row>
    <row r="819" spans="1:7" x14ac:dyDescent="0.3">
      <c r="A819" s="1" t="s">
        <v>2151</v>
      </c>
      <c r="B819" s="1" t="s">
        <v>2152</v>
      </c>
      <c r="C819" s="1" t="s">
        <v>4849</v>
      </c>
      <c r="D819" s="1">
        <v>0</v>
      </c>
      <c r="E819" s="1">
        <v>4.0000000000000001E-3</v>
      </c>
      <c r="F819" s="1">
        <v>100</v>
      </c>
      <c r="G819" s="1">
        <v>2022</v>
      </c>
    </row>
    <row r="820" spans="1:7" x14ac:dyDescent="0.3">
      <c r="A820" s="1" t="s">
        <v>2154</v>
      </c>
      <c r="B820" s="1" t="s">
        <v>4850</v>
      </c>
      <c r="C820" s="1" t="s">
        <v>2156</v>
      </c>
      <c r="D820" s="1">
        <v>0.20499999999999999</v>
      </c>
      <c r="E820" s="1">
        <v>0.23100000000000001</v>
      </c>
      <c r="F820" s="1">
        <v>0</v>
      </c>
      <c r="G820" s="1">
        <v>2022</v>
      </c>
    </row>
    <row r="821" spans="1:7" x14ac:dyDescent="0.3">
      <c r="A821" s="1" t="s">
        <v>2157</v>
      </c>
      <c r="B821" s="1" t="s">
        <v>4851</v>
      </c>
      <c r="C821" s="1" t="s">
        <v>2159</v>
      </c>
      <c r="D821" s="1">
        <v>7.2999999999999995E-2</v>
      </c>
      <c r="E821" s="1">
        <v>0.105</v>
      </c>
      <c r="F821" s="1">
        <v>78.7</v>
      </c>
      <c r="G821" s="1" t="s">
        <v>4046</v>
      </c>
    </row>
    <row r="822" spans="1:7" x14ac:dyDescent="0.3">
      <c r="A822" s="1" t="s">
        <v>2160</v>
      </c>
      <c r="B822" s="1" t="s">
        <v>4852</v>
      </c>
      <c r="C822" s="1" t="s">
        <v>2162</v>
      </c>
      <c r="D822" s="1">
        <v>0</v>
      </c>
      <c r="E822" s="1">
        <v>1.9E-2</v>
      </c>
      <c r="F822" s="1">
        <v>100</v>
      </c>
      <c r="G822" s="1">
        <v>2022</v>
      </c>
    </row>
    <row r="823" spans="1:7" x14ac:dyDescent="0.3">
      <c r="A823" s="1" t="s">
        <v>2163</v>
      </c>
      <c r="B823" s="1" t="s">
        <v>4853</v>
      </c>
      <c r="C823" s="1" t="s">
        <v>2165</v>
      </c>
      <c r="D823" s="1">
        <v>9.0999999999999998E-2</v>
      </c>
      <c r="E823" s="1">
        <v>0.11600000000000001</v>
      </c>
      <c r="F823" s="1">
        <v>65.2</v>
      </c>
      <c r="G823" s="1" t="s">
        <v>4046</v>
      </c>
    </row>
    <row r="824" spans="1:7" x14ac:dyDescent="0.3">
      <c r="A824" s="1" t="s">
        <v>2166</v>
      </c>
      <c r="B824" s="1" t="s">
        <v>4854</v>
      </c>
      <c r="C824" s="1" t="s">
        <v>2168</v>
      </c>
      <c r="D824" s="1">
        <v>7.4999999999999997E-2</v>
      </c>
      <c r="E824" s="1">
        <v>0.11</v>
      </c>
      <c r="F824" s="1">
        <v>80.2</v>
      </c>
      <c r="G824" s="1" t="s">
        <v>4046</v>
      </c>
    </row>
    <row r="825" spans="1:7" x14ac:dyDescent="0.3">
      <c r="A825" s="1" t="s">
        <v>2169</v>
      </c>
      <c r="B825" s="1" t="s">
        <v>4855</v>
      </c>
      <c r="C825" s="1" t="s">
        <v>2171</v>
      </c>
      <c r="D825" s="1">
        <v>0.11</v>
      </c>
      <c r="E825" s="1">
        <v>0.248</v>
      </c>
      <c r="F825" s="1">
        <v>0</v>
      </c>
      <c r="G825" s="1">
        <v>2022</v>
      </c>
    </row>
    <row r="826" spans="1:7" x14ac:dyDescent="0.3">
      <c r="A826" s="1" t="s">
        <v>2172</v>
      </c>
      <c r="B826" s="1" t="s">
        <v>4856</v>
      </c>
      <c r="C826" s="1" t="s">
        <v>2174</v>
      </c>
      <c r="D826" s="1">
        <v>0.19800000000000001</v>
      </c>
      <c r="E826" s="1">
        <v>0.214</v>
      </c>
      <c r="F826" s="1">
        <v>35.5</v>
      </c>
      <c r="G826" s="1" t="s">
        <v>4046</v>
      </c>
    </row>
    <row r="827" spans="1:7" x14ac:dyDescent="0.3">
      <c r="A827" s="1" t="s">
        <v>2175</v>
      </c>
      <c r="B827" s="1" t="s">
        <v>4857</v>
      </c>
      <c r="C827" s="1" t="s">
        <v>2165</v>
      </c>
      <c r="D827" s="1">
        <v>0.20599999999999999</v>
      </c>
      <c r="E827" s="1">
        <v>0.224</v>
      </c>
      <c r="F827" s="1">
        <v>0</v>
      </c>
      <c r="G827" s="1">
        <v>2022</v>
      </c>
    </row>
    <row r="828" spans="1:7" x14ac:dyDescent="0.3">
      <c r="A828" s="1" t="s">
        <v>2179</v>
      </c>
      <c r="B828" s="1" t="s">
        <v>4858</v>
      </c>
      <c r="C828" s="1" t="s">
        <v>2165</v>
      </c>
      <c r="D828" s="1">
        <v>5.8000000000000003E-2</v>
      </c>
      <c r="E828" s="1">
        <v>8.5999999999999993E-2</v>
      </c>
      <c r="F828" s="1">
        <v>78.3</v>
      </c>
      <c r="G828" s="1" t="s">
        <v>4046</v>
      </c>
    </row>
    <row r="829" spans="1:7" x14ac:dyDescent="0.3">
      <c r="A829" s="1" t="s">
        <v>2181</v>
      </c>
      <c r="B829" s="1" t="s">
        <v>4859</v>
      </c>
      <c r="C829" s="1" t="s">
        <v>2183</v>
      </c>
      <c r="D829" s="1">
        <v>0</v>
      </c>
      <c r="E829" s="1">
        <v>9.2999999999999999E-2</v>
      </c>
      <c r="F829" s="1">
        <v>71.8</v>
      </c>
      <c r="G829" s="1">
        <v>2022</v>
      </c>
    </row>
    <row r="830" spans="1:7" x14ac:dyDescent="0.3">
      <c r="A830" s="1" t="s">
        <v>2184</v>
      </c>
      <c r="B830" s="1" t="s">
        <v>4860</v>
      </c>
      <c r="C830" s="1" t="s">
        <v>2183</v>
      </c>
      <c r="D830" s="1">
        <v>2E-3</v>
      </c>
      <c r="E830" s="1">
        <v>6.0000000000000001E-3</v>
      </c>
      <c r="F830" s="1">
        <v>99.3</v>
      </c>
      <c r="G830" s="1" t="s">
        <v>4046</v>
      </c>
    </row>
    <row r="831" spans="1:7" x14ac:dyDescent="0.3">
      <c r="A831" s="1" t="s">
        <v>2186</v>
      </c>
      <c r="B831" s="1" t="s">
        <v>4861</v>
      </c>
      <c r="C831" s="1" t="s">
        <v>2188</v>
      </c>
      <c r="D831" s="1">
        <v>0.23100000000000001</v>
      </c>
      <c r="E831" s="1">
        <v>0.25900000000000001</v>
      </c>
      <c r="F831" s="1">
        <v>0</v>
      </c>
      <c r="G831" s="1">
        <v>2022</v>
      </c>
    </row>
    <row r="832" spans="1:7" x14ac:dyDescent="0.3">
      <c r="A832" s="1" t="s">
        <v>2189</v>
      </c>
      <c r="B832" s="1" t="s">
        <v>4862</v>
      </c>
      <c r="C832" s="1" t="s">
        <v>2183</v>
      </c>
      <c r="D832" s="1">
        <v>0.108</v>
      </c>
      <c r="E832" s="1">
        <v>0.27</v>
      </c>
      <c r="F832" s="1">
        <v>0</v>
      </c>
      <c r="G832" s="1">
        <v>2022</v>
      </c>
    </row>
    <row r="833" spans="1:7" x14ac:dyDescent="0.3">
      <c r="A833" s="1" t="s">
        <v>2194</v>
      </c>
      <c r="B833" s="1" t="s">
        <v>4863</v>
      </c>
      <c r="C833" s="1" t="s">
        <v>2196</v>
      </c>
      <c r="D833" s="1">
        <v>4.1000000000000002E-2</v>
      </c>
      <c r="E833" s="1">
        <v>6.4000000000000001E-2</v>
      </c>
      <c r="F833" s="1">
        <v>84.3</v>
      </c>
      <c r="G833" s="1" t="s">
        <v>4046</v>
      </c>
    </row>
    <row r="834" spans="1:7" x14ac:dyDescent="0.3">
      <c r="A834" s="1" t="s">
        <v>2197</v>
      </c>
      <c r="B834" s="1" t="s">
        <v>4864</v>
      </c>
      <c r="C834" s="1" t="s">
        <v>2199</v>
      </c>
      <c r="D834" s="1">
        <v>0</v>
      </c>
      <c r="E834" s="1">
        <v>7.0999999999999994E-2</v>
      </c>
      <c r="F834" s="1">
        <v>87.3</v>
      </c>
      <c r="G834" s="1">
        <v>2022</v>
      </c>
    </row>
    <row r="835" spans="1:7" x14ac:dyDescent="0.3">
      <c r="A835" s="1" t="s">
        <v>2200</v>
      </c>
      <c r="B835" s="1" t="s">
        <v>4865</v>
      </c>
      <c r="C835" s="1" t="s">
        <v>2202</v>
      </c>
      <c r="D835" s="1">
        <v>4.8000000000000001E-2</v>
      </c>
      <c r="E835" s="1">
        <v>9.4E-2</v>
      </c>
      <c r="F835" s="1">
        <v>67.5</v>
      </c>
      <c r="G835" s="1">
        <v>2022</v>
      </c>
    </row>
    <row r="836" spans="1:7" x14ac:dyDescent="0.3">
      <c r="A836" s="1" t="s">
        <v>2203</v>
      </c>
      <c r="B836" s="1" t="s">
        <v>4866</v>
      </c>
      <c r="C836" s="1" t="s">
        <v>2205</v>
      </c>
      <c r="D836" s="1">
        <v>1.2E-2</v>
      </c>
      <c r="E836" s="1">
        <v>3.3000000000000002E-2</v>
      </c>
      <c r="F836" s="1">
        <v>95.5</v>
      </c>
      <c r="G836" s="1">
        <v>2022</v>
      </c>
    </row>
    <row r="837" spans="1:7" x14ac:dyDescent="0.3">
      <c r="A837" s="1" t="s">
        <v>2206</v>
      </c>
      <c r="B837" s="1" t="s">
        <v>4867</v>
      </c>
      <c r="C837" s="1" t="s">
        <v>2208</v>
      </c>
      <c r="D837" s="1">
        <v>4.4999999999999998E-2</v>
      </c>
      <c r="E837" s="1">
        <v>7.1999999999999995E-2</v>
      </c>
      <c r="F837" s="1">
        <v>85.6</v>
      </c>
      <c r="G837" s="1" t="s">
        <v>4046</v>
      </c>
    </row>
    <row r="838" spans="1:7" x14ac:dyDescent="0.3">
      <c r="A838" s="1" t="s">
        <v>2209</v>
      </c>
      <c r="B838" s="1" t="s">
        <v>4868</v>
      </c>
      <c r="C838" s="1" t="s">
        <v>2211</v>
      </c>
      <c r="D838" s="1">
        <v>0.124</v>
      </c>
      <c r="E838" s="1">
        <v>0.152</v>
      </c>
      <c r="F838" s="1">
        <v>50.1</v>
      </c>
      <c r="G838" s="1">
        <v>2022</v>
      </c>
    </row>
    <row r="839" spans="1:7" x14ac:dyDescent="0.3">
      <c r="A839" s="1" t="s">
        <v>2212</v>
      </c>
      <c r="B839" s="1" t="s">
        <v>4869</v>
      </c>
      <c r="C839" s="1" t="s">
        <v>2214</v>
      </c>
      <c r="D839" s="1">
        <v>0.114</v>
      </c>
      <c r="E839" s="1">
        <v>0.154</v>
      </c>
      <c r="F839" s="1">
        <v>73.400000000000006</v>
      </c>
      <c r="G839" s="1" t="s">
        <v>4046</v>
      </c>
    </row>
    <row r="840" spans="1:7" x14ac:dyDescent="0.3">
      <c r="A840" s="1" t="s">
        <v>2215</v>
      </c>
      <c r="B840" s="1" t="s">
        <v>4870</v>
      </c>
      <c r="C840" s="1" t="s">
        <v>2214</v>
      </c>
      <c r="D840" s="1">
        <v>7.0000000000000007E-2</v>
      </c>
      <c r="E840" s="1">
        <v>0.10100000000000001</v>
      </c>
      <c r="F840" s="1">
        <v>79.400000000000006</v>
      </c>
      <c r="G840" s="1">
        <v>2022</v>
      </c>
    </row>
    <row r="841" spans="1:7" x14ac:dyDescent="0.3">
      <c r="A841" s="1" t="s">
        <v>2938</v>
      </c>
      <c r="B841" s="1" t="s">
        <v>4871</v>
      </c>
      <c r="C841" s="1" t="s">
        <v>2940</v>
      </c>
      <c r="D841" s="1">
        <v>0</v>
      </c>
      <c r="E841" s="1">
        <v>1.9E-2</v>
      </c>
      <c r="F841" s="1">
        <v>100</v>
      </c>
      <c r="G841" s="1">
        <v>2022</v>
      </c>
    </row>
    <row r="842" spans="1:7" x14ac:dyDescent="0.3">
      <c r="A842" s="1" t="s">
        <v>2217</v>
      </c>
      <c r="B842" s="1" t="s">
        <v>4872</v>
      </c>
      <c r="C842" s="1" t="s">
        <v>2219</v>
      </c>
      <c r="D842" s="1">
        <v>8.9999999999999993E-3</v>
      </c>
      <c r="E842" s="1">
        <v>0.03</v>
      </c>
      <c r="F842" s="1">
        <v>97.1</v>
      </c>
      <c r="G842" s="1">
        <v>2022</v>
      </c>
    </row>
    <row r="843" spans="1:7" x14ac:dyDescent="0.3">
      <c r="A843" s="1" t="s">
        <v>2220</v>
      </c>
      <c r="B843" s="1" t="s">
        <v>2222</v>
      </c>
      <c r="C843" s="1" t="s">
        <v>2222</v>
      </c>
      <c r="D843" s="1">
        <v>9.9000000000000005E-2</v>
      </c>
      <c r="E843" s="1">
        <v>0.13400000000000001</v>
      </c>
      <c r="F843" s="1">
        <v>63.9</v>
      </c>
      <c r="G843" s="1">
        <v>2022</v>
      </c>
    </row>
    <row r="844" spans="1:7" x14ac:dyDescent="0.3">
      <c r="A844" s="1" t="s">
        <v>2223</v>
      </c>
      <c r="B844" s="1" t="s">
        <v>4873</v>
      </c>
      <c r="C844" s="1" t="s">
        <v>2225</v>
      </c>
      <c r="D844" s="1">
        <v>3.2000000000000001E-2</v>
      </c>
      <c r="E844" s="1">
        <v>0.06</v>
      </c>
      <c r="F844" s="1">
        <v>87.7</v>
      </c>
      <c r="G844" s="1" t="s">
        <v>4046</v>
      </c>
    </row>
    <row r="845" spans="1:7" x14ac:dyDescent="0.3">
      <c r="A845" s="1" t="s">
        <v>2941</v>
      </c>
      <c r="B845" s="1" t="s">
        <v>4874</v>
      </c>
      <c r="C845" s="1" t="s">
        <v>4875</v>
      </c>
      <c r="D845" s="1">
        <v>0</v>
      </c>
      <c r="E845" s="1">
        <v>3.4000000000000002E-2</v>
      </c>
      <c r="F845" s="1">
        <v>100</v>
      </c>
      <c r="G845" s="1">
        <v>2022</v>
      </c>
    </row>
    <row r="846" spans="1:7" x14ac:dyDescent="0.3">
      <c r="A846" s="1" t="s">
        <v>2226</v>
      </c>
      <c r="B846" s="1" t="s">
        <v>4876</v>
      </c>
      <c r="C846" s="1" t="s">
        <v>2228</v>
      </c>
      <c r="D846" s="1">
        <v>0</v>
      </c>
      <c r="E846" s="1">
        <v>2.4E-2</v>
      </c>
      <c r="F846" s="1">
        <v>100</v>
      </c>
      <c r="G846" s="1">
        <v>2022</v>
      </c>
    </row>
    <row r="847" spans="1:7" x14ac:dyDescent="0.3">
      <c r="A847" s="1" t="s">
        <v>2229</v>
      </c>
      <c r="B847" s="1" t="s">
        <v>4877</v>
      </c>
      <c r="C847" s="1" t="s">
        <v>2231</v>
      </c>
      <c r="D847" s="1">
        <v>0</v>
      </c>
      <c r="E847" s="1">
        <v>3.9E-2</v>
      </c>
      <c r="F847" s="1">
        <v>100</v>
      </c>
      <c r="G847" s="1">
        <v>2022</v>
      </c>
    </row>
    <row r="848" spans="1:7" x14ac:dyDescent="0.3">
      <c r="A848" s="1" t="s">
        <v>2232</v>
      </c>
      <c r="B848" s="1" t="s">
        <v>4878</v>
      </c>
      <c r="C848" s="1" t="s">
        <v>2234</v>
      </c>
      <c r="D848" s="1">
        <v>0</v>
      </c>
      <c r="E848" s="1">
        <v>0.02</v>
      </c>
      <c r="F848" s="1">
        <v>100</v>
      </c>
      <c r="G848" s="1">
        <v>2022</v>
      </c>
    </row>
    <row r="849" spans="1:7" x14ac:dyDescent="0.3">
      <c r="A849" s="1" t="s">
        <v>2235</v>
      </c>
      <c r="B849" s="1" t="s">
        <v>4879</v>
      </c>
      <c r="C849" s="1" t="s">
        <v>2237</v>
      </c>
      <c r="D849" s="1">
        <v>1.2E-2</v>
      </c>
      <c r="E849" s="1">
        <v>1.7000000000000001E-2</v>
      </c>
      <c r="F849" s="1">
        <v>96.3</v>
      </c>
      <c r="G849" s="1" t="s">
        <v>4046</v>
      </c>
    </row>
    <row r="850" spans="1:7" x14ac:dyDescent="0.3">
      <c r="A850" s="1" t="s">
        <v>2238</v>
      </c>
      <c r="B850" s="1" t="s">
        <v>4880</v>
      </c>
      <c r="C850" s="1" t="s">
        <v>2240</v>
      </c>
      <c r="D850" s="1">
        <v>5.2999999999999999E-2</v>
      </c>
      <c r="E850" s="1">
        <v>8.5999999999999993E-2</v>
      </c>
      <c r="F850" s="1">
        <v>87.8</v>
      </c>
      <c r="G850" s="1">
        <v>2022</v>
      </c>
    </row>
    <row r="851" spans="1:7" x14ac:dyDescent="0.3">
      <c r="A851" s="1" t="s">
        <v>2241</v>
      </c>
      <c r="B851" s="1" t="s">
        <v>4881</v>
      </c>
      <c r="C851" s="1" t="s">
        <v>2243</v>
      </c>
      <c r="D851" s="1">
        <v>3.4000000000000002E-2</v>
      </c>
      <c r="E851" s="1">
        <v>4.8000000000000001E-2</v>
      </c>
      <c r="F851" s="1">
        <v>87.8</v>
      </c>
      <c r="G851" s="1" t="s">
        <v>4046</v>
      </c>
    </row>
    <row r="852" spans="1:7" x14ac:dyDescent="0.3">
      <c r="A852" s="1" t="s">
        <v>2244</v>
      </c>
      <c r="B852" s="1" t="s">
        <v>4882</v>
      </c>
      <c r="C852" s="1" t="s">
        <v>2246</v>
      </c>
      <c r="D852" s="1">
        <v>0.06</v>
      </c>
      <c r="E852" s="1">
        <v>8.6999999999999994E-2</v>
      </c>
      <c r="F852" s="1">
        <v>75.3</v>
      </c>
      <c r="G852" s="1">
        <v>2022</v>
      </c>
    </row>
    <row r="853" spans="1:7" x14ac:dyDescent="0.3">
      <c r="A853" s="1" t="s">
        <v>2247</v>
      </c>
      <c r="B853" s="1" t="s">
        <v>4883</v>
      </c>
      <c r="C853" s="1" t="s">
        <v>2249</v>
      </c>
      <c r="D853" s="1">
        <v>0</v>
      </c>
      <c r="E853" s="1">
        <v>1.7999999999999999E-2</v>
      </c>
      <c r="F853" s="1">
        <v>100</v>
      </c>
      <c r="G853" s="1">
        <v>2022</v>
      </c>
    </row>
    <row r="854" spans="1:7" x14ac:dyDescent="0.3">
      <c r="A854" s="1" t="s">
        <v>2250</v>
      </c>
      <c r="B854" s="1" t="s">
        <v>2251</v>
      </c>
      <c r="C854" s="1" t="s">
        <v>2252</v>
      </c>
      <c r="D854" s="1">
        <v>0.112</v>
      </c>
      <c r="E854" s="1">
        <v>0.20100000000000001</v>
      </c>
      <c r="F854" s="1">
        <v>26</v>
      </c>
      <c r="G854" s="1">
        <v>2022</v>
      </c>
    </row>
    <row r="855" spans="1:7" x14ac:dyDescent="0.3">
      <c r="A855" s="1" t="s">
        <v>2256</v>
      </c>
      <c r="B855" s="1" t="s">
        <v>4884</v>
      </c>
      <c r="C855" s="1" t="s">
        <v>2258</v>
      </c>
      <c r="D855" s="1">
        <v>6.4000000000000001E-2</v>
      </c>
      <c r="E855" s="1">
        <v>0.08</v>
      </c>
      <c r="F855" s="1">
        <v>80.900000000000006</v>
      </c>
      <c r="G855" s="1">
        <v>2022</v>
      </c>
    </row>
    <row r="856" spans="1:7" x14ac:dyDescent="0.3">
      <c r="A856" s="1" t="s">
        <v>2259</v>
      </c>
      <c r="B856" s="1" t="s">
        <v>4885</v>
      </c>
      <c r="C856" s="1" t="s">
        <v>2261</v>
      </c>
      <c r="D856" s="1">
        <v>3.2000000000000001E-2</v>
      </c>
      <c r="E856" s="1">
        <v>5.5E-2</v>
      </c>
      <c r="G856" s="1">
        <v>2022</v>
      </c>
    </row>
    <row r="857" spans="1:7" x14ac:dyDescent="0.3">
      <c r="A857" s="1" t="s">
        <v>2262</v>
      </c>
      <c r="B857" s="1" t="s">
        <v>4886</v>
      </c>
      <c r="C857" s="1" t="s">
        <v>2264</v>
      </c>
      <c r="D857" s="1">
        <v>6.4000000000000001E-2</v>
      </c>
      <c r="E857" s="1">
        <v>8.5999999999999993E-2</v>
      </c>
      <c r="F857" s="1">
        <v>69.2</v>
      </c>
      <c r="G857" s="1">
        <v>2022</v>
      </c>
    </row>
    <row r="858" spans="1:7" x14ac:dyDescent="0.3">
      <c r="A858" s="1" t="s">
        <v>2265</v>
      </c>
      <c r="B858" s="1" t="s">
        <v>4887</v>
      </c>
      <c r="C858" s="1" t="s">
        <v>2267</v>
      </c>
      <c r="D858" s="1">
        <v>9.9000000000000005E-2</v>
      </c>
      <c r="E858" s="1">
        <v>0.11899999999999999</v>
      </c>
      <c r="F858" s="1">
        <v>56.2</v>
      </c>
      <c r="G858" s="1">
        <v>2022</v>
      </c>
    </row>
    <row r="859" spans="1:7" x14ac:dyDescent="0.3">
      <c r="A859" s="1" t="s">
        <v>2268</v>
      </c>
      <c r="B859" s="1" t="s">
        <v>4888</v>
      </c>
      <c r="C859" s="1" t="s">
        <v>2270</v>
      </c>
      <c r="D859" s="1">
        <v>0.16900000000000001</v>
      </c>
      <c r="E859" s="1">
        <v>0.214</v>
      </c>
      <c r="F859" s="1">
        <v>0</v>
      </c>
      <c r="G859" s="1">
        <v>2022</v>
      </c>
    </row>
    <row r="860" spans="1:7" x14ac:dyDescent="0.3">
      <c r="A860" s="1" t="s">
        <v>2271</v>
      </c>
      <c r="B860" s="1" t="s">
        <v>4889</v>
      </c>
      <c r="C860" s="1" t="s">
        <v>2273</v>
      </c>
      <c r="D860" s="1">
        <v>0.121</v>
      </c>
      <c r="E860" s="1">
        <v>0.17599999999999999</v>
      </c>
      <c r="F860" s="1">
        <v>22.1</v>
      </c>
      <c r="G860" s="1">
        <v>2022</v>
      </c>
    </row>
    <row r="861" spans="1:7" x14ac:dyDescent="0.3">
      <c r="A861" s="1" t="s">
        <v>2274</v>
      </c>
      <c r="B861" s="1" t="s">
        <v>4890</v>
      </c>
      <c r="C861" s="1" t="s">
        <v>2276</v>
      </c>
      <c r="D861" s="1">
        <v>6.5000000000000002E-2</v>
      </c>
      <c r="E861" s="1">
        <v>8.8999999999999996E-2</v>
      </c>
      <c r="F861" s="1">
        <v>74.900000000000006</v>
      </c>
      <c r="G861" s="1" t="s">
        <v>4046</v>
      </c>
    </row>
    <row r="862" spans="1:7" x14ac:dyDescent="0.3">
      <c r="A862" s="1" t="s">
        <v>2277</v>
      </c>
      <c r="B862" s="1" t="s">
        <v>4891</v>
      </c>
      <c r="C862" s="1" t="s">
        <v>2279</v>
      </c>
      <c r="D862" s="1">
        <v>0.25900000000000001</v>
      </c>
      <c r="E862" s="1">
        <v>0.312</v>
      </c>
      <c r="F862" s="1">
        <v>0</v>
      </c>
      <c r="G862" s="1">
        <v>2022</v>
      </c>
    </row>
    <row r="863" spans="1:7" x14ac:dyDescent="0.3">
      <c r="A863" s="1" t="s">
        <v>2280</v>
      </c>
      <c r="B863" s="1" t="s">
        <v>2281</v>
      </c>
      <c r="C863" s="1" t="s">
        <v>2282</v>
      </c>
      <c r="D863" s="1">
        <v>0.16700000000000001</v>
      </c>
      <c r="E863" s="1">
        <v>0.16900000000000001</v>
      </c>
      <c r="F863" s="1">
        <v>40.700000000000003</v>
      </c>
      <c r="G863" s="1">
        <v>2022</v>
      </c>
    </row>
    <row r="864" spans="1:7" x14ac:dyDescent="0.3">
      <c r="A864" s="1" t="s">
        <v>2283</v>
      </c>
      <c r="B864" s="1" t="s">
        <v>4892</v>
      </c>
      <c r="C864" s="1" t="s">
        <v>2285</v>
      </c>
      <c r="D864" s="1">
        <v>3.6999999999999998E-2</v>
      </c>
      <c r="E864" s="1">
        <v>5.6000000000000001E-2</v>
      </c>
      <c r="F864" s="1">
        <v>85.9</v>
      </c>
      <c r="G864" s="1">
        <v>2022</v>
      </c>
    </row>
    <row r="865" spans="1:7" x14ac:dyDescent="0.3">
      <c r="A865" s="1" t="s">
        <v>2286</v>
      </c>
      <c r="B865" s="1" t="s">
        <v>4893</v>
      </c>
      <c r="C865" s="1" t="s">
        <v>4894</v>
      </c>
      <c r="D865" s="1">
        <v>7.5999999999999998E-2</v>
      </c>
      <c r="E865" s="1">
        <v>9.6000000000000002E-2</v>
      </c>
      <c r="F865" s="1">
        <v>70.7</v>
      </c>
      <c r="G865" s="1">
        <v>2022</v>
      </c>
    </row>
    <row r="866" spans="1:7" x14ac:dyDescent="0.3">
      <c r="A866" s="1" t="s">
        <v>2289</v>
      </c>
      <c r="B866" s="1" t="s">
        <v>4895</v>
      </c>
      <c r="C866" s="1" t="s">
        <v>2291</v>
      </c>
      <c r="D866" s="1">
        <v>0.03</v>
      </c>
      <c r="E866" s="1">
        <v>4.9000000000000002E-2</v>
      </c>
      <c r="F866" s="1">
        <v>86.5</v>
      </c>
      <c r="G866" s="1" t="s">
        <v>4046</v>
      </c>
    </row>
    <row r="867" spans="1:7" x14ac:dyDescent="0.3">
      <c r="A867" s="1" t="s">
        <v>2292</v>
      </c>
      <c r="B867" s="1" t="s">
        <v>4896</v>
      </c>
      <c r="C867" s="1" t="s">
        <v>2273</v>
      </c>
      <c r="D867" s="1">
        <v>6.2E-2</v>
      </c>
      <c r="E867" s="1">
        <v>8.2000000000000003E-2</v>
      </c>
      <c r="F867" s="1">
        <v>71.3</v>
      </c>
      <c r="G867" s="1" t="s">
        <v>4046</v>
      </c>
    </row>
    <row r="868" spans="1:7" x14ac:dyDescent="0.3">
      <c r="A868" s="1" t="s">
        <v>2294</v>
      </c>
      <c r="B868" s="1" t="s">
        <v>4897</v>
      </c>
      <c r="C868" s="1" t="s">
        <v>2296</v>
      </c>
      <c r="D868" s="1">
        <v>0</v>
      </c>
      <c r="E868" s="1">
        <v>4.0000000000000001E-3</v>
      </c>
      <c r="F868" s="1">
        <v>100</v>
      </c>
      <c r="G868" s="1">
        <v>2022</v>
      </c>
    </row>
    <row r="869" spans="1:7" x14ac:dyDescent="0.3">
      <c r="A869" s="1" t="s">
        <v>2297</v>
      </c>
      <c r="B869" s="1" t="s">
        <v>4898</v>
      </c>
      <c r="C869" s="1" t="s">
        <v>2299</v>
      </c>
      <c r="D869" s="1">
        <v>0.20599999999999999</v>
      </c>
      <c r="E869" s="1">
        <v>0.249</v>
      </c>
      <c r="F869" s="1">
        <v>0</v>
      </c>
      <c r="G869" s="1">
        <v>2022</v>
      </c>
    </row>
    <row r="870" spans="1:7" x14ac:dyDescent="0.3">
      <c r="A870" s="1" t="s">
        <v>2300</v>
      </c>
      <c r="B870" s="1" t="s">
        <v>4899</v>
      </c>
      <c r="C870" s="1" t="s">
        <v>2302</v>
      </c>
      <c r="D870" s="1">
        <v>6.4000000000000001E-2</v>
      </c>
      <c r="E870" s="1">
        <v>8.7999999999999995E-2</v>
      </c>
      <c r="F870" s="1">
        <v>72.099999999999994</v>
      </c>
      <c r="G870" s="1" t="s">
        <v>4046</v>
      </c>
    </row>
    <row r="871" spans="1:7" x14ac:dyDescent="0.3">
      <c r="A871" s="1" t="s">
        <v>2303</v>
      </c>
      <c r="B871" s="1" t="s">
        <v>4900</v>
      </c>
      <c r="C871" s="1" t="s">
        <v>2305</v>
      </c>
      <c r="D871" s="1">
        <v>3.3000000000000002E-2</v>
      </c>
      <c r="E871" s="1">
        <v>5.5E-2</v>
      </c>
      <c r="F871" s="1">
        <v>86.9</v>
      </c>
      <c r="G871" s="1">
        <v>2022</v>
      </c>
    </row>
    <row r="872" spans="1:7" x14ac:dyDescent="0.3">
      <c r="A872" s="1" t="s">
        <v>2306</v>
      </c>
      <c r="B872" s="1" t="s">
        <v>4885</v>
      </c>
      <c r="C872" s="1" t="s">
        <v>2261</v>
      </c>
      <c r="D872" s="1">
        <v>0.11899999999999999</v>
      </c>
      <c r="E872" s="1">
        <v>0.112</v>
      </c>
      <c r="F872" s="1">
        <v>46.7</v>
      </c>
      <c r="G872" s="1">
        <v>2022</v>
      </c>
    </row>
    <row r="873" spans="1:7" x14ac:dyDescent="0.3">
      <c r="A873" s="1" t="s">
        <v>4901</v>
      </c>
      <c r="B873" s="1" t="s">
        <v>4902</v>
      </c>
      <c r="C873" s="1" t="s">
        <v>4903</v>
      </c>
      <c r="D873" s="1">
        <v>0.114</v>
      </c>
      <c r="E873" s="1">
        <v>0.11600000000000001</v>
      </c>
      <c r="F873" s="1">
        <v>50.3</v>
      </c>
      <c r="G873" s="1">
        <v>2022</v>
      </c>
    </row>
    <row r="874" spans="1:7" x14ac:dyDescent="0.3">
      <c r="A874" s="1" t="s">
        <v>2307</v>
      </c>
      <c r="B874" s="1" t="s">
        <v>4904</v>
      </c>
      <c r="C874" s="1" t="s">
        <v>2309</v>
      </c>
      <c r="D874" s="1">
        <v>0.23699999999999999</v>
      </c>
      <c r="E874" s="1">
        <v>0.27200000000000002</v>
      </c>
      <c r="F874" s="1">
        <v>0</v>
      </c>
      <c r="G874" s="1">
        <v>2022</v>
      </c>
    </row>
    <row r="875" spans="1:7" x14ac:dyDescent="0.3">
      <c r="A875" s="1" t="s">
        <v>2968</v>
      </c>
      <c r="B875" s="1" t="s">
        <v>4905</v>
      </c>
      <c r="C875" s="1" t="s">
        <v>2348</v>
      </c>
      <c r="D875" s="1">
        <v>0.25800000000000001</v>
      </c>
      <c r="E875" s="1">
        <v>0.28999999999999998</v>
      </c>
      <c r="F875" s="1">
        <v>0</v>
      </c>
      <c r="G875" s="1">
        <v>2022</v>
      </c>
    </row>
    <row r="876" spans="1:7" x14ac:dyDescent="0.3">
      <c r="A876" s="1" t="s">
        <v>2310</v>
      </c>
      <c r="B876" s="1" t="s">
        <v>4906</v>
      </c>
      <c r="C876" s="1" t="s">
        <v>2312</v>
      </c>
      <c r="D876" s="1">
        <v>0.113</v>
      </c>
      <c r="E876" s="1">
        <v>0.121</v>
      </c>
      <c r="F876" s="1">
        <v>31.1</v>
      </c>
      <c r="G876" s="1" t="s">
        <v>4046</v>
      </c>
    </row>
    <row r="877" spans="1:7" x14ac:dyDescent="0.3">
      <c r="A877" s="1" t="s">
        <v>2313</v>
      </c>
      <c r="B877" s="1" t="s">
        <v>4907</v>
      </c>
      <c r="C877" s="1" t="s">
        <v>2315</v>
      </c>
      <c r="D877" s="1">
        <v>8.1000000000000003E-2</v>
      </c>
      <c r="E877" s="1">
        <v>0.114</v>
      </c>
      <c r="F877" s="1">
        <v>65</v>
      </c>
      <c r="G877" s="1">
        <v>2022</v>
      </c>
    </row>
    <row r="878" spans="1:7" x14ac:dyDescent="0.3">
      <c r="A878" s="1" t="s">
        <v>2316</v>
      </c>
      <c r="B878" s="1" t="s">
        <v>4908</v>
      </c>
      <c r="C878" s="1" t="s">
        <v>2318</v>
      </c>
      <c r="D878" s="1">
        <v>0.21299999999999999</v>
      </c>
      <c r="E878" s="1">
        <v>0.26</v>
      </c>
      <c r="F878" s="1">
        <v>0</v>
      </c>
      <c r="G878" s="1">
        <v>2022</v>
      </c>
    </row>
    <row r="879" spans="1:7" x14ac:dyDescent="0.3">
      <c r="A879" s="1" t="s">
        <v>2319</v>
      </c>
      <c r="B879" s="1" t="s">
        <v>4909</v>
      </c>
      <c r="C879" s="1" t="s">
        <v>2321</v>
      </c>
      <c r="D879" s="1">
        <v>0.16200000000000001</v>
      </c>
      <c r="E879" s="1">
        <v>0.19700000000000001</v>
      </c>
      <c r="F879" s="1">
        <v>52.7</v>
      </c>
      <c r="G879" s="1">
        <v>2022</v>
      </c>
    </row>
    <row r="880" spans="1:7" x14ac:dyDescent="0.3">
      <c r="A880" s="1" t="s">
        <v>4910</v>
      </c>
      <c r="B880" s="1" t="s">
        <v>4911</v>
      </c>
      <c r="C880" s="1" t="s">
        <v>4912</v>
      </c>
      <c r="D880" s="1">
        <v>0.18</v>
      </c>
      <c r="E880" s="1">
        <v>0.27</v>
      </c>
      <c r="F880" s="1">
        <v>14.3</v>
      </c>
      <c r="G880" s="1">
        <v>2022</v>
      </c>
    </row>
    <row r="881" spans="1:7" x14ac:dyDescent="0.3">
      <c r="A881" s="1" t="s">
        <v>2322</v>
      </c>
      <c r="B881" s="1" t="s">
        <v>4913</v>
      </c>
      <c r="C881" s="1" t="s">
        <v>2324</v>
      </c>
      <c r="D881" s="1">
        <v>0.12</v>
      </c>
      <c r="E881" s="1">
        <v>0.13500000000000001</v>
      </c>
      <c r="F881" s="1">
        <v>59</v>
      </c>
      <c r="G881" s="1">
        <v>2022</v>
      </c>
    </row>
    <row r="882" spans="1:7" x14ac:dyDescent="0.3">
      <c r="A882" s="1" t="s">
        <v>2325</v>
      </c>
      <c r="B882" s="1" t="s">
        <v>4914</v>
      </c>
      <c r="C882" s="1" t="s">
        <v>2324</v>
      </c>
      <c r="D882" s="1">
        <v>1.4E-2</v>
      </c>
      <c r="E882" s="1">
        <v>2.5999999999999999E-2</v>
      </c>
      <c r="G882" s="1">
        <v>2022</v>
      </c>
    </row>
    <row r="883" spans="1:7" x14ac:dyDescent="0.3">
      <c r="A883" s="1" t="s">
        <v>2327</v>
      </c>
      <c r="B883" s="1" t="s">
        <v>4915</v>
      </c>
      <c r="C883" s="1" t="s">
        <v>2329</v>
      </c>
      <c r="D883" s="1">
        <v>0.106</v>
      </c>
      <c r="E883" s="1">
        <v>0.217</v>
      </c>
      <c r="F883" s="1">
        <v>12.6</v>
      </c>
      <c r="G883" s="1">
        <v>2022</v>
      </c>
    </row>
    <row r="884" spans="1:7" x14ac:dyDescent="0.3">
      <c r="A884" s="1" t="s">
        <v>2330</v>
      </c>
      <c r="B884" s="1" t="s">
        <v>4916</v>
      </c>
      <c r="C884" s="1" t="s">
        <v>2332</v>
      </c>
      <c r="D884" s="1">
        <v>9.8000000000000004E-2</v>
      </c>
      <c r="E884" s="1">
        <v>0.14099999999999999</v>
      </c>
      <c r="F884" s="1">
        <v>37.5</v>
      </c>
      <c r="G884" s="1">
        <v>2022</v>
      </c>
    </row>
    <row r="885" spans="1:7" x14ac:dyDescent="0.3">
      <c r="A885" s="1" t="s">
        <v>2333</v>
      </c>
      <c r="B885" s="1" t="s">
        <v>4917</v>
      </c>
      <c r="C885" s="1" t="s">
        <v>2332</v>
      </c>
      <c r="D885" s="1">
        <v>0.104</v>
      </c>
      <c r="E885" s="1">
        <v>0.20300000000000001</v>
      </c>
      <c r="F885" s="1">
        <v>38.5</v>
      </c>
      <c r="G885" s="1">
        <v>2022</v>
      </c>
    </row>
    <row r="886" spans="1:7" x14ac:dyDescent="0.3">
      <c r="A886" s="1" t="s">
        <v>2335</v>
      </c>
      <c r="B886" s="1" t="s">
        <v>4917</v>
      </c>
      <c r="C886" s="1" t="s">
        <v>2332</v>
      </c>
      <c r="D886" s="1">
        <v>1.2999999999999999E-2</v>
      </c>
      <c r="E886" s="1">
        <v>2.4E-2</v>
      </c>
      <c r="G886" s="1" t="s">
        <v>4046</v>
      </c>
    </row>
    <row r="887" spans="1:7" x14ac:dyDescent="0.3">
      <c r="A887" s="1" t="s">
        <v>2336</v>
      </c>
      <c r="B887" s="1" t="s">
        <v>4918</v>
      </c>
      <c r="C887" s="1" t="s">
        <v>2338</v>
      </c>
      <c r="D887" s="1">
        <v>0.21199999999999999</v>
      </c>
      <c r="E887" s="1">
        <v>0.23899999999999999</v>
      </c>
      <c r="F887" s="1">
        <v>0</v>
      </c>
      <c r="G887" s="1">
        <v>2022</v>
      </c>
    </row>
    <row r="888" spans="1:7" x14ac:dyDescent="0.3">
      <c r="A888" s="1" t="s">
        <v>2339</v>
      </c>
      <c r="B888" s="1" t="s">
        <v>4919</v>
      </c>
      <c r="C888" s="1" t="s">
        <v>2341</v>
      </c>
      <c r="D888" s="1">
        <v>0</v>
      </c>
      <c r="E888" s="1">
        <v>0.27300000000000002</v>
      </c>
      <c r="F888" s="1">
        <v>0</v>
      </c>
      <c r="G888" s="1">
        <v>2022</v>
      </c>
    </row>
    <row r="889" spans="1:7" x14ac:dyDescent="0.3">
      <c r="A889" s="1" t="s">
        <v>2342</v>
      </c>
      <c r="B889" s="1" t="s">
        <v>4920</v>
      </c>
      <c r="C889" s="1" t="s">
        <v>2332</v>
      </c>
      <c r="D889" s="1">
        <v>1.0999999999999999E-2</v>
      </c>
      <c r="E889" s="1">
        <v>2.1000000000000001E-2</v>
      </c>
      <c r="G889" s="1" t="s">
        <v>4046</v>
      </c>
    </row>
    <row r="890" spans="1:7" x14ac:dyDescent="0.3">
      <c r="A890" s="1" t="s">
        <v>2344</v>
      </c>
      <c r="B890" s="1" t="s">
        <v>2345</v>
      </c>
      <c r="C890" s="1" t="s">
        <v>2312</v>
      </c>
      <c r="D890" s="1">
        <v>0.08</v>
      </c>
      <c r="E890" s="1">
        <v>0.105</v>
      </c>
      <c r="F890" s="1">
        <v>67</v>
      </c>
      <c r="G890" s="1" t="s">
        <v>4046</v>
      </c>
    </row>
    <row r="891" spans="1:7" x14ac:dyDescent="0.3">
      <c r="A891" s="1" t="s">
        <v>2346</v>
      </c>
      <c r="B891" s="1" t="s">
        <v>4921</v>
      </c>
      <c r="C891" s="1" t="s">
        <v>2348</v>
      </c>
      <c r="D891" s="1">
        <v>0.115</v>
      </c>
      <c r="E891" s="1">
        <v>0.14099999999999999</v>
      </c>
      <c r="F891" s="1">
        <v>52.5</v>
      </c>
      <c r="G891" s="1" t="s">
        <v>4046</v>
      </c>
    </row>
    <row r="892" spans="1:7" x14ac:dyDescent="0.3">
      <c r="A892" s="1" t="s">
        <v>2349</v>
      </c>
      <c r="B892" s="1" t="s">
        <v>4922</v>
      </c>
      <c r="C892" s="1" t="s">
        <v>2351</v>
      </c>
      <c r="D892" s="1">
        <v>0.10299999999999999</v>
      </c>
      <c r="E892" s="1">
        <v>9.1999999999999998E-2</v>
      </c>
      <c r="F892" s="1">
        <v>57.9</v>
      </c>
      <c r="G892" s="1">
        <v>2022</v>
      </c>
    </row>
    <row r="893" spans="1:7" x14ac:dyDescent="0.3">
      <c r="A893" s="1" t="s">
        <v>2352</v>
      </c>
      <c r="B893" s="1" t="s">
        <v>4923</v>
      </c>
      <c r="C893" s="1" t="s">
        <v>2354</v>
      </c>
      <c r="D893" s="1">
        <v>1.0999999999999999E-2</v>
      </c>
      <c r="E893" s="1">
        <v>2.3E-2</v>
      </c>
      <c r="G893" s="1" t="s">
        <v>4046</v>
      </c>
    </row>
    <row r="894" spans="1:7" x14ac:dyDescent="0.3">
      <c r="A894" s="1" t="s">
        <v>2355</v>
      </c>
      <c r="B894" s="1" t="s">
        <v>4924</v>
      </c>
      <c r="C894" s="1" t="s">
        <v>2357</v>
      </c>
      <c r="D894" s="1">
        <v>0.11899999999999999</v>
      </c>
      <c r="E894" s="1">
        <v>0.19600000000000001</v>
      </c>
      <c r="F894" s="1">
        <v>45.8</v>
      </c>
      <c r="G894" s="1">
        <v>2022</v>
      </c>
    </row>
    <row r="895" spans="1:7" x14ac:dyDescent="0.3">
      <c r="A895" s="1" t="s">
        <v>2358</v>
      </c>
      <c r="B895" s="1" t="s">
        <v>4925</v>
      </c>
      <c r="C895" s="1" t="s">
        <v>2329</v>
      </c>
      <c r="D895" s="1">
        <v>2.1999999999999999E-2</v>
      </c>
      <c r="E895" s="1">
        <v>3.9E-2</v>
      </c>
      <c r="G895" s="1" t="s">
        <v>4046</v>
      </c>
    </row>
    <row r="896" spans="1:7" x14ac:dyDescent="0.3">
      <c r="A896" s="1" t="s">
        <v>2360</v>
      </c>
      <c r="B896" s="1" t="s">
        <v>4926</v>
      </c>
      <c r="C896" s="1" t="s">
        <v>2362</v>
      </c>
      <c r="D896" s="1">
        <v>9.2999999999999999E-2</v>
      </c>
      <c r="E896" s="1">
        <v>0.107</v>
      </c>
      <c r="F896" s="1">
        <v>57.4</v>
      </c>
      <c r="G896" s="1" t="s">
        <v>4046</v>
      </c>
    </row>
    <row r="897" spans="1:7" x14ac:dyDescent="0.3">
      <c r="A897" s="1" t="s">
        <v>4927</v>
      </c>
      <c r="B897" s="1" t="s">
        <v>4928</v>
      </c>
      <c r="C897" s="1" t="s">
        <v>2312</v>
      </c>
      <c r="D897" s="1">
        <v>0.13600000000000001</v>
      </c>
      <c r="E897" s="1">
        <v>0.159</v>
      </c>
      <c r="F897" s="1">
        <v>52</v>
      </c>
      <c r="G897" s="1">
        <v>2022</v>
      </c>
    </row>
    <row r="898" spans="1:7" x14ac:dyDescent="0.3">
      <c r="A898" s="1" t="s">
        <v>4929</v>
      </c>
      <c r="B898" s="1" t="s">
        <v>4930</v>
      </c>
      <c r="C898" s="1" t="s">
        <v>2312</v>
      </c>
      <c r="D898" s="1">
        <v>0.01</v>
      </c>
      <c r="E898" s="1">
        <v>2.1000000000000001E-2</v>
      </c>
      <c r="G898" s="1">
        <v>2022</v>
      </c>
    </row>
    <row r="899" spans="1:7" x14ac:dyDescent="0.3">
      <c r="A899" s="1" t="s">
        <v>4931</v>
      </c>
      <c r="B899" s="1" t="s">
        <v>4932</v>
      </c>
      <c r="C899" s="1" t="s">
        <v>4933</v>
      </c>
      <c r="D899" s="1">
        <v>0.17199999999999999</v>
      </c>
      <c r="E899" s="1">
        <v>0.184</v>
      </c>
      <c r="F899" s="1">
        <v>19.5</v>
      </c>
      <c r="G899" s="1">
        <v>2022</v>
      </c>
    </row>
    <row r="900" spans="1:7" x14ac:dyDescent="0.3">
      <c r="A900" s="1" t="s">
        <v>4934</v>
      </c>
      <c r="B900" s="1" t="s">
        <v>4935</v>
      </c>
      <c r="C900" s="1" t="s">
        <v>2332</v>
      </c>
      <c r="D900" s="1">
        <v>1.0999999999999999E-2</v>
      </c>
      <c r="E900" s="1">
        <v>2.5999999999999999E-2</v>
      </c>
      <c r="G900" s="1">
        <v>2022</v>
      </c>
    </row>
    <row r="901" spans="1:7" x14ac:dyDescent="0.3">
      <c r="A901" s="1" t="s">
        <v>4936</v>
      </c>
      <c r="B901" s="1" t="s">
        <v>4937</v>
      </c>
      <c r="C901" s="1" t="s">
        <v>4938</v>
      </c>
      <c r="D901" s="1">
        <v>9.0999999999999998E-2</v>
      </c>
      <c r="E901" s="1">
        <v>0.115</v>
      </c>
      <c r="F901" s="1">
        <v>64.2</v>
      </c>
      <c r="G901" s="1">
        <v>2022</v>
      </c>
    </row>
    <row r="902" spans="1:7" x14ac:dyDescent="0.3">
      <c r="A902" s="1" t="s">
        <v>4939</v>
      </c>
      <c r="B902" s="1" t="s">
        <v>4940</v>
      </c>
      <c r="C902" s="1" t="s">
        <v>2341</v>
      </c>
      <c r="D902" s="1">
        <v>1.0999999999999999E-2</v>
      </c>
      <c r="E902" s="1">
        <v>2.5999999999999999E-2</v>
      </c>
      <c r="G902" s="1">
        <v>2022</v>
      </c>
    </row>
    <row r="903" spans="1:7" x14ac:dyDescent="0.3">
      <c r="A903" s="1" t="s">
        <v>2363</v>
      </c>
      <c r="B903" s="1" t="s">
        <v>4941</v>
      </c>
      <c r="C903" s="1" t="s">
        <v>2365</v>
      </c>
      <c r="D903" s="1">
        <v>9.7000000000000003E-2</v>
      </c>
      <c r="E903" s="1">
        <v>0.123</v>
      </c>
      <c r="F903" s="1">
        <v>64.099999999999994</v>
      </c>
      <c r="G903" s="1">
        <v>2022</v>
      </c>
    </row>
    <row r="904" spans="1:7" x14ac:dyDescent="0.3">
      <c r="A904" s="1" t="s">
        <v>2366</v>
      </c>
      <c r="B904" s="1" t="s">
        <v>4942</v>
      </c>
      <c r="C904" s="1" t="s">
        <v>2368</v>
      </c>
      <c r="D904" s="1">
        <v>0.106</v>
      </c>
      <c r="E904" s="1">
        <v>0.13200000000000001</v>
      </c>
      <c r="F904" s="1">
        <v>58.7</v>
      </c>
      <c r="G904" s="1">
        <v>2022</v>
      </c>
    </row>
    <row r="905" spans="1:7" x14ac:dyDescent="0.3">
      <c r="A905" s="1" t="s">
        <v>2369</v>
      </c>
      <c r="B905" s="1" t="s">
        <v>4943</v>
      </c>
      <c r="C905" s="1" t="s">
        <v>2371</v>
      </c>
      <c r="D905" s="1">
        <v>0.14199999999999999</v>
      </c>
      <c r="E905" s="1">
        <v>0.14599999999999999</v>
      </c>
      <c r="F905" s="1">
        <v>41.3</v>
      </c>
      <c r="G905" s="1">
        <v>2022</v>
      </c>
    </row>
    <row r="906" spans="1:7" x14ac:dyDescent="0.3">
      <c r="A906" s="1" t="s">
        <v>2372</v>
      </c>
      <c r="B906" s="1" t="s">
        <v>4944</v>
      </c>
      <c r="C906" s="1" t="s">
        <v>2374</v>
      </c>
      <c r="D906" s="1">
        <v>0.104</v>
      </c>
      <c r="E906" s="1">
        <v>0.125</v>
      </c>
      <c r="F906" s="1">
        <v>58.9</v>
      </c>
      <c r="G906" s="1">
        <v>2022</v>
      </c>
    </row>
    <row r="907" spans="1:7" x14ac:dyDescent="0.3">
      <c r="A907" s="1" t="s">
        <v>2375</v>
      </c>
      <c r="B907" s="1" t="s">
        <v>4945</v>
      </c>
      <c r="C907" s="1" t="s">
        <v>2377</v>
      </c>
      <c r="D907" s="1">
        <v>5.5E-2</v>
      </c>
      <c r="E907" s="1">
        <v>6.4000000000000001E-2</v>
      </c>
      <c r="F907" s="1">
        <v>79.7</v>
      </c>
      <c r="G907" s="1">
        <v>2022</v>
      </c>
    </row>
    <row r="908" spans="1:7" x14ac:dyDescent="0.3">
      <c r="A908" s="1" t="s">
        <v>2378</v>
      </c>
      <c r="B908" s="1" t="s">
        <v>4946</v>
      </c>
      <c r="C908" s="1" t="s">
        <v>2380</v>
      </c>
      <c r="D908" s="1">
        <v>0.09</v>
      </c>
      <c r="E908" s="1">
        <v>0.111</v>
      </c>
      <c r="F908" s="1">
        <v>62.6</v>
      </c>
      <c r="G908" s="1" t="s">
        <v>4046</v>
      </c>
    </row>
    <row r="909" spans="1:7" x14ac:dyDescent="0.3">
      <c r="A909" s="1" t="s">
        <v>4947</v>
      </c>
      <c r="B909" s="1" t="s">
        <v>4948</v>
      </c>
      <c r="C909" s="1" t="s">
        <v>4949</v>
      </c>
      <c r="D909" s="1">
        <v>0.255</v>
      </c>
      <c r="E909" s="1">
        <v>0.28599999999999998</v>
      </c>
      <c r="F909" s="1">
        <v>0</v>
      </c>
      <c r="G909" s="1">
        <v>2022</v>
      </c>
    </row>
    <row r="910" spans="1:7" x14ac:dyDescent="0.3">
      <c r="A910" s="1" t="s">
        <v>2381</v>
      </c>
      <c r="B910" s="1" t="s">
        <v>2382</v>
      </c>
      <c r="C910" s="1" t="s">
        <v>2374</v>
      </c>
      <c r="D910" s="1">
        <v>8.8999999999999996E-2</v>
      </c>
      <c r="E910" s="1">
        <v>0.14199999999999999</v>
      </c>
      <c r="F910" s="1">
        <v>47.1</v>
      </c>
      <c r="G910" s="1" t="s">
        <v>4046</v>
      </c>
    </row>
    <row r="911" spans="1:7" x14ac:dyDescent="0.3">
      <c r="A911" s="1" t="s">
        <v>2383</v>
      </c>
      <c r="B911" s="1" t="s">
        <v>4950</v>
      </c>
      <c r="C911" s="1" t="s">
        <v>2385</v>
      </c>
      <c r="D911" s="1">
        <v>0.24</v>
      </c>
      <c r="E911" s="1">
        <v>0.26900000000000002</v>
      </c>
      <c r="F911" s="1">
        <v>0</v>
      </c>
      <c r="G911" s="1">
        <v>2022</v>
      </c>
    </row>
    <row r="912" spans="1:7" x14ac:dyDescent="0.3">
      <c r="A912" s="1" t="s">
        <v>2386</v>
      </c>
      <c r="B912" s="1" t="s">
        <v>4951</v>
      </c>
      <c r="C912" s="1" t="s">
        <v>2385</v>
      </c>
      <c r="D912" s="1">
        <v>5.2999999999999999E-2</v>
      </c>
      <c r="E912" s="1">
        <v>8.8999999999999996E-2</v>
      </c>
      <c r="G912" s="1" t="s">
        <v>4046</v>
      </c>
    </row>
    <row r="913" spans="1:7" x14ac:dyDescent="0.3">
      <c r="A913" s="1" t="s">
        <v>2388</v>
      </c>
      <c r="B913" s="1" t="s">
        <v>4952</v>
      </c>
      <c r="C913" s="1" t="s">
        <v>2390</v>
      </c>
      <c r="D913" s="1">
        <v>0.23799999999999999</v>
      </c>
      <c r="E913" s="1">
        <v>0.317</v>
      </c>
      <c r="F913" s="1">
        <v>0</v>
      </c>
      <c r="G913" s="1">
        <v>2022</v>
      </c>
    </row>
    <row r="914" spans="1:7" x14ac:dyDescent="0.3">
      <c r="A914" s="1" t="s">
        <v>2391</v>
      </c>
      <c r="B914" s="1" t="s">
        <v>4953</v>
      </c>
      <c r="C914" s="1" t="s">
        <v>2393</v>
      </c>
      <c r="D914" s="1">
        <v>0.182</v>
      </c>
      <c r="E914" s="1">
        <v>0.23200000000000001</v>
      </c>
      <c r="F914" s="1">
        <v>0</v>
      </c>
      <c r="G914" s="1">
        <v>2022</v>
      </c>
    </row>
    <row r="915" spans="1:7" x14ac:dyDescent="0.3">
      <c r="A915" s="1" t="s">
        <v>2394</v>
      </c>
      <c r="B915" s="1" t="s">
        <v>4954</v>
      </c>
      <c r="C915" s="1" t="s">
        <v>2396</v>
      </c>
      <c r="D915" s="1">
        <v>0.09</v>
      </c>
      <c r="E915" s="1">
        <v>9.7000000000000003E-2</v>
      </c>
      <c r="F915" s="1">
        <v>59.2</v>
      </c>
      <c r="G915" s="1">
        <v>2022</v>
      </c>
    </row>
    <row r="916" spans="1:7" x14ac:dyDescent="0.3">
      <c r="A916" s="1" t="s">
        <v>2397</v>
      </c>
      <c r="B916" s="1" t="s">
        <v>4955</v>
      </c>
      <c r="C916" s="1" t="s">
        <v>2399</v>
      </c>
      <c r="D916" s="1">
        <v>4.3999999999999997E-2</v>
      </c>
      <c r="E916" s="1">
        <v>6.2E-2</v>
      </c>
      <c r="F916" s="1">
        <v>82.9</v>
      </c>
      <c r="G916" s="1">
        <v>2022</v>
      </c>
    </row>
    <row r="917" spans="1:7" x14ac:dyDescent="0.3">
      <c r="A917" s="1" t="s">
        <v>2400</v>
      </c>
      <c r="B917" s="1" t="s">
        <v>4956</v>
      </c>
      <c r="C917" s="1" t="s">
        <v>2402</v>
      </c>
      <c r="D917" s="1">
        <v>0.09</v>
      </c>
      <c r="E917" s="1">
        <v>0.11</v>
      </c>
      <c r="F917" s="1">
        <v>55.5</v>
      </c>
      <c r="G917" s="1" t="s">
        <v>4046</v>
      </c>
    </row>
    <row r="918" spans="1:7" x14ac:dyDescent="0.3">
      <c r="A918" s="1" t="s">
        <v>2403</v>
      </c>
      <c r="B918" s="1" t="s">
        <v>4957</v>
      </c>
      <c r="C918" s="1" t="s">
        <v>2405</v>
      </c>
      <c r="D918" s="1">
        <v>0.11600000000000001</v>
      </c>
      <c r="E918" s="1">
        <v>0.157</v>
      </c>
      <c r="F918" s="1">
        <v>46</v>
      </c>
      <c r="G918" s="1">
        <v>2022</v>
      </c>
    </row>
    <row r="919" spans="1:7" x14ac:dyDescent="0.3">
      <c r="A919" s="1" t="s">
        <v>2406</v>
      </c>
      <c r="B919" s="1" t="s">
        <v>4958</v>
      </c>
      <c r="C919" s="1" t="s">
        <v>2393</v>
      </c>
      <c r="D919" s="1">
        <v>0.39300000000000002</v>
      </c>
      <c r="E919" s="1">
        <v>0.40300000000000002</v>
      </c>
      <c r="F919" s="1">
        <v>0</v>
      </c>
      <c r="G919" s="1">
        <v>2022</v>
      </c>
    </row>
    <row r="920" spans="1:7" x14ac:dyDescent="0.3">
      <c r="A920" s="1" t="s">
        <v>4959</v>
      </c>
      <c r="B920" s="1" t="s">
        <v>4960</v>
      </c>
      <c r="C920" s="1" t="s">
        <v>2393</v>
      </c>
      <c r="D920" s="1">
        <v>0.186</v>
      </c>
      <c r="E920" s="1">
        <v>0.22700000000000001</v>
      </c>
      <c r="F920" s="1">
        <v>0</v>
      </c>
      <c r="G920" s="1">
        <v>2022</v>
      </c>
    </row>
    <row r="921" spans="1:7" x14ac:dyDescent="0.3">
      <c r="A921" s="1" t="s">
        <v>2408</v>
      </c>
      <c r="B921" s="1" t="s">
        <v>4961</v>
      </c>
      <c r="C921" s="1" t="s">
        <v>2365</v>
      </c>
      <c r="D921" s="1">
        <v>6.0000000000000001E-3</v>
      </c>
      <c r="E921" s="1">
        <v>1.2999999999999999E-2</v>
      </c>
      <c r="G921" s="1" t="s">
        <v>4046</v>
      </c>
    </row>
    <row r="922" spans="1:7" x14ac:dyDescent="0.3">
      <c r="A922" s="1" t="s">
        <v>2410</v>
      </c>
      <c r="B922" s="1" t="s">
        <v>4962</v>
      </c>
      <c r="C922" s="1" t="s">
        <v>2412</v>
      </c>
      <c r="D922" s="1">
        <v>4.1000000000000002E-2</v>
      </c>
      <c r="E922" s="1">
        <v>3.9E-2</v>
      </c>
      <c r="F922" s="1">
        <v>85.6</v>
      </c>
      <c r="G922" s="1" t="s">
        <v>4046</v>
      </c>
    </row>
    <row r="923" spans="1:7" x14ac:dyDescent="0.3">
      <c r="A923" s="1" t="s">
        <v>2413</v>
      </c>
      <c r="B923" s="1" t="s">
        <v>4963</v>
      </c>
      <c r="C923" s="1" t="s">
        <v>2415</v>
      </c>
      <c r="D923" s="1">
        <v>0.1</v>
      </c>
      <c r="E923" s="1">
        <v>0.123</v>
      </c>
      <c r="F923" s="1">
        <v>70.099999999999994</v>
      </c>
      <c r="G923" s="1" t="s">
        <v>4046</v>
      </c>
    </row>
    <row r="924" spans="1:7" x14ac:dyDescent="0.3">
      <c r="A924" s="1" t="s">
        <v>2991</v>
      </c>
      <c r="B924" s="1" t="s">
        <v>2992</v>
      </c>
      <c r="C924" s="1" t="s">
        <v>2993</v>
      </c>
      <c r="D924" s="1">
        <v>0.113</v>
      </c>
      <c r="E924" s="1">
        <v>0.13700000000000001</v>
      </c>
      <c r="F924" s="1">
        <v>53</v>
      </c>
      <c r="G924" s="1">
        <v>2022</v>
      </c>
    </row>
    <row r="925" spans="1:7" x14ac:dyDescent="0.3">
      <c r="A925" s="1" t="s">
        <v>4964</v>
      </c>
      <c r="B925" s="1" t="s">
        <v>4965</v>
      </c>
      <c r="C925" s="1" t="s">
        <v>4966</v>
      </c>
      <c r="D925" s="1">
        <v>7.1999999999999995E-2</v>
      </c>
      <c r="E925" s="1">
        <v>8.6999999999999994E-2</v>
      </c>
      <c r="F925" s="1">
        <v>79.7</v>
      </c>
      <c r="G925" s="1">
        <v>2022</v>
      </c>
    </row>
    <row r="926" spans="1:7" x14ac:dyDescent="0.3">
      <c r="A926" s="1" t="s">
        <v>2416</v>
      </c>
      <c r="B926" s="1" t="s">
        <v>4967</v>
      </c>
      <c r="C926" s="1" t="s">
        <v>2418</v>
      </c>
      <c r="D926" s="1">
        <v>7.1999999999999995E-2</v>
      </c>
      <c r="E926" s="1">
        <v>9.4E-2</v>
      </c>
      <c r="F926" s="1">
        <v>71.8</v>
      </c>
      <c r="G926" s="1" t="s">
        <v>4046</v>
      </c>
    </row>
    <row r="927" spans="1:7" x14ac:dyDescent="0.3">
      <c r="A927" s="1" t="s">
        <v>2419</v>
      </c>
      <c r="B927" s="1" t="s">
        <v>4968</v>
      </c>
      <c r="C927" s="1" t="s">
        <v>2421</v>
      </c>
      <c r="D927" s="1">
        <v>6.6000000000000003E-2</v>
      </c>
      <c r="E927" s="1">
        <v>7.5999999999999998E-2</v>
      </c>
      <c r="F927" s="1">
        <v>71.5</v>
      </c>
      <c r="G927" s="1">
        <v>2022</v>
      </c>
    </row>
    <row r="928" spans="1:7" x14ac:dyDescent="0.3">
      <c r="A928" s="1" t="s">
        <v>2422</v>
      </c>
      <c r="B928" s="1" t="s">
        <v>4969</v>
      </c>
      <c r="C928" s="1" t="s">
        <v>2424</v>
      </c>
      <c r="D928" s="1">
        <v>0.13600000000000001</v>
      </c>
      <c r="E928" s="1">
        <v>0.16600000000000001</v>
      </c>
      <c r="F928" s="1">
        <v>63.3</v>
      </c>
      <c r="G928" s="1" t="s">
        <v>4046</v>
      </c>
    </row>
    <row r="929" spans="1:7" x14ac:dyDescent="0.3">
      <c r="A929" s="1" t="s">
        <v>2425</v>
      </c>
      <c r="B929" s="1" t="s">
        <v>4970</v>
      </c>
      <c r="C929" s="1" t="s">
        <v>2427</v>
      </c>
      <c r="D929" s="1">
        <v>0.17</v>
      </c>
      <c r="E929" s="1">
        <v>0.20499999999999999</v>
      </c>
      <c r="F929" s="1">
        <v>24.7</v>
      </c>
      <c r="G929" s="1">
        <v>2022</v>
      </c>
    </row>
    <row r="930" spans="1:7" x14ac:dyDescent="0.3">
      <c r="A930" s="1" t="s">
        <v>2428</v>
      </c>
      <c r="B930" s="1" t="s">
        <v>4971</v>
      </c>
      <c r="C930" s="1" t="s">
        <v>2430</v>
      </c>
      <c r="D930" s="1">
        <v>6.7000000000000004E-2</v>
      </c>
      <c r="E930" s="1">
        <v>0.09</v>
      </c>
      <c r="F930" s="1">
        <v>77.900000000000006</v>
      </c>
      <c r="G930" s="1">
        <v>2022</v>
      </c>
    </row>
    <row r="931" spans="1:7" x14ac:dyDescent="0.3">
      <c r="A931" s="1" t="s">
        <v>2431</v>
      </c>
      <c r="B931" s="1" t="s">
        <v>4972</v>
      </c>
      <c r="C931" s="1" t="s">
        <v>2433</v>
      </c>
      <c r="D931" s="1">
        <v>6.0000000000000001E-3</v>
      </c>
      <c r="E931" s="1">
        <v>1.0999999999999999E-2</v>
      </c>
      <c r="F931" s="1">
        <v>98.3</v>
      </c>
      <c r="G931" s="1" t="s">
        <v>4046</v>
      </c>
    </row>
    <row r="932" spans="1:7" x14ac:dyDescent="0.3">
      <c r="A932" s="1" t="s">
        <v>2434</v>
      </c>
      <c r="B932" s="1" t="s">
        <v>4973</v>
      </c>
      <c r="C932" s="1" t="s">
        <v>2436</v>
      </c>
      <c r="D932" s="1">
        <v>8.0000000000000002E-3</v>
      </c>
      <c r="E932" s="1">
        <v>2.4E-2</v>
      </c>
      <c r="F932" s="1">
        <v>96.7</v>
      </c>
      <c r="G932" s="1">
        <v>2022</v>
      </c>
    </row>
    <row r="933" spans="1:7" x14ac:dyDescent="0.3">
      <c r="A933" s="1" t="s">
        <v>2437</v>
      </c>
      <c r="B933" s="1" t="s">
        <v>4974</v>
      </c>
      <c r="C933" s="1" t="s">
        <v>2439</v>
      </c>
      <c r="D933" s="1">
        <v>6.0999999999999999E-2</v>
      </c>
      <c r="E933" s="1">
        <v>7.9000000000000001E-2</v>
      </c>
      <c r="F933" s="1">
        <v>73.400000000000006</v>
      </c>
      <c r="G933" s="1">
        <v>2022</v>
      </c>
    </row>
    <row r="934" spans="1:7" x14ac:dyDescent="0.3">
      <c r="A934" s="1" t="s">
        <v>2440</v>
      </c>
      <c r="B934" s="1" t="s">
        <v>4975</v>
      </c>
      <c r="C934" s="1" t="s">
        <v>2442</v>
      </c>
      <c r="D934" s="1">
        <v>7.0999999999999994E-2</v>
      </c>
      <c r="E934" s="1">
        <v>9.6000000000000002E-2</v>
      </c>
      <c r="F934" s="1">
        <v>75</v>
      </c>
      <c r="G934" s="1">
        <v>2022</v>
      </c>
    </row>
    <row r="935" spans="1:7" x14ac:dyDescent="0.3">
      <c r="A935" s="1" t="s">
        <v>2443</v>
      </c>
      <c r="B935" s="1" t="s">
        <v>4976</v>
      </c>
      <c r="C935" s="1" t="s">
        <v>2445</v>
      </c>
      <c r="D935" s="1">
        <v>0.105</v>
      </c>
      <c r="E935" s="1">
        <v>0.126</v>
      </c>
      <c r="F935" s="1">
        <v>55.6</v>
      </c>
      <c r="G935" s="1" t="s">
        <v>4046</v>
      </c>
    </row>
    <row r="936" spans="1:7" x14ac:dyDescent="0.3">
      <c r="A936" s="1" t="s">
        <v>2446</v>
      </c>
      <c r="B936" s="1" t="s">
        <v>4977</v>
      </c>
      <c r="C936" s="1" t="s">
        <v>2448</v>
      </c>
      <c r="D936" s="1">
        <v>2.4E-2</v>
      </c>
      <c r="E936" s="1">
        <v>0.04</v>
      </c>
      <c r="F936" s="1">
        <v>90.3</v>
      </c>
      <c r="G936" s="1" t="s">
        <v>4046</v>
      </c>
    </row>
    <row r="937" spans="1:7" x14ac:dyDescent="0.3">
      <c r="A937" s="1" t="s">
        <v>2449</v>
      </c>
      <c r="B937" s="1" t="s">
        <v>2450</v>
      </c>
      <c r="C937" s="1" t="s">
        <v>2451</v>
      </c>
      <c r="D937" s="1">
        <v>8.9999999999999993E-3</v>
      </c>
      <c r="E937" s="1">
        <v>2.5000000000000001E-2</v>
      </c>
      <c r="F937" s="1">
        <v>96.5</v>
      </c>
      <c r="G937" s="1" t="s">
        <v>4046</v>
      </c>
    </row>
    <row r="938" spans="1:7" x14ac:dyDescent="0.3">
      <c r="A938" s="1" t="s">
        <v>2452</v>
      </c>
      <c r="B938" s="1" t="s">
        <v>4978</v>
      </c>
      <c r="C938" s="1" t="s">
        <v>2454</v>
      </c>
      <c r="D938" s="1">
        <v>5.8000000000000003E-2</v>
      </c>
      <c r="E938" s="1">
        <v>7.6999999999999999E-2</v>
      </c>
      <c r="F938" s="1">
        <v>74</v>
      </c>
      <c r="G938" s="1">
        <v>2022</v>
      </c>
    </row>
    <row r="939" spans="1:7" x14ac:dyDescent="0.3">
      <c r="A939" s="1" t="s">
        <v>2455</v>
      </c>
      <c r="B939" s="1" t="s">
        <v>4979</v>
      </c>
      <c r="C939" s="1" t="s">
        <v>2457</v>
      </c>
      <c r="D939" s="1">
        <v>8.2000000000000003E-2</v>
      </c>
      <c r="E939" s="1">
        <v>0.10299999999999999</v>
      </c>
      <c r="F939" s="1">
        <v>62</v>
      </c>
      <c r="G939" s="1">
        <v>2022</v>
      </c>
    </row>
    <row r="940" spans="1:7" x14ac:dyDescent="0.3">
      <c r="A940" s="1" t="s">
        <v>2458</v>
      </c>
      <c r="B940" s="1" t="s">
        <v>4980</v>
      </c>
      <c r="C940" s="1" t="s">
        <v>2460</v>
      </c>
      <c r="D940" s="1">
        <v>4.9000000000000002E-2</v>
      </c>
      <c r="E940" s="1">
        <v>6.7000000000000004E-2</v>
      </c>
      <c r="F940" s="1">
        <v>80</v>
      </c>
      <c r="G940" s="1">
        <v>2022</v>
      </c>
    </row>
    <row r="941" spans="1:7" x14ac:dyDescent="0.3">
      <c r="A941" s="1" t="s">
        <v>2461</v>
      </c>
      <c r="B941" s="1" t="s">
        <v>4981</v>
      </c>
      <c r="C941" s="1" t="s">
        <v>2463</v>
      </c>
      <c r="D941" s="1">
        <v>3.4000000000000002E-2</v>
      </c>
      <c r="E941" s="1">
        <v>5.0999999999999997E-2</v>
      </c>
      <c r="F941" s="1">
        <v>85.4</v>
      </c>
      <c r="G941" s="1" t="s">
        <v>4046</v>
      </c>
    </row>
    <row r="942" spans="1:7" x14ac:dyDescent="0.3">
      <c r="A942" s="1" t="s">
        <v>2464</v>
      </c>
      <c r="B942" s="1" t="s">
        <v>4982</v>
      </c>
      <c r="C942" s="1" t="s">
        <v>2466</v>
      </c>
      <c r="D942" s="1">
        <v>4.3999999999999997E-2</v>
      </c>
      <c r="E942" s="1">
        <v>4.7E-2</v>
      </c>
      <c r="F942" s="1">
        <v>80.900000000000006</v>
      </c>
      <c r="G942" s="1">
        <v>2022</v>
      </c>
    </row>
    <row r="943" spans="1:7" x14ac:dyDescent="0.3">
      <c r="A943" s="1" t="s">
        <v>2467</v>
      </c>
      <c r="B943" s="1" t="s">
        <v>4983</v>
      </c>
      <c r="C943" s="1" t="s">
        <v>2430</v>
      </c>
      <c r="D943" s="1">
        <v>6.8000000000000005E-2</v>
      </c>
      <c r="E943" s="1">
        <v>9.5000000000000001E-2</v>
      </c>
      <c r="F943" s="1">
        <v>77.7</v>
      </c>
      <c r="G943" s="1">
        <v>2022</v>
      </c>
    </row>
    <row r="944" spans="1:7" x14ac:dyDescent="0.3">
      <c r="A944" s="1" t="s">
        <v>2469</v>
      </c>
      <c r="B944" s="1" t="s">
        <v>4984</v>
      </c>
      <c r="C944" s="1" t="s">
        <v>2471</v>
      </c>
      <c r="D944" s="1">
        <v>8.7999999999999995E-2</v>
      </c>
      <c r="E944" s="1">
        <v>0.112</v>
      </c>
      <c r="F944" s="1">
        <v>59.6</v>
      </c>
      <c r="G944" s="1">
        <v>2022</v>
      </c>
    </row>
    <row r="945" spans="1:7" x14ac:dyDescent="0.3">
      <c r="A945" s="1" t="s">
        <v>2472</v>
      </c>
      <c r="B945" s="1" t="s">
        <v>4985</v>
      </c>
      <c r="C945" s="1" t="s">
        <v>2460</v>
      </c>
      <c r="D945" s="1">
        <v>8.1000000000000003E-2</v>
      </c>
      <c r="E945" s="1">
        <v>9.9000000000000005E-2</v>
      </c>
      <c r="F945" s="1">
        <v>61.8</v>
      </c>
      <c r="G945" s="1">
        <v>2022</v>
      </c>
    </row>
    <row r="946" spans="1:7" x14ac:dyDescent="0.3">
      <c r="A946" s="1" t="s">
        <v>2474</v>
      </c>
      <c r="B946" s="1" t="s">
        <v>4986</v>
      </c>
      <c r="C946" s="1" t="s">
        <v>2460</v>
      </c>
      <c r="D946" s="1">
        <v>8.9999999999999993E-3</v>
      </c>
      <c r="E946" s="1">
        <v>1.9E-2</v>
      </c>
      <c r="G946" s="1" t="s">
        <v>4046</v>
      </c>
    </row>
    <row r="947" spans="1:7" x14ac:dyDescent="0.3">
      <c r="A947" s="1" t="s">
        <v>4987</v>
      </c>
      <c r="B947" s="1" t="s">
        <v>4988</v>
      </c>
      <c r="C947" s="1" t="s">
        <v>2463</v>
      </c>
      <c r="D947" s="1">
        <v>0.217</v>
      </c>
      <c r="E947" s="1">
        <v>0.24399999999999999</v>
      </c>
      <c r="F947" s="1">
        <v>0</v>
      </c>
      <c r="G947" s="1">
        <v>2022</v>
      </c>
    </row>
    <row r="948" spans="1:7" x14ac:dyDescent="0.3">
      <c r="A948" s="1" t="s">
        <v>4989</v>
      </c>
      <c r="B948" s="1" t="s">
        <v>4990</v>
      </c>
      <c r="C948" s="1" t="s">
        <v>2433</v>
      </c>
      <c r="D948" s="1">
        <v>1.4E-2</v>
      </c>
      <c r="E948" s="1">
        <v>5.0000000000000001E-3</v>
      </c>
      <c r="F948" s="1">
        <v>99.6</v>
      </c>
      <c r="G948" s="1">
        <v>2022</v>
      </c>
    </row>
    <row r="949" spans="1:7" x14ac:dyDescent="0.3">
      <c r="A949" s="1" t="s">
        <v>2479</v>
      </c>
      <c r="B949" s="1" t="s">
        <v>4991</v>
      </c>
      <c r="C949" s="1" t="s">
        <v>2481</v>
      </c>
      <c r="D949" s="1">
        <v>0.115</v>
      </c>
      <c r="E949" s="1">
        <v>0.26400000000000001</v>
      </c>
      <c r="F949" s="1">
        <v>0</v>
      </c>
      <c r="G949" s="1">
        <v>2022</v>
      </c>
    </row>
    <row r="950" spans="1:7" x14ac:dyDescent="0.3">
      <c r="A950" s="1" t="s">
        <v>2482</v>
      </c>
      <c r="B950" s="1" t="s">
        <v>4992</v>
      </c>
      <c r="C950" s="1" t="s">
        <v>2484</v>
      </c>
      <c r="D950" s="1">
        <v>6.2E-2</v>
      </c>
      <c r="E950" s="1">
        <v>7.5999999999999998E-2</v>
      </c>
      <c r="F950" s="1">
        <v>73.3</v>
      </c>
      <c r="G950" s="1" t="s">
        <v>4046</v>
      </c>
    </row>
    <row r="951" spans="1:7" x14ac:dyDescent="0.3">
      <c r="A951" s="1" t="s">
        <v>2485</v>
      </c>
      <c r="B951" s="1" t="s">
        <v>4993</v>
      </c>
      <c r="C951" s="1" t="s">
        <v>2487</v>
      </c>
      <c r="D951" s="1">
        <v>9.2999999999999999E-2</v>
      </c>
      <c r="E951" s="1">
        <v>0.111</v>
      </c>
      <c r="F951" s="1">
        <v>65.099999999999994</v>
      </c>
      <c r="G951" s="1" t="s">
        <v>4046</v>
      </c>
    </row>
    <row r="952" spans="1:7" x14ac:dyDescent="0.3">
      <c r="A952" s="1" t="s">
        <v>2488</v>
      </c>
      <c r="B952" s="1" t="s">
        <v>4994</v>
      </c>
      <c r="C952" s="1" t="s">
        <v>2490</v>
      </c>
      <c r="D952" s="1">
        <v>0.217</v>
      </c>
      <c r="E952" s="1">
        <v>0.25</v>
      </c>
      <c r="F952" s="1">
        <v>0</v>
      </c>
      <c r="G952" s="1">
        <v>2022</v>
      </c>
    </row>
    <row r="953" spans="1:7" x14ac:dyDescent="0.3">
      <c r="A953" s="1" t="s">
        <v>2491</v>
      </c>
      <c r="B953" s="1" t="s">
        <v>4995</v>
      </c>
      <c r="C953" s="1" t="s">
        <v>2493</v>
      </c>
      <c r="D953" s="1">
        <v>7.6999999999999999E-2</v>
      </c>
      <c r="E953" s="1">
        <v>0.10100000000000001</v>
      </c>
      <c r="F953" s="1">
        <v>67.099999999999994</v>
      </c>
      <c r="G953" s="1">
        <v>2022</v>
      </c>
    </row>
    <row r="954" spans="1:7" x14ac:dyDescent="0.3">
      <c r="A954" s="1" t="s">
        <v>2494</v>
      </c>
      <c r="B954" s="1" t="s">
        <v>4996</v>
      </c>
      <c r="C954" s="1" t="s">
        <v>2496</v>
      </c>
      <c r="D954" s="1">
        <v>5.3999999999999999E-2</v>
      </c>
      <c r="E954" s="1">
        <v>6.4000000000000001E-2</v>
      </c>
      <c r="F954" s="1">
        <v>78.3</v>
      </c>
      <c r="G954" s="1" t="s">
        <v>4046</v>
      </c>
    </row>
    <row r="955" spans="1:7" x14ac:dyDescent="0.3">
      <c r="A955" s="1" t="s">
        <v>2497</v>
      </c>
      <c r="B955" s="1" t="s">
        <v>4997</v>
      </c>
      <c r="C955" s="1" t="s">
        <v>2499</v>
      </c>
      <c r="D955" s="1">
        <v>0.16500000000000001</v>
      </c>
      <c r="E955" s="1">
        <v>0.189</v>
      </c>
      <c r="F955" s="1">
        <v>21.6</v>
      </c>
      <c r="G955" s="1">
        <v>2022</v>
      </c>
    </row>
    <row r="956" spans="1:7" x14ac:dyDescent="0.3">
      <c r="A956" s="1" t="s">
        <v>2500</v>
      </c>
      <c r="B956" s="1" t="s">
        <v>4998</v>
      </c>
      <c r="C956" s="1" t="s">
        <v>2499</v>
      </c>
      <c r="D956" s="1">
        <v>0.01</v>
      </c>
      <c r="E956" s="1">
        <v>0.02</v>
      </c>
      <c r="G956" s="1">
        <v>2022</v>
      </c>
    </row>
    <row r="957" spans="1:7" x14ac:dyDescent="0.3">
      <c r="A957" s="1" t="s">
        <v>2502</v>
      </c>
      <c r="B957" s="1" t="s">
        <v>4999</v>
      </c>
      <c r="C957" s="1" t="s">
        <v>2493</v>
      </c>
      <c r="D957" s="1">
        <v>0.218</v>
      </c>
      <c r="E957" s="1">
        <v>0.27400000000000002</v>
      </c>
      <c r="F957" s="1">
        <v>0</v>
      </c>
      <c r="G957" s="1">
        <v>2022</v>
      </c>
    </row>
    <row r="958" spans="1:7" x14ac:dyDescent="0.3">
      <c r="A958" s="1" t="s">
        <v>2504</v>
      </c>
      <c r="B958" s="1" t="s">
        <v>5000</v>
      </c>
      <c r="C958" s="1" t="s">
        <v>2506</v>
      </c>
      <c r="D958" s="1">
        <v>9.7000000000000003E-2</v>
      </c>
      <c r="E958" s="1">
        <v>0.11799999999999999</v>
      </c>
      <c r="F958" s="1">
        <v>56.8</v>
      </c>
      <c r="G958" s="1" t="s">
        <v>4046</v>
      </c>
    </row>
    <row r="959" spans="1:7" x14ac:dyDescent="0.3">
      <c r="A959" s="1" t="s">
        <v>2507</v>
      </c>
      <c r="B959" s="1" t="s">
        <v>5001</v>
      </c>
      <c r="C959" s="1" t="s">
        <v>2509</v>
      </c>
      <c r="D959" s="1">
        <v>0.21</v>
      </c>
      <c r="E959" s="1">
        <v>0.252</v>
      </c>
      <c r="F959" s="1">
        <v>0</v>
      </c>
      <c r="G959" s="1">
        <v>2022</v>
      </c>
    </row>
    <row r="960" spans="1:7" x14ac:dyDescent="0.3">
      <c r="A960" s="1" t="s">
        <v>2510</v>
      </c>
      <c r="B960" s="1" t="s">
        <v>5002</v>
      </c>
      <c r="C960" s="1" t="s">
        <v>2493</v>
      </c>
      <c r="D960" s="1">
        <v>0.221</v>
      </c>
      <c r="E960" s="1">
        <v>0.249</v>
      </c>
      <c r="F960" s="1">
        <v>0</v>
      </c>
      <c r="G960" s="1">
        <v>2022</v>
      </c>
    </row>
    <row r="961" spans="1:7" x14ac:dyDescent="0.3">
      <c r="A961" s="1" t="s">
        <v>2512</v>
      </c>
      <c r="B961" s="1" t="s">
        <v>5003</v>
      </c>
      <c r="C961" s="1" t="s">
        <v>2514</v>
      </c>
      <c r="D961" s="1">
        <v>1.7999999999999999E-2</v>
      </c>
      <c r="E961" s="1">
        <v>2.4E-2</v>
      </c>
      <c r="F961" s="1">
        <v>90.6</v>
      </c>
      <c r="G961" s="1">
        <v>2022</v>
      </c>
    </row>
    <row r="962" spans="1:7" x14ac:dyDescent="0.3">
      <c r="A962" s="1" t="s">
        <v>2515</v>
      </c>
      <c r="B962" s="1" t="s">
        <v>5004</v>
      </c>
      <c r="C962" s="1" t="s">
        <v>2496</v>
      </c>
      <c r="D962" s="1">
        <v>0</v>
      </c>
      <c r="E962" s="1">
        <v>4.0000000000000001E-3</v>
      </c>
      <c r="F962" s="1">
        <v>100</v>
      </c>
      <c r="G962" s="1">
        <v>2022</v>
      </c>
    </row>
    <row r="963" spans="1:7" x14ac:dyDescent="0.3">
      <c r="A963" s="1" t="s">
        <v>5005</v>
      </c>
      <c r="B963" s="1" t="s">
        <v>5006</v>
      </c>
      <c r="C963" s="1" t="s">
        <v>5007</v>
      </c>
      <c r="D963" s="1">
        <v>0.27800000000000002</v>
      </c>
      <c r="E963" s="1">
        <v>0.312</v>
      </c>
      <c r="F963" s="1">
        <v>0</v>
      </c>
      <c r="G963" s="1">
        <v>2022</v>
      </c>
    </row>
    <row r="964" spans="1:7" x14ac:dyDescent="0.3">
      <c r="A964" s="1" t="s">
        <v>5008</v>
      </c>
      <c r="B964" s="1" t="s">
        <v>5009</v>
      </c>
      <c r="C964" s="1" t="s">
        <v>5010</v>
      </c>
      <c r="D964" s="1">
        <v>0.21199999999999999</v>
      </c>
      <c r="E964" s="1">
        <v>0.23899999999999999</v>
      </c>
      <c r="F964" s="1">
        <v>0</v>
      </c>
      <c r="G964" s="1"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D85A-1A0D-43AA-9350-C23B497F2C4B}">
  <dimension ref="A1:J896"/>
  <sheetViews>
    <sheetView zoomScale="85" zoomScaleNormal="85" workbookViewId="0">
      <selection activeCell="B5" sqref="B5"/>
    </sheetView>
  </sheetViews>
  <sheetFormatPr baseColWidth="10" defaultRowHeight="14.4" x14ac:dyDescent="0.3"/>
  <cols>
    <col min="1" max="1" width="22.5546875" bestFit="1" customWidth="1"/>
    <col min="2" max="2" width="56.33203125" bestFit="1" customWidth="1"/>
    <col min="3" max="3" width="38.109375" bestFit="1" customWidth="1"/>
    <col min="4" max="4" width="17.77734375" bestFit="1" customWidth="1"/>
    <col min="5" max="5" width="21.88671875" bestFit="1" customWidth="1"/>
    <col min="6" max="6" width="14.109375" bestFit="1" customWidth="1"/>
    <col min="7" max="7" width="25.44140625" bestFit="1" customWidth="1"/>
    <col min="8" max="8" width="31.6640625" bestFit="1" customWidth="1"/>
    <col min="9" max="9" width="10.33203125" bestFit="1" customWidth="1"/>
    <col min="10" max="10" width="20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5013</v>
      </c>
      <c r="J1" s="2" t="s">
        <v>5020</v>
      </c>
    </row>
    <row r="2" spans="1:10" x14ac:dyDescent="0.3">
      <c r="A2" s="1" t="s">
        <v>8</v>
      </c>
      <c r="B2" s="1" t="s">
        <v>9</v>
      </c>
      <c r="C2" s="1" t="s">
        <v>10</v>
      </c>
      <c r="D2" s="1">
        <v>0.05</v>
      </c>
      <c r="E2" s="1">
        <v>7.6999999999999999E-2</v>
      </c>
      <c r="F2" s="1">
        <v>0.82699999999999996</v>
      </c>
      <c r="G2" s="1">
        <v>2021</v>
      </c>
      <c r="H2" s="1">
        <v>1</v>
      </c>
      <c r="I2" s="1" t="str">
        <f>IFERROR(VLOOKUP(_2022[[#This Row],[identifiant_reseau]],_2023[],1,FALSE),"")</f>
        <v>0102C</v>
      </c>
      <c r="J2" s="1" t="str">
        <f>_2022[[#This Row],[2023]]</f>
        <v>0102C</v>
      </c>
    </row>
    <row r="3" spans="1:10" x14ac:dyDescent="0.3">
      <c r="A3" s="1" t="s">
        <v>11</v>
      </c>
      <c r="B3" s="1" t="s">
        <v>12</v>
      </c>
      <c r="C3" s="1" t="s">
        <v>13</v>
      </c>
      <c r="D3" s="1">
        <v>7.3999999999999996E-2</v>
      </c>
      <c r="E3" s="1">
        <v>0.10100000000000001</v>
      </c>
      <c r="F3" s="1">
        <v>0.68799999999999994</v>
      </c>
      <c r="G3" s="1" t="s">
        <v>14</v>
      </c>
      <c r="H3" s="1">
        <v>0</v>
      </c>
      <c r="I3" s="1" t="str">
        <f>IFERROR(VLOOKUP(_2022[[#This Row],[identifiant_reseau]],_2023[],1,FALSE),"")</f>
        <v>0103C</v>
      </c>
      <c r="J3" s="1" t="str">
        <f>_2022[[#This Row],[2023]]</f>
        <v>0103C</v>
      </c>
    </row>
    <row r="4" spans="1:10" x14ac:dyDescent="0.3">
      <c r="A4" s="1" t="s">
        <v>15</v>
      </c>
      <c r="B4" s="1" t="s">
        <v>16</v>
      </c>
      <c r="C4" s="1" t="s">
        <v>17</v>
      </c>
      <c r="D4" s="1">
        <v>3.6999999999999998E-2</v>
      </c>
      <c r="E4" s="1">
        <v>6.2E-2</v>
      </c>
      <c r="F4" s="1">
        <v>0.86</v>
      </c>
      <c r="G4" s="1">
        <v>2021</v>
      </c>
      <c r="H4" s="1">
        <v>0</v>
      </c>
      <c r="I4" s="1" t="str">
        <f>IFERROR(VLOOKUP(_2022[[#This Row],[identifiant_reseau]],_2023[],1,FALSE),"")</f>
        <v>0105C</v>
      </c>
      <c r="J4" s="1" t="str">
        <f>_2022[[#This Row],[2023]]</f>
        <v>0105C</v>
      </c>
    </row>
    <row r="5" spans="1:10" x14ac:dyDescent="0.3">
      <c r="A5" s="1" t="s">
        <v>18</v>
      </c>
      <c r="B5" s="1" t="s">
        <v>19</v>
      </c>
      <c r="C5" s="1" t="s">
        <v>20</v>
      </c>
      <c r="D5" s="1">
        <v>4.1000000000000002E-2</v>
      </c>
      <c r="E5" s="1">
        <v>6.6000000000000003E-2</v>
      </c>
      <c r="F5" s="1">
        <v>0.84699999999999998</v>
      </c>
      <c r="G5" s="1" t="s">
        <v>14</v>
      </c>
      <c r="H5" s="1">
        <v>0</v>
      </c>
      <c r="I5" s="1" t="str">
        <f>IFERROR(VLOOKUP(_2022[[#This Row],[identifiant_reseau]],_2023[],1,FALSE),"")</f>
        <v>0106C</v>
      </c>
      <c r="J5" s="1" t="str">
        <f>_2022[[#This Row],[2023]]</f>
        <v>0106C</v>
      </c>
    </row>
    <row r="6" spans="1:10" x14ac:dyDescent="0.3">
      <c r="A6" s="1" t="s">
        <v>21</v>
      </c>
      <c r="B6" s="1" t="s">
        <v>22</v>
      </c>
      <c r="C6" s="1" t="s">
        <v>23</v>
      </c>
      <c r="D6" s="1">
        <v>3.0000000000000001E-3</v>
      </c>
      <c r="E6" s="1">
        <v>2.3E-2</v>
      </c>
      <c r="F6" s="1">
        <v>0.98899999999999999</v>
      </c>
      <c r="G6" s="1">
        <v>2021</v>
      </c>
      <c r="H6" s="1">
        <v>0</v>
      </c>
      <c r="I6" s="1" t="str">
        <f>IFERROR(VLOOKUP(_2022[[#This Row],[identifiant_reseau]],_2023[],1,FALSE),"")</f>
        <v>0107C</v>
      </c>
      <c r="J6" s="1" t="str">
        <f>_2022[[#This Row],[2023]]</f>
        <v>0107C</v>
      </c>
    </row>
    <row r="7" spans="1:10" x14ac:dyDescent="0.3">
      <c r="A7" s="1" t="s">
        <v>24</v>
      </c>
      <c r="B7" s="1" t="s">
        <v>25</v>
      </c>
      <c r="C7" s="1" t="s">
        <v>26</v>
      </c>
      <c r="D7" s="1">
        <v>5.6000000000000001E-2</v>
      </c>
      <c r="E7" s="1">
        <v>7.9000000000000001E-2</v>
      </c>
      <c r="F7" s="1">
        <v>0.77700000000000002</v>
      </c>
      <c r="G7" s="1" t="s">
        <v>14</v>
      </c>
      <c r="H7" s="1">
        <v>0</v>
      </c>
      <c r="I7" s="1" t="str">
        <f>IFERROR(VLOOKUP(_2022[[#This Row],[identifiant_reseau]],_2023[],1,FALSE),"")</f>
        <v>0108C</v>
      </c>
      <c r="J7" s="1" t="str">
        <f>_2022[[#This Row],[2023]]</f>
        <v>0108C</v>
      </c>
    </row>
    <row r="8" spans="1:10" x14ac:dyDescent="0.3">
      <c r="A8" s="1" t="s">
        <v>27</v>
      </c>
      <c r="B8" s="1" t="s">
        <v>28</v>
      </c>
      <c r="C8" s="1" t="s">
        <v>26</v>
      </c>
      <c r="D8" s="1">
        <v>0.11</v>
      </c>
      <c r="E8" s="1">
        <v>0.19500000000000001</v>
      </c>
      <c r="F8" s="1">
        <v>0.25900000000000001</v>
      </c>
      <c r="G8" s="1">
        <v>2021</v>
      </c>
      <c r="H8" s="1">
        <v>0</v>
      </c>
      <c r="I8" s="1" t="str">
        <f>IFERROR(VLOOKUP(_2022[[#This Row],[identifiant_reseau]],_2023[],1,FALSE),"")</f>
        <v>0110C</v>
      </c>
      <c r="J8" s="1" t="str">
        <f>_2022[[#This Row],[2023]]</f>
        <v>0110C</v>
      </c>
    </row>
    <row r="9" spans="1:10" x14ac:dyDescent="0.3">
      <c r="A9" s="1" t="s">
        <v>29</v>
      </c>
      <c r="B9" s="1" t="s">
        <v>30</v>
      </c>
      <c r="C9" s="1" t="s">
        <v>10</v>
      </c>
      <c r="D9" s="1">
        <v>8.3000000000000004E-2</v>
      </c>
      <c r="E9" s="1">
        <v>0.129</v>
      </c>
      <c r="F9" s="1">
        <v>0.83499999999999996</v>
      </c>
      <c r="G9" s="1">
        <v>2021</v>
      </c>
      <c r="H9" s="1">
        <v>1</v>
      </c>
      <c r="I9" s="1" t="str">
        <f>IFERROR(VLOOKUP(_2022[[#This Row],[identifiant_reseau]],_2023[],1,FALSE),"")</f>
        <v>0111C</v>
      </c>
      <c r="J9" s="1" t="str">
        <f>_2022[[#This Row],[2023]]</f>
        <v>0111C</v>
      </c>
    </row>
    <row r="10" spans="1:10" x14ac:dyDescent="0.3">
      <c r="A10" s="1" t="s">
        <v>31</v>
      </c>
      <c r="B10" s="1" t="s">
        <v>32</v>
      </c>
      <c r="C10" s="1" t="s">
        <v>33</v>
      </c>
      <c r="D10" s="1">
        <v>8.6999999999999994E-2</v>
      </c>
      <c r="E10" s="1">
        <v>0.122</v>
      </c>
      <c r="F10" s="1">
        <v>0.55300000000000005</v>
      </c>
      <c r="G10" s="1">
        <v>2021</v>
      </c>
      <c r="H10" s="1">
        <v>0</v>
      </c>
      <c r="I10" s="1" t="str">
        <f>IFERROR(VLOOKUP(_2022[[#This Row],[identifiant_reseau]],_2023[],1,FALSE),"")</f>
        <v>0201C</v>
      </c>
      <c r="J10" s="1" t="str">
        <f>_2022[[#This Row],[2023]]</f>
        <v>0201C</v>
      </c>
    </row>
    <row r="11" spans="1:10" x14ac:dyDescent="0.3">
      <c r="A11" s="1" t="s">
        <v>34</v>
      </c>
      <c r="B11" s="1" t="s">
        <v>35</v>
      </c>
      <c r="C11" s="1" t="s">
        <v>36</v>
      </c>
      <c r="D11" s="1">
        <v>7.4999999999999997E-2</v>
      </c>
      <c r="E11" s="1">
        <v>9.7000000000000003E-2</v>
      </c>
      <c r="F11" s="1">
        <v>0.68500000000000005</v>
      </c>
      <c r="G11" s="1">
        <v>2021</v>
      </c>
      <c r="H11" s="1">
        <v>0</v>
      </c>
      <c r="I11" s="1" t="str">
        <f>IFERROR(VLOOKUP(_2022[[#This Row],[identifiant_reseau]],_2023[],1,FALSE),"")</f>
        <v/>
      </c>
      <c r="J11" s="1" t="str">
        <f>_2022[[#This Row],[2023]]</f>
        <v/>
      </c>
    </row>
    <row r="12" spans="1:10" x14ac:dyDescent="0.3">
      <c r="A12" s="1" t="s">
        <v>37</v>
      </c>
      <c r="B12" s="1" t="s">
        <v>38</v>
      </c>
      <c r="C12" s="1" t="s">
        <v>39</v>
      </c>
      <c r="D12" s="1">
        <v>2.5999999999999999E-2</v>
      </c>
      <c r="E12" s="1">
        <v>4.8000000000000001E-2</v>
      </c>
      <c r="F12" s="1">
        <v>0.94399999999999995</v>
      </c>
      <c r="G12" s="1">
        <v>2021</v>
      </c>
      <c r="H12" s="1">
        <v>0</v>
      </c>
      <c r="I12" s="1" t="str">
        <f>IFERROR(VLOOKUP(_2022[[#This Row],[identifiant_reseau]],_2023[],1,FALSE),"")</f>
        <v/>
      </c>
      <c r="J12" s="1" t="str">
        <f>_2022[[#This Row],[2023]]</f>
        <v/>
      </c>
    </row>
    <row r="13" spans="1:10" x14ac:dyDescent="0.3">
      <c r="A13" s="1" t="s">
        <v>40</v>
      </c>
      <c r="B13" s="1" t="s">
        <v>41</v>
      </c>
      <c r="C13" s="1" t="s">
        <v>42</v>
      </c>
      <c r="D13" s="1">
        <v>3.3000000000000002E-2</v>
      </c>
      <c r="E13" s="1">
        <v>6.0999999999999999E-2</v>
      </c>
      <c r="F13" s="1">
        <v>0.879</v>
      </c>
      <c r="G13" s="1">
        <v>2021</v>
      </c>
      <c r="H13" s="1">
        <v>0</v>
      </c>
      <c r="I13" s="1" t="str">
        <f>IFERROR(VLOOKUP(_2022[[#This Row],[identifiant_reseau]],_2023[],1,FALSE),"")</f>
        <v>0204C</v>
      </c>
      <c r="J13" s="1" t="str">
        <f>_2022[[#This Row],[2023]]</f>
        <v>0204C</v>
      </c>
    </row>
    <row r="14" spans="1:10" x14ac:dyDescent="0.3">
      <c r="A14" s="1" t="s">
        <v>43</v>
      </c>
      <c r="B14" s="1" t="s">
        <v>44</v>
      </c>
      <c r="C14" s="1" t="s">
        <v>45</v>
      </c>
      <c r="D14" s="1">
        <v>1.7000000000000001E-2</v>
      </c>
      <c r="E14" s="1">
        <v>3.9E-2</v>
      </c>
      <c r="F14" s="1">
        <v>0.93600000000000005</v>
      </c>
      <c r="G14" s="1">
        <v>2021</v>
      </c>
      <c r="H14" s="1">
        <v>0</v>
      </c>
      <c r="I14" s="1" t="str">
        <f>IFERROR(VLOOKUP(_2022[[#This Row],[identifiant_reseau]],_2023[],1,FALSE),"")</f>
        <v>0205C</v>
      </c>
      <c r="J14" s="1" t="str">
        <f>_2022[[#This Row],[2023]]</f>
        <v>0205C</v>
      </c>
    </row>
    <row r="15" spans="1:10" x14ac:dyDescent="0.3">
      <c r="A15" s="1" t="s">
        <v>46</v>
      </c>
      <c r="B15" s="1" t="s">
        <v>47</v>
      </c>
      <c r="C15" s="1" t="s">
        <v>48</v>
      </c>
      <c r="D15" s="1">
        <v>5.6000000000000001E-2</v>
      </c>
      <c r="E15" s="1">
        <v>8.5000000000000006E-2</v>
      </c>
      <c r="F15" s="1">
        <v>0.71099999999999997</v>
      </c>
      <c r="G15" s="1">
        <v>2021</v>
      </c>
      <c r="H15" s="1">
        <v>0</v>
      </c>
      <c r="I15" s="1" t="str">
        <f>IFERROR(VLOOKUP(_2022[[#This Row],[identifiant_reseau]],_2023[],1,FALSE),"")</f>
        <v>0301C</v>
      </c>
      <c r="J15" s="1" t="str">
        <f>_2022[[#This Row],[2023]]</f>
        <v>0301C</v>
      </c>
    </row>
    <row r="16" spans="1:10" x14ac:dyDescent="0.3">
      <c r="A16" s="1" t="s">
        <v>49</v>
      </c>
      <c r="B16" s="1" t="s">
        <v>50</v>
      </c>
      <c r="C16" s="1" t="s">
        <v>51</v>
      </c>
      <c r="D16" s="1">
        <v>0.08</v>
      </c>
      <c r="E16" s="1">
        <v>0.109</v>
      </c>
      <c r="F16" s="1">
        <v>0.63600000000000001</v>
      </c>
      <c r="G16" s="1">
        <v>2021</v>
      </c>
      <c r="H16" s="1">
        <v>0</v>
      </c>
      <c r="I16" s="1" t="str">
        <f>IFERROR(VLOOKUP(_2022[[#This Row],[identifiant_reseau]],_2023[],1,FALSE),"")</f>
        <v>0302C</v>
      </c>
      <c r="J16" s="1" t="str">
        <f>_2022[[#This Row],[2023]]</f>
        <v>0302C</v>
      </c>
    </row>
    <row r="17" spans="1:10" x14ac:dyDescent="0.3">
      <c r="A17" s="1" t="s">
        <v>52</v>
      </c>
      <c r="B17" s="1" t="s">
        <v>53</v>
      </c>
      <c r="C17" s="1" t="s">
        <v>54</v>
      </c>
      <c r="D17" s="1">
        <v>0</v>
      </c>
      <c r="E17" s="1">
        <v>1.9E-2</v>
      </c>
      <c r="F17" s="1">
        <v>1</v>
      </c>
      <c r="G17" s="1">
        <v>2021</v>
      </c>
      <c r="H17" s="1">
        <v>0</v>
      </c>
      <c r="I17" s="1" t="str">
        <f>IFERROR(VLOOKUP(_2022[[#This Row],[identifiant_reseau]],_2023[],1,FALSE),"")</f>
        <v>0303C</v>
      </c>
      <c r="J17" s="1" t="str">
        <f>_2022[[#This Row],[2023]]</f>
        <v>0303C</v>
      </c>
    </row>
    <row r="18" spans="1:10" x14ac:dyDescent="0.3">
      <c r="A18" s="1" t="s">
        <v>55</v>
      </c>
      <c r="B18" s="1" t="s">
        <v>56</v>
      </c>
      <c r="C18" s="1" t="s">
        <v>57</v>
      </c>
      <c r="D18" s="1">
        <v>0</v>
      </c>
      <c r="E18" s="1">
        <v>6.6000000000000003E-2</v>
      </c>
      <c r="F18" s="1">
        <v>1</v>
      </c>
      <c r="G18" s="1">
        <v>2021</v>
      </c>
      <c r="H18" s="1">
        <v>0</v>
      </c>
      <c r="I18" s="1" t="str">
        <f>IFERROR(VLOOKUP(_2022[[#This Row],[identifiant_reseau]],_2023[],1,FALSE),"")</f>
        <v>0304C</v>
      </c>
      <c r="J18" s="1" t="str">
        <f>_2022[[#This Row],[2023]]</f>
        <v>0304C</v>
      </c>
    </row>
    <row r="19" spans="1:10" x14ac:dyDescent="0.3">
      <c r="A19" s="1" t="s">
        <v>58</v>
      </c>
      <c r="B19" s="1" t="s">
        <v>59</v>
      </c>
      <c r="C19" s="1" t="s">
        <v>60</v>
      </c>
      <c r="D19" s="1">
        <v>1.2E-2</v>
      </c>
      <c r="E19" s="1">
        <v>0.04</v>
      </c>
      <c r="F19" s="1">
        <v>0.97099999999999997</v>
      </c>
      <c r="G19" s="1" t="s">
        <v>14</v>
      </c>
      <c r="H19" s="1">
        <v>0</v>
      </c>
      <c r="I19" s="1" t="str">
        <f>IFERROR(VLOOKUP(_2022[[#This Row],[identifiant_reseau]],_2023[],1,FALSE),"")</f>
        <v>0305C</v>
      </c>
      <c r="J19" s="1" t="str">
        <f>_2022[[#This Row],[2023]]</f>
        <v>0305C</v>
      </c>
    </row>
    <row r="20" spans="1:10" x14ac:dyDescent="0.3">
      <c r="A20" s="1" t="s">
        <v>61</v>
      </c>
      <c r="B20" s="1" t="s">
        <v>62</v>
      </c>
      <c r="C20" s="1" t="s">
        <v>63</v>
      </c>
      <c r="D20" s="1">
        <v>0</v>
      </c>
      <c r="E20" s="1">
        <v>1.7000000000000001E-2</v>
      </c>
      <c r="F20" s="1">
        <v>1</v>
      </c>
      <c r="G20" s="1">
        <v>2021</v>
      </c>
      <c r="H20" s="1">
        <v>0</v>
      </c>
      <c r="I20" s="1" t="str">
        <f>IFERROR(VLOOKUP(_2022[[#This Row],[identifiant_reseau]],_2023[],1,FALSE),"")</f>
        <v>0306C</v>
      </c>
      <c r="J20" s="1" t="str">
        <f>_2022[[#This Row],[2023]]</f>
        <v>0306C</v>
      </c>
    </row>
    <row r="21" spans="1:10" x14ac:dyDescent="0.3">
      <c r="A21" s="1" t="s">
        <v>64</v>
      </c>
      <c r="B21" s="1" t="s">
        <v>65</v>
      </c>
      <c r="C21" s="1" t="s">
        <v>66</v>
      </c>
      <c r="D21" s="1">
        <v>3.7999999999999999E-2</v>
      </c>
      <c r="E21" s="1">
        <v>6.0999999999999999E-2</v>
      </c>
      <c r="F21" s="1">
        <v>0.86399999999999999</v>
      </c>
      <c r="G21" s="1" t="s">
        <v>14</v>
      </c>
      <c r="H21" s="1">
        <v>0</v>
      </c>
      <c r="I21" s="1" t="str">
        <f>IFERROR(VLOOKUP(_2022[[#This Row],[identifiant_reseau]],_2023[],1,FALSE),"")</f>
        <v>0307C</v>
      </c>
      <c r="J21" s="1" t="str">
        <f>_2022[[#This Row],[2023]]</f>
        <v>0307C</v>
      </c>
    </row>
    <row r="22" spans="1:10" x14ac:dyDescent="0.3">
      <c r="A22" s="1" t="s">
        <v>67</v>
      </c>
      <c r="B22" s="1" t="s">
        <v>68</v>
      </c>
      <c r="C22" s="1" t="s">
        <v>69</v>
      </c>
      <c r="D22" s="1">
        <v>1.9E-2</v>
      </c>
      <c r="E22" s="1">
        <v>4.3999999999999997E-2</v>
      </c>
      <c r="F22" s="1">
        <v>0.94299999999999995</v>
      </c>
      <c r="G22" s="1" t="s">
        <v>14</v>
      </c>
      <c r="H22" s="1">
        <v>0</v>
      </c>
      <c r="I22" s="1" t="str">
        <f>IFERROR(VLOOKUP(_2022[[#This Row],[identifiant_reseau]],_2023[],1,FALSE),"")</f>
        <v>0308C</v>
      </c>
      <c r="J22" s="1" t="str">
        <f>_2022[[#This Row],[2023]]</f>
        <v>0308C</v>
      </c>
    </row>
    <row r="23" spans="1:10" x14ac:dyDescent="0.3">
      <c r="A23" s="1" t="s">
        <v>70</v>
      </c>
      <c r="B23" s="1" t="s">
        <v>71</v>
      </c>
      <c r="C23" s="1" t="s">
        <v>48</v>
      </c>
      <c r="D23" s="1">
        <v>6.2E-2</v>
      </c>
      <c r="E23" s="1">
        <v>9.8000000000000004E-2</v>
      </c>
      <c r="F23" s="1">
        <v>0.71099999999999997</v>
      </c>
      <c r="G23" s="1">
        <v>2021</v>
      </c>
      <c r="H23" s="1">
        <v>0</v>
      </c>
      <c r="I23" s="1" t="str">
        <f>IFERROR(VLOOKUP(_2022[[#This Row],[identifiant_reseau]],_2023[],1,FALSE),"")</f>
        <v>0309C</v>
      </c>
      <c r="J23" s="1" t="str">
        <f>_2022[[#This Row],[2023]]</f>
        <v>0309C</v>
      </c>
    </row>
    <row r="24" spans="1:10" x14ac:dyDescent="0.3">
      <c r="A24" s="1" t="s">
        <v>72</v>
      </c>
      <c r="B24" s="1" t="s">
        <v>73</v>
      </c>
      <c r="C24" s="1" t="s">
        <v>74</v>
      </c>
      <c r="D24" s="1">
        <v>2.5999999999999999E-2</v>
      </c>
      <c r="E24" s="1">
        <v>4.7E-2</v>
      </c>
      <c r="F24" s="1">
        <v>0.89300000000000002</v>
      </c>
      <c r="G24" s="1">
        <v>2021</v>
      </c>
      <c r="H24" s="1">
        <v>0</v>
      </c>
      <c r="I24" s="1" t="str">
        <f>IFERROR(VLOOKUP(_2022[[#This Row],[identifiant_reseau]],_2023[],1,FALSE),"")</f>
        <v>0310C</v>
      </c>
      <c r="J24" s="1" t="str">
        <f>_2022[[#This Row],[2023]]</f>
        <v>0310C</v>
      </c>
    </row>
    <row r="25" spans="1:10" x14ac:dyDescent="0.3">
      <c r="A25" s="1" t="s">
        <v>75</v>
      </c>
      <c r="B25" s="1" t="s">
        <v>76</v>
      </c>
      <c r="C25" s="1" t="s">
        <v>77</v>
      </c>
      <c r="D25" s="1">
        <v>5.8000000000000003E-2</v>
      </c>
      <c r="E25" s="1">
        <v>8.2000000000000003E-2</v>
      </c>
      <c r="F25" s="1">
        <v>0.76200000000000001</v>
      </c>
      <c r="G25" s="1">
        <v>2021</v>
      </c>
      <c r="H25" s="1">
        <v>0</v>
      </c>
      <c r="I25" s="1" t="str">
        <f>IFERROR(VLOOKUP(_2022[[#This Row],[identifiant_reseau]],_2023[],1,FALSE),"")</f>
        <v>0401C</v>
      </c>
      <c r="J25" s="1" t="str">
        <f>_2022[[#This Row],[2023]]</f>
        <v>0401C</v>
      </c>
    </row>
    <row r="26" spans="1:10" x14ac:dyDescent="0.3">
      <c r="A26" s="1" t="s">
        <v>78</v>
      </c>
      <c r="B26" s="1" t="s">
        <v>79</v>
      </c>
      <c r="C26" s="1" t="s">
        <v>80</v>
      </c>
      <c r="D26" s="1">
        <v>1.7999999999999999E-2</v>
      </c>
      <c r="E26" s="1">
        <v>0.04</v>
      </c>
      <c r="F26" s="1">
        <v>0.92</v>
      </c>
      <c r="G26" s="1">
        <v>2021</v>
      </c>
      <c r="H26" s="1">
        <v>0</v>
      </c>
      <c r="I26" s="1" t="str">
        <f>IFERROR(VLOOKUP(_2022[[#This Row],[identifiant_reseau]],_2023[],1,FALSE),"")</f>
        <v>0402C</v>
      </c>
      <c r="J26" s="1" t="str">
        <f>_2022[[#This Row],[2023]]</f>
        <v>0402C</v>
      </c>
    </row>
    <row r="27" spans="1:10" x14ac:dyDescent="0.3">
      <c r="A27" s="1" t="s">
        <v>81</v>
      </c>
      <c r="B27" s="1" t="s">
        <v>82</v>
      </c>
      <c r="C27" s="1" t="s">
        <v>80</v>
      </c>
      <c r="D27" s="1">
        <v>0</v>
      </c>
      <c r="E27" s="1">
        <v>1.9E-2</v>
      </c>
      <c r="F27" s="1">
        <v>1</v>
      </c>
      <c r="G27" s="1">
        <v>2021</v>
      </c>
      <c r="H27" s="1">
        <v>1</v>
      </c>
      <c r="I27" s="1" t="str">
        <f>IFERROR(VLOOKUP(_2022[[#This Row],[identifiant_reseau]],_2023[],1,FALSE),"")</f>
        <v>0403C</v>
      </c>
      <c r="J27" s="1" t="str">
        <f>_2022[[#This Row],[2023]]</f>
        <v>0403C</v>
      </c>
    </row>
    <row r="28" spans="1:10" x14ac:dyDescent="0.3">
      <c r="A28" s="1" t="s">
        <v>83</v>
      </c>
      <c r="B28" s="1" t="s">
        <v>84</v>
      </c>
      <c r="C28" s="1" t="s">
        <v>85</v>
      </c>
      <c r="D28" s="1">
        <v>0</v>
      </c>
      <c r="E28" s="1">
        <v>2.4E-2</v>
      </c>
      <c r="F28" s="1">
        <v>1</v>
      </c>
      <c r="G28" s="1">
        <v>2021</v>
      </c>
      <c r="H28" s="1">
        <v>0</v>
      </c>
      <c r="I28" s="1" t="str">
        <f>IFERROR(VLOOKUP(_2022[[#This Row],[identifiant_reseau]],_2023[],1,FALSE),"")</f>
        <v>0404C</v>
      </c>
      <c r="J28" s="1" t="str">
        <f>_2022[[#This Row],[2023]]</f>
        <v>0404C</v>
      </c>
    </row>
    <row r="29" spans="1:10" x14ac:dyDescent="0.3">
      <c r="A29" s="1" t="s">
        <v>86</v>
      </c>
      <c r="B29" s="1" t="s">
        <v>87</v>
      </c>
      <c r="C29" s="1" t="s">
        <v>88</v>
      </c>
      <c r="D29" s="1">
        <v>0</v>
      </c>
      <c r="E29" s="1">
        <v>1.7000000000000001E-2</v>
      </c>
      <c r="F29" s="1">
        <v>1</v>
      </c>
      <c r="G29" s="1">
        <v>2021</v>
      </c>
      <c r="H29" s="1">
        <v>0</v>
      </c>
      <c r="I29" s="1" t="str">
        <f>IFERROR(VLOOKUP(_2022[[#This Row],[identifiant_reseau]],_2023[],1,FALSE),"")</f>
        <v/>
      </c>
      <c r="J29" s="1" t="str">
        <f>_2022[[#This Row],[2023]]</f>
        <v/>
      </c>
    </row>
    <row r="30" spans="1:10" x14ac:dyDescent="0.3">
      <c r="A30" s="1" t="s">
        <v>89</v>
      </c>
      <c r="B30" s="1" t="s">
        <v>90</v>
      </c>
      <c r="C30" s="1" t="s">
        <v>91</v>
      </c>
      <c r="D30" s="1">
        <v>0.11899999999999999</v>
      </c>
      <c r="E30" s="1">
        <v>0.158</v>
      </c>
      <c r="F30" s="1">
        <v>0.66600000000000004</v>
      </c>
      <c r="G30" s="1" t="s">
        <v>14</v>
      </c>
      <c r="H30" s="1">
        <v>0</v>
      </c>
      <c r="I30" s="1" t="str">
        <f>IFERROR(VLOOKUP(_2022[[#This Row],[identifiant_reseau]],_2023[],1,FALSE),"")</f>
        <v>0406C</v>
      </c>
      <c r="J30" s="1" t="str">
        <f>_2022[[#This Row],[2023]]</f>
        <v>0406C</v>
      </c>
    </row>
    <row r="31" spans="1:10" x14ac:dyDescent="0.3">
      <c r="A31" s="1" t="s">
        <v>92</v>
      </c>
      <c r="B31" s="1" t="s">
        <v>93</v>
      </c>
      <c r="C31" s="1" t="s">
        <v>94</v>
      </c>
      <c r="D31" s="1">
        <v>1.4999999999999999E-2</v>
      </c>
      <c r="E31" s="1">
        <v>3.9E-2</v>
      </c>
      <c r="F31" s="1">
        <v>0.96099999999999997</v>
      </c>
      <c r="G31" s="1">
        <v>2021</v>
      </c>
      <c r="H31" s="1">
        <v>0</v>
      </c>
      <c r="I31" s="1" t="str">
        <f>IFERROR(VLOOKUP(_2022[[#This Row],[identifiant_reseau]],_2023[],1,FALSE),"")</f>
        <v>0501C</v>
      </c>
      <c r="J31" s="1" t="str">
        <f>_2022[[#This Row],[2023]]</f>
        <v>0501C</v>
      </c>
    </row>
    <row r="32" spans="1:10" x14ac:dyDescent="0.3">
      <c r="A32" s="1" t="s">
        <v>95</v>
      </c>
      <c r="B32" s="1" t="s">
        <v>96</v>
      </c>
      <c r="C32" s="1" t="s">
        <v>94</v>
      </c>
      <c r="D32" s="1">
        <v>4.0000000000000001E-3</v>
      </c>
      <c r="E32" s="1">
        <v>2.4E-2</v>
      </c>
      <c r="F32" s="1">
        <v>0.98799999999999999</v>
      </c>
      <c r="G32" s="1">
        <v>2021</v>
      </c>
      <c r="H32" s="1">
        <v>0</v>
      </c>
      <c r="I32" s="1" t="str">
        <f>IFERROR(VLOOKUP(_2022[[#This Row],[identifiant_reseau]],_2023[],1,FALSE),"")</f>
        <v>0502C</v>
      </c>
      <c r="J32" s="1" t="str">
        <f>_2022[[#This Row],[2023]]</f>
        <v>0502C</v>
      </c>
    </row>
    <row r="33" spans="1:10" x14ac:dyDescent="0.3">
      <c r="A33" s="1" t="s">
        <v>97</v>
      </c>
      <c r="B33" s="1" t="s">
        <v>98</v>
      </c>
      <c r="C33" s="1" t="s">
        <v>99</v>
      </c>
      <c r="D33" s="1">
        <v>9.2999999999999999E-2</v>
      </c>
      <c r="E33" s="1">
        <v>0.11600000000000001</v>
      </c>
      <c r="F33" s="1">
        <v>0.58199999999999996</v>
      </c>
      <c r="G33" s="1">
        <v>2021</v>
      </c>
      <c r="H33" s="1">
        <v>0</v>
      </c>
      <c r="I33" s="1" t="str">
        <f>IFERROR(VLOOKUP(_2022[[#This Row],[identifiant_reseau]],_2023[],1,FALSE),"")</f>
        <v>0504C</v>
      </c>
      <c r="J33" s="1" t="str">
        <f>_2022[[#This Row],[2023]]</f>
        <v>0504C</v>
      </c>
    </row>
    <row r="34" spans="1:10" x14ac:dyDescent="0.3">
      <c r="A34" s="1" t="s">
        <v>100</v>
      </c>
      <c r="B34" s="1" t="s">
        <v>101</v>
      </c>
      <c r="C34" s="1" t="s">
        <v>102</v>
      </c>
      <c r="D34" s="1">
        <v>4.5999999999999999E-2</v>
      </c>
      <c r="E34" s="1">
        <v>6.8000000000000005E-2</v>
      </c>
      <c r="F34" s="1">
        <v>0.79</v>
      </c>
      <c r="G34" s="1">
        <v>2021</v>
      </c>
      <c r="H34" s="1">
        <v>0</v>
      </c>
      <c r="I34" s="1" t="str">
        <f>IFERROR(VLOOKUP(_2022[[#This Row],[identifiant_reseau]],_2023[],1,FALSE),"")</f>
        <v>0505C</v>
      </c>
      <c r="J34" s="1" t="str">
        <f>_2022[[#This Row],[2023]]</f>
        <v>0505C</v>
      </c>
    </row>
    <row r="35" spans="1:10" x14ac:dyDescent="0.3">
      <c r="A35" s="1" t="s">
        <v>103</v>
      </c>
      <c r="B35" s="1" t="s">
        <v>104</v>
      </c>
      <c r="C35" s="1" t="s">
        <v>105</v>
      </c>
      <c r="D35" s="1">
        <v>2.5999999999999999E-2</v>
      </c>
      <c r="E35" s="1">
        <v>5.0999999999999997E-2</v>
      </c>
      <c r="F35" s="1">
        <v>0.91300000000000003</v>
      </c>
      <c r="G35" s="1">
        <v>2021</v>
      </c>
      <c r="H35" s="1">
        <v>0</v>
      </c>
      <c r="I35" s="1" t="str">
        <f>IFERROR(VLOOKUP(_2022[[#This Row],[identifiant_reseau]],_2023[],1,FALSE),"")</f>
        <v>0506C</v>
      </c>
      <c r="J35" s="1" t="str">
        <f>_2022[[#This Row],[2023]]</f>
        <v>0506C</v>
      </c>
    </row>
    <row r="36" spans="1:10" x14ac:dyDescent="0.3">
      <c r="A36" s="1" t="s">
        <v>106</v>
      </c>
      <c r="B36" s="1" t="s">
        <v>107</v>
      </c>
      <c r="C36" s="1" t="s">
        <v>94</v>
      </c>
      <c r="D36" s="1">
        <v>8.9999999999999993E-3</v>
      </c>
      <c r="E36" s="1">
        <v>3.5999999999999997E-2</v>
      </c>
      <c r="F36" s="1">
        <v>0.97699999999999998</v>
      </c>
      <c r="G36" s="1">
        <v>2021</v>
      </c>
      <c r="H36" s="1">
        <v>0</v>
      </c>
      <c r="I36" s="1" t="str">
        <f>IFERROR(VLOOKUP(_2022[[#This Row],[identifiant_reseau]],_2023[],1,FALSE),"")</f>
        <v>0507C</v>
      </c>
      <c r="J36" s="1" t="str">
        <f>_2022[[#This Row],[2023]]</f>
        <v>0507C</v>
      </c>
    </row>
    <row r="37" spans="1:10" x14ac:dyDescent="0.3">
      <c r="A37" s="1" t="s">
        <v>108</v>
      </c>
      <c r="B37" s="1" t="s">
        <v>109</v>
      </c>
      <c r="C37" s="1" t="s">
        <v>110</v>
      </c>
      <c r="D37" s="1">
        <v>0</v>
      </c>
      <c r="E37" s="1">
        <v>2.1999999999999999E-2</v>
      </c>
      <c r="F37" s="1">
        <v>1</v>
      </c>
      <c r="G37" s="1">
        <v>2021</v>
      </c>
      <c r="H37" s="1">
        <v>1</v>
      </c>
      <c r="I37" s="1" t="str">
        <f>IFERROR(VLOOKUP(_2022[[#This Row],[identifiant_reseau]],_2023[],1,FALSE),"")</f>
        <v>0508C</v>
      </c>
      <c r="J37" s="1" t="str">
        <f>_2022[[#This Row],[2023]]</f>
        <v>0508C</v>
      </c>
    </row>
    <row r="38" spans="1:10" x14ac:dyDescent="0.3">
      <c r="A38" s="1" t="s">
        <v>111</v>
      </c>
      <c r="B38" s="1" t="s">
        <v>112</v>
      </c>
      <c r="C38" s="1" t="s">
        <v>113</v>
      </c>
      <c r="D38" s="1">
        <v>1.2999999999999999E-2</v>
      </c>
      <c r="E38" s="1">
        <v>1.7999999999999999E-2</v>
      </c>
      <c r="F38" s="1">
        <v>0.94399999999999995</v>
      </c>
      <c r="G38" s="1">
        <v>2021</v>
      </c>
      <c r="H38" s="1">
        <v>0</v>
      </c>
      <c r="I38" s="1" t="str">
        <f>IFERROR(VLOOKUP(_2022[[#This Row],[identifiant_reseau]],_2023[],1,FALSE),"")</f>
        <v/>
      </c>
      <c r="J38" s="1" t="str">
        <f>_2022[[#This Row],[2023]]</f>
        <v/>
      </c>
    </row>
    <row r="39" spans="1:10" x14ac:dyDescent="0.3">
      <c r="A39" s="1" t="s">
        <v>114</v>
      </c>
      <c r="B39" s="1" t="s">
        <v>115</v>
      </c>
      <c r="C39" s="1" t="s">
        <v>116</v>
      </c>
      <c r="D39" s="1">
        <v>0.10299999999999999</v>
      </c>
      <c r="E39" s="1">
        <v>0.17699999999999999</v>
      </c>
      <c r="F39" s="1">
        <v>0.32200000000000001</v>
      </c>
      <c r="G39" s="1" t="s">
        <v>14</v>
      </c>
      <c r="H39" s="1">
        <v>0</v>
      </c>
      <c r="I39" s="1" t="str">
        <f>IFERROR(VLOOKUP(_2022[[#This Row],[identifiant_reseau]],_2023[],1,FALSE),"")</f>
        <v>0603C</v>
      </c>
      <c r="J39" s="1" t="str">
        <f>_2022[[#This Row],[2023]]</f>
        <v>0603C</v>
      </c>
    </row>
    <row r="40" spans="1:10" x14ac:dyDescent="0.3">
      <c r="A40" s="1" t="s">
        <v>117</v>
      </c>
      <c r="B40" s="1" t="s">
        <v>118</v>
      </c>
      <c r="C40" s="1" t="s">
        <v>119</v>
      </c>
      <c r="D40" s="1">
        <v>3.4000000000000002E-2</v>
      </c>
      <c r="E40" s="1">
        <v>5.7000000000000002E-2</v>
      </c>
      <c r="F40" s="1">
        <v>0.88100000000000001</v>
      </c>
      <c r="G40" s="1">
        <v>2021</v>
      </c>
      <c r="H40" s="1">
        <v>1</v>
      </c>
      <c r="I40" s="1" t="str">
        <f>IFERROR(VLOOKUP(_2022[[#This Row],[identifiant_reseau]],_2023[],1,FALSE),"")</f>
        <v/>
      </c>
      <c r="J40" s="1" t="str">
        <f>_2022[[#This Row],[2023]]</f>
        <v/>
      </c>
    </row>
    <row r="41" spans="1:10" x14ac:dyDescent="0.3">
      <c r="A41" s="1" t="s">
        <v>120</v>
      </c>
      <c r="B41" s="1" t="s">
        <v>121</v>
      </c>
      <c r="C41" s="1" t="s">
        <v>122</v>
      </c>
      <c r="D41" s="1">
        <v>2.5000000000000001E-2</v>
      </c>
      <c r="E41" s="1">
        <v>4.5999999999999999E-2</v>
      </c>
      <c r="F41" s="1">
        <v>0.91100000000000003</v>
      </c>
      <c r="G41" s="1" t="s">
        <v>14</v>
      </c>
      <c r="H41" s="1">
        <v>0</v>
      </c>
      <c r="I41" s="1" t="str">
        <f>IFERROR(VLOOKUP(_2022[[#This Row],[identifiant_reseau]],_2023[],1,FALSE),"")</f>
        <v>0605C</v>
      </c>
      <c r="J41" s="1" t="str">
        <f>_2022[[#This Row],[2023]]</f>
        <v>0605C</v>
      </c>
    </row>
    <row r="42" spans="1:10" x14ac:dyDescent="0.3">
      <c r="A42" s="1" t="s">
        <v>123</v>
      </c>
      <c r="B42" s="1" t="s">
        <v>124</v>
      </c>
      <c r="C42" s="1" t="s">
        <v>113</v>
      </c>
      <c r="D42" s="1">
        <v>0.28299999999999997</v>
      </c>
      <c r="E42" s="1">
        <v>0.317</v>
      </c>
      <c r="F42" s="1">
        <v>0</v>
      </c>
      <c r="G42" s="1">
        <v>2021</v>
      </c>
      <c r="H42" s="1">
        <v>0</v>
      </c>
      <c r="I42" s="1" t="str">
        <f>IFERROR(VLOOKUP(_2022[[#This Row],[identifiant_reseau]],_2023[],1,FALSE),"")</f>
        <v>0606C</v>
      </c>
      <c r="J42" s="1" t="str">
        <f>_2022[[#This Row],[2023]]</f>
        <v>0606C</v>
      </c>
    </row>
    <row r="43" spans="1:10" x14ac:dyDescent="0.3">
      <c r="A43" s="1" t="s">
        <v>125</v>
      </c>
      <c r="B43" s="1" t="s">
        <v>126</v>
      </c>
      <c r="C43" s="1" t="s">
        <v>113</v>
      </c>
      <c r="D43" s="1">
        <v>0.04</v>
      </c>
      <c r="E43" s="1">
        <v>6.9000000000000006E-2</v>
      </c>
      <c r="F43" s="1" t="s">
        <v>127</v>
      </c>
      <c r="G43" s="1">
        <v>2021</v>
      </c>
      <c r="H43" s="1">
        <v>1</v>
      </c>
      <c r="I43" s="1" t="str">
        <f>IFERROR(VLOOKUP(_2022[[#This Row],[identifiant_reseau]],_2023[],1,FALSE),"")</f>
        <v>0606F</v>
      </c>
      <c r="J43" s="1" t="str">
        <f>_2022[[#This Row],[2023]]</f>
        <v>0606F</v>
      </c>
    </row>
    <row r="44" spans="1:10" x14ac:dyDescent="0.3">
      <c r="A44" s="1" t="s">
        <v>128</v>
      </c>
      <c r="B44" s="1" t="s">
        <v>129</v>
      </c>
      <c r="C44" s="1" t="s">
        <v>130</v>
      </c>
      <c r="D44" s="1">
        <v>6.0999999999999999E-2</v>
      </c>
      <c r="E44" s="1">
        <v>3.1E-2</v>
      </c>
      <c r="F44" s="1">
        <v>0.72</v>
      </c>
      <c r="G44" s="1">
        <v>2021</v>
      </c>
      <c r="H44" s="1">
        <v>0</v>
      </c>
      <c r="I44" s="1" t="str">
        <f>IFERROR(VLOOKUP(_2022[[#This Row],[identifiant_reseau]],_2023[],1,FALSE),"")</f>
        <v>0608C</v>
      </c>
      <c r="J44" s="1" t="str">
        <f>_2022[[#This Row],[2023]]</f>
        <v>0608C</v>
      </c>
    </row>
    <row r="45" spans="1:10" x14ac:dyDescent="0.3">
      <c r="A45" s="1" t="s">
        <v>131</v>
      </c>
      <c r="B45" s="1" t="s">
        <v>132</v>
      </c>
      <c r="C45" s="1" t="s">
        <v>130</v>
      </c>
      <c r="D45" s="1">
        <v>1.4999999999999999E-2</v>
      </c>
      <c r="E45" s="1">
        <v>2.4E-2</v>
      </c>
      <c r="F45" s="1" t="s">
        <v>127</v>
      </c>
      <c r="G45" s="1">
        <v>2021</v>
      </c>
      <c r="H45" s="1">
        <v>0</v>
      </c>
      <c r="I45" s="1" t="str">
        <f>IFERROR(VLOOKUP(_2022[[#This Row],[identifiant_reseau]],_2023[],1,FALSE),"")</f>
        <v>0608F</v>
      </c>
      <c r="J45" s="1" t="str">
        <f>_2022[[#This Row],[2023]]</f>
        <v>0608F</v>
      </c>
    </row>
    <row r="46" spans="1:10" x14ac:dyDescent="0.3">
      <c r="A46" s="1" t="s">
        <v>133</v>
      </c>
      <c r="B46" s="1" t="s">
        <v>134</v>
      </c>
      <c r="C46" s="1" t="s">
        <v>135</v>
      </c>
      <c r="D46" s="1">
        <v>2.9000000000000001E-2</v>
      </c>
      <c r="E46" s="1">
        <v>5.2999999999999999E-2</v>
      </c>
      <c r="F46" s="1">
        <v>0.89700000000000002</v>
      </c>
      <c r="G46" s="1">
        <v>2021</v>
      </c>
      <c r="H46" s="1">
        <v>0</v>
      </c>
      <c r="I46" s="1" t="str">
        <f>IFERROR(VLOOKUP(_2022[[#This Row],[identifiant_reseau]],_2023[],1,FALSE),"")</f>
        <v>0701C</v>
      </c>
      <c r="J46" s="1" t="str">
        <f>_2022[[#This Row],[2023]]</f>
        <v>0701C</v>
      </c>
    </row>
    <row r="47" spans="1:10" x14ac:dyDescent="0.3">
      <c r="A47" s="1" t="s">
        <v>136</v>
      </c>
      <c r="B47" s="1" t="s">
        <v>137</v>
      </c>
      <c r="C47" s="1" t="s">
        <v>138</v>
      </c>
      <c r="D47" s="1">
        <v>0.02</v>
      </c>
      <c r="E47" s="1">
        <v>4.3999999999999997E-2</v>
      </c>
      <c r="F47" s="1">
        <v>0.95299999999999996</v>
      </c>
      <c r="G47" s="1">
        <v>2021</v>
      </c>
      <c r="H47" s="1">
        <v>0</v>
      </c>
      <c r="I47" s="1" t="str">
        <f>IFERROR(VLOOKUP(_2022[[#This Row],[identifiant_reseau]],_2023[],1,FALSE),"")</f>
        <v>0702C</v>
      </c>
      <c r="J47" s="1" t="str">
        <f>_2022[[#This Row],[2023]]</f>
        <v>0702C</v>
      </c>
    </row>
    <row r="48" spans="1:10" x14ac:dyDescent="0.3">
      <c r="A48" s="1" t="s">
        <v>139</v>
      </c>
      <c r="B48" s="1" t="s">
        <v>140</v>
      </c>
      <c r="C48" s="1" t="s">
        <v>141</v>
      </c>
      <c r="D48" s="1">
        <v>0</v>
      </c>
      <c r="E48" s="1">
        <v>0.02</v>
      </c>
      <c r="F48" s="1">
        <v>1</v>
      </c>
      <c r="G48" s="1">
        <v>2021</v>
      </c>
      <c r="H48" s="1">
        <v>0</v>
      </c>
      <c r="I48" s="1" t="str">
        <f>IFERROR(VLOOKUP(_2022[[#This Row],[identifiant_reseau]],_2023[],1,FALSE),"")</f>
        <v>0703C</v>
      </c>
      <c r="J48" s="1" t="str">
        <f>_2022[[#This Row],[2023]]</f>
        <v>0703C</v>
      </c>
    </row>
    <row r="49" spans="1:10" x14ac:dyDescent="0.3">
      <c r="A49" s="1" t="s">
        <v>142</v>
      </c>
      <c r="B49" s="1" t="s">
        <v>143</v>
      </c>
      <c r="C49" s="1" t="s">
        <v>144</v>
      </c>
      <c r="D49" s="1">
        <v>0</v>
      </c>
      <c r="E49" s="1">
        <v>4.2999999999999997E-2</v>
      </c>
      <c r="F49" s="1">
        <v>1</v>
      </c>
      <c r="G49" s="1">
        <v>2021</v>
      </c>
      <c r="H49" s="1">
        <v>0</v>
      </c>
      <c r="I49" s="1" t="str">
        <f>IFERROR(VLOOKUP(_2022[[#This Row],[identifiant_reseau]],_2023[],1,FALSE),"")</f>
        <v>0704C</v>
      </c>
      <c r="J49" s="1" t="str">
        <f>_2022[[#This Row],[2023]]</f>
        <v>0704C</v>
      </c>
    </row>
    <row r="50" spans="1:10" x14ac:dyDescent="0.3">
      <c r="A50" s="1" t="s">
        <v>145</v>
      </c>
      <c r="B50" s="1" t="s">
        <v>146</v>
      </c>
      <c r="C50" s="1" t="s">
        <v>147</v>
      </c>
      <c r="D50" s="1">
        <v>0</v>
      </c>
      <c r="E50" s="1">
        <v>3.4000000000000002E-2</v>
      </c>
      <c r="F50" s="1">
        <v>1</v>
      </c>
      <c r="G50" s="1">
        <v>2021</v>
      </c>
      <c r="H50" s="1">
        <v>0</v>
      </c>
      <c r="I50" s="1" t="str">
        <f>IFERROR(VLOOKUP(_2022[[#This Row],[identifiant_reseau]],_2023[],1,FALSE),"")</f>
        <v>0705C</v>
      </c>
      <c r="J50" s="1" t="str">
        <f>_2022[[#This Row],[2023]]</f>
        <v>0705C</v>
      </c>
    </row>
    <row r="51" spans="1:10" x14ac:dyDescent="0.3">
      <c r="A51" s="1" t="s">
        <v>148</v>
      </c>
      <c r="B51" s="1" t="s">
        <v>149</v>
      </c>
      <c r="C51" s="1" t="s">
        <v>150</v>
      </c>
      <c r="D51" s="1">
        <v>0</v>
      </c>
      <c r="E51" s="1">
        <v>1.9E-2</v>
      </c>
      <c r="F51" s="1">
        <v>1</v>
      </c>
      <c r="G51" s="1">
        <v>2021</v>
      </c>
      <c r="H51" s="1">
        <v>0</v>
      </c>
      <c r="I51" s="1" t="str">
        <f>IFERROR(VLOOKUP(_2022[[#This Row],[identifiant_reseau]],_2023[],1,FALSE),"")</f>
        <v>0706C</v>
      </c>
      <c r="J51" s="1" t="str">
        <f>_2022[[#This Row],[2023]]</f>
        <v>0706C</v>
      </c>
    </row>
    <row r="52" spans="1:10" x14ac:dyDescent="0.3">
      <c r="A52" s="1" t="s">
        <v>151</v>
      </c>
      <c r="B52" s="1" t="s">
        <v>152</v>
      </c>
      <c r="C52" s="1" t="s">
        <v>153</v>
      </c>
      <c r="D52" s="1">
        <v>0</v>
      </c>
      <c r="E52" s="1">
        <v>2.3E-2</v>
      </c>
      <c r="F52" s="1">
        <v>1</v>
      </c>
      <c r="G52" s="1">
        <v>2021</v>
      </c>
      <c r="H52" s="1">
        <v>0</v>
      </c>
      <c r="I52" s="1" t="str">
        <f>IFERROR(VLOOKUP(_2022[[#This Row],[identifiant_reseau]],_2023[],1,FALSE),"")</f>
        <v>0707C</v>
      </c>
      <c r="J52" s="1" t="str">
        <f>_2022[[#This Row],[2023]]</f>
        <v>0707C</v>
      </c>
    </row>
    <row r="53" spans="1:10" x14ac:dyDescent="0.3">
      <c r="A53" s="1" t="s">
        <v>154</v>
      </c>
      <c r="B53" s="1" t="s">
        <v>155</v>
      </c>
      <c r="C53" s="1" t="s">
        <v>156</v>
      </c>
      <c r="D53" s="1">
        <v>0</v>
      </c>
      <c r="E53" s="1">
        <v>1.7000000000000001E-2</v>
      </c>
      <c r="F53" s="1">
        <v>1</v>
      </c>
      <c r="G53" s="1">
        <v>2021</v>
      </c>
      <c r="H53" s="1">
        <v>0</v>
      </c>
      <c r="I53" s="1" t="str">
        <f>IFERROR(VLOOKUP(_2022[[#This Row],[identifiant_reseau]],_2023[],1,FALSE),"")</f>
        <v>0801C</v>
      </c>
      <c r="J53" s="1" t="str">
        <f>_2022[[#This Row],[2023]]</f>
        <v>0801C</v>
      </c>
    </row>
    <row r="54" spans="1:10" x14ac:dyDescent="0.3">
      <c r="A54" s="1" t="s">
        <v>157</v>
      </c>
      <c r="B54" s="1" t="s">
        <v>158</v>
      </c>
      <c r="C54" s="1" t="s">
        <v>159</v>
      </c>
      <c r="D54" s="1">
        <v>0.121</v>
      </c>
      <c r="E54" s="1">
        <v>0.17199999999999999</v>
      </c>
      <c r="F54" s="1">
        <v>0.433</v>
      </c>
      <c r="G54" s="1" t="s">
        <v>14</v>
      </c>
      <c r="H54" s="1">
        <v>0</v>
      </c>
      <c r="I54" s="1" t="str">
        <f>IFERROR(VLOOKUP(_2022[[#This Row],[identifiant_reseau]],_2023[],1,FALSE),"")</f>
        <v>0802C</v>
      </c>
      <c r="J54" s="1" t="str">
        <f>_2022[[#This Row],[2023]]</f>
        <v>0802C</v>
      </c>
    </row>
    <row r="55" spans="1:10" x14ac:dyDescent="0.3">
      <c r="A55" s="1" t="s">
        <v>160</v>
      </c>
      <c r="B55" s="1" t="s">
        <v>161</v>
      </c>
      <c r="C55" s="1" t="s">
        <v>162</v>
      </c>
      <c r="D55" s="1">
        <v>8.7999999999999995E-2</v>
      </c>
      <c r="E55" s="1">
        <v>0.126</v>
      </c>
      <c r="F55" s="1">
        <v>0.59499999999999997</v>
      </c>
      <c r="G55" s="1">
        <v>2021</v>
      </c>
      <c r="H55" s="1">
        <v>0</v>
      </c>
      <c r="I55" s="1" t="str">
        <f>IFERROR(VLOOKUP(_2022[[#This Row],[identifiant_reseau]],_2023[],1,FALSE),"")</f>
        <v>0803C</v>
      </c>
      <c r="J55" s="1" t="str">
        <f>_2022[[#This Row],[2023]]</f>
        <v>0803C</v>
      </c>
    </row>
    <row r="56" spans="1:10" x14ac:dyDescent="0.3">
      <c r="A56" s="1" t="s">
        <v>163</v>
      </c>
      <c r="B56" s="1" t="s">
        <v>164</v>
      </c>
      <c r="C56" s="1" t="s">
        <v>165</v>
      </c>
      <c r="D56" s="1">
        <v>7.9000000000000001E-2</v>
      </c>
      <c r="E56" s="1">
        <v>0.11600000000000001</v>
      </c>
      <c r="F56" s="1">
        <v>0.82299999999999995</v>
      </c>
      <c r="G56" s="1" t="s">
        <v>14</v>
      </c>
      <c r="H56" s="1">
        <v>0</v>
      </c>
      <c r="I56" s="1" t="str">
        <f>IFERROR(VLOOKUP(_2022[[#This Row],[identifiant_reseau]],_2023[],1,FALSE),"")</f>
        <v>0804C</v>
      </c>
      <c r="J56" s="1" t="str">
        <f>_2022[[#This Row],[2023]]</f>
        <v>0804C</v>
      </c>
    </row>
    <row r="57" spans="1:10" x14ac:dyDescent="0.3">
      <c r="A57" s="1" t="s">
        <v>166</v>
      </c>
      <c r="B57" s="1" t="s">
        <v>167</v>
      </c>
      <c r="C57" s="1" t="s">
        <v>168</v>
      </c>
      <c r="D57" s="1">
        <v>0</v>
      </c>
      <c r="E57" s="1">
        <v>0.02</v>
      </c>
      <c r="F57" s="1">
        <v>1</v>
      </c>
      <c r="G57" s="1">
        <v>2021</v>
      </c>
      <c r="H57" s="1">
        <v>0</v>
      </c>
      <c r="I57" s="1" t="str">
        <f>IFERROR(VLOOKUP(_2022[[#This Row],[identifiant_reseau]],_2023[],1,FALSE),"")</f>
        <v>0805C</v>
      </c>
      <c r="J57" s="1" t="str">
        <f>_2022[[#This Row],[2023]]</f>
        <v>0805C</v>
      </c>
    </row>
    <row r="58" spans="1:10" x14ac:dyDescent="0.3">
      <c r="A58" s="1" t="s">
        <v>169</v>
      </c>
      <c r="B58" s="1" t="s">
        <v>170</v>
      </c>
      <c r="C58" s="1" t="s">
        <v>159</v>
      </c>
      <c r="D58" s="1">
        <v>8.4000000000000005E-2</v>
      </c>
      <c r="E58" s="1">
        <v>0.106</v>
      </c>
      <c r="F58" s="1">
        <v>0.66900000000000004</v>
      </c>
      <c r="G58" s="1">
        <v>2021</v>
      </c>
      <c r="H58" s="1">
        <v>0</v>
      </c>
      <c r="I58" s="1" t="str">
        <f>IFERROR(VLOOKUP(_2022[[#This Row],[identifiant_reseau]],_2023[],1,FALSE),"")</f>
        <v>0806C</v>
      </c>
      <c r="J58" s="1" t="str">
        <f>_2022[[#This Row],[2023]]</f>
        <v>0806C</v>
      </c>
    </row>
    <row r="59" spans="1:10" x14ac:dyDescent="0.3">
      <c r="A59" s="1" t="s">
        <v>171</v>
      </c>
      <c r="B59" s="1" t="s">
        <v>172</v>
      </c>
      <c r="C59" s="1" t="s">
        <v>173</v>
      </c>
      <c r="D59" s="1">
        <v>7.0999999999999994E-2</v>
      </c>
      <c r="E59" s="1">
        <v>9.9000000000000005E-2</v>
      </c>
      <c r="F59" s="1">
        <v>0.78700000000000003</v>
      </c>
      <c r="G59" s="1" t="s">
        <v>14</v>
      </c>
      <c r="H59" s="1">
        <v>0</v>
      </c>
      <c r="I59" s="1" t="str">
        <f>IFERROR(VLOOKUP(_2022[[#This Row],[identifiant_reseau]],_2023[],1,FALSE),"")</f>
        <v>0808C</v>
      </c>
      <c r="J59" s="1" t="str">
        <f>_2022[[#This Row],[2023]]</f>
        <v>0808C</v>
      </c>
    </row>
    <row r="60" spans="1:10" x14ac:dyDescent="0.3">
      <c r="A60" s="1" t="s">
        <v>174</v>
      </c>
      <c r="B60" s="1" t="s">
        <v>175</v>
      </c>
      <c r="C60" s="1" t="s">
        <v>176</v>
      </c>
      <c r="D60" s="1">
        <v>0</v>
      </c>
      <c r="E60" s="1">
        <v>3.3000000000000002E-2</v>
      </c>
      <c r="F60" s="1">
        <v>1</v>
      </c>
      <c r="G60" s="1">
        <v>2021</v>
      </c>
      <c r="H60" s="1">
        <v>0</v>
      </c>
      <c r="I60" s="1" t="str">
        <f>IFERROR(VLOOKUP(_2022[[#This Row],[identifiant_reseau]],_2023[],1,FALSE),"")</f>
        <v>0809C</v>
      </c>
      <c r="J60" s="1" t="str">
        <f>_2022[[#This Row],[2023]]</f>
        <v>0809C</v>
      </c>
    </row>
    <row r="61" spans="1:10" x14ac:dyDescent="0.3">
      <c r="A61" s="1" t="s">
        <v>177</v>
      </c>
      <c r="B61" s="1" t="s">
        <v>178</v>
      </c>
      <c r="C61" s="1" t="s">
        <v>179</v>
      </c>
      <c r="D61" s="1">
        <v>0</v>
      </c>
      <c r="E61" s="1">
        <v>2.5999999999999999E-2</v>
      </c>
      <c r="F61" s="1">
        <v>1</v>
      </c>
      <c r="G61" s="1">
        <v>2021</v>
      </c>
      <c r="H61" s="1">
        <v>0</v>
      </c>
      <c r="I61" s="1" t="str">
        <f>IFERROR(VLOOKUP(_2022[[#This Row],[identifiant_reseau]],_2023[],1,FALSE),"")</f>
        <v>0810C</v>
      </c>
      <c r="J61" s="1" t="str">
        <f>_2022[[#This Row],[2023]]</f>
        <v>0810C</v>
      </c>
    </row>
    <row r="62" spans="1:10" x14ac:dyDescent="0.3">
      <c r="A62" s="1" t="s">
        <v>180</v>
      </c>
      <c r="B62" s="1" t="s">
        <v>181</v>
      </c>
      <c r="C62" s="1" t="s">
        <v>182</v>
      </c>
      <c r="D62" s="1">
        <v>0</v>
      </c>
      <c r="E62" s="1">
        <v>2.4E-2</v>
      </c>
      <c r="F62" s="1">
        <v>1</v>
      </c>
      <c r="G62" s="1">
        <v>2021</v>
      </c>
      <c r="H62" s="1">
        <v>0</v>
      </c>
      <c r="I62" s="1" t="str">
        <f>IFERROR(VLOOKUP(_2022[[#This Row],[identifiant_reseau]],_2023[],1,FALSE),"")</f>
        <v>0811C</v>
      </c>
      <c r="J62" s="1" t="str">
        <f>_2022[[#This Row],[2023]]</f>
        <v>0811C</v>
      </c>
    </row>
    <row r="63" spans="1:10" x14ac:dyDescent="0.3">
      <c r="A63" s="1" t="s">
        <v>183</v>
      </c>
      <c r="B63" s="1" t="s">
        <v>184</v>
      </c>
      <c r="C63" s="1" t="s">
        <v>185</v>
      </c>
      <c r="D63" s="1">
        <v>0</v>
      </c>
      <c r="E63" s="1">
        <v>1.7000000000000001E-2</v>
      </c>
      <c r="F63" s="1">
        <v>1</v>
      </c>
      <c r="G63" s="1">
        <v>2021</v>
      </c>
      <c r="H63" s="1">
        <v>0</v>
      </c>
      <c r="I63" s="1" t="str">
        <f>IFERROR(VLOOKUP(_2022[[#This Row],[identifiant_reseau]],_2023[],1,FALSE),"")</f>
        <v>0812C</v>
      </c>
      <c r="J63" s="1" t="str">
        <f>_2022[[#This Row],[2023]]</f>
        <v>0812C</v>
      </c>
    </row>
    <row r="64" spans="1:10" x14ac:dyDescent="0.3">
      <c r="A64" s="1" t="s">
        <v>186</v>
      </c>
      <c r="B64" s="1" t="s">
        <v>187</v>
      </c>
      <c r="C64" s="1" t="s">
        <v>188</v>
      </c>
      <c r="D64" s="1">
        <v>0</v>
      </c>
      <c r="E64" s="1">
        <v>1.7000000000000001E-2</v>
      </c>
      <c r="F64" s="1">
        <v>1</v>
      </c>
      <c r="G64" s="1">
        <v>2021</v>
      </c>
      <c r="H64" s="1">
        <v>0</v>
      </c>
      <c r="I64" s="1" t="str">
        <f>IFERROR(VLOOKUP(_2022[[#This Row],[identifiant_reseau]],_2023[],1,FALSE),"")</f>
        <v>0813C</v>
      </c>
      <c r="J64" s="1" t="str">
        <f>_2022[[#This Row],[2023]]</f>
        <v>0813C</v>
      </c>
    </row>
    <row r="65" spans="1:10" x14ac:dyDescent="0.3">
      <c r="A65" s="1" t="s">
        <v>189</v>
      </c>
      <c r="B65" s="1" t="s">
        <v>190</v>
      </c>
      <c r="C65" s="1" t="s">
        <v>191</v>
      </c>
      <c r="D65" s="1">
        <v>0</v>
      </c>
      <c r="E65" s="1">
        <v>0.03</v>
      </c>
      <c r="F65" s="1">
        <v>1</v>
      </c>
      <c r="G65" s="1">
        <v>2021</v>
      </c>
      <c r="H65" s="1">
        <v>0</v>
      </c>
      <c r="I65" s="1" t="str">
        <f>IFERROR(VLOOKUP(_2022[[#This Row],[identifiant_reseau]],_2023[],1,FALSE),"")</f>
        <v>0814C</v>
      </c>
      <c r="J65" s="1" t="str">
        <f>_2022[[#This Row],[2023]]</f>
        <v>0814C</v>
      </c>
    </row>
    <row r="66" spans="1:10" x14ac:dyDescent="0.3">
      <c r="A66" s="1" t="s">
        <v>192</v>
      </c>
      <c r="B66" s="1" t="s">
        <v>193</v>
      </c>
      <c r="C66" s="1" t="s">
        <v>194</v>
      </c>
      <c r="D66" s="1">
        <v>3.5000000000000003E-2</v>
      </c>
      <c r="E66" s="1">
        <v>5.5E-2</v>
      </c>
      <c r="F66" s="1">
        <v>0.83899999999999997</v>
      </c>
      <c r="G66" s="1">
        <v>2021</v>
      </c>
      <c r="H66" s="1">
        <v>1</v>
      </c>
      <c r="I66" s="1" t="str">
        <f>IFERROR(VLOOKUP(_2022[[#This Row],[identifiant_reseau]],_2023[],1,FALSE),"")</f>
        <v>0817C</v>
      </c>
      <c r="J66" s="1" t="str">
        <f>_2022[[#This Row],[2023]]</f>
        <v>0817C</v>
      </c>
    </row>
    <row r="67" spans="1:10" x14ac:dyDescent="0.3">
      <c r="A67" s="1" t="s">
        <v>195</v>
      </c>
      <c r="B67" s="1" t="s">
        <v>196</v>
      </c>
      <c r="C67" s="1" t="s">
        <v>197</v>
      </c>
      <c r="D67" s="1">
        <v>0.24399999999999999</v>
      </c>
      <c r="E67" s="1">
        <v>0.26700000000000002</v>
      </c>
      <c r="F67" s="1">
        <v>0</v>
      </c>
      <c r="G67" s="1">
        <v>2021</v>
      </c>
      <c r="H67" s="1">
        <v>0</v>
      </c>
      <c r="I67" s="1" t="str">
        <f>IFERROR(VLOOKUP(_2022[[#This Row],[identifiant_reseau]],_2023[],1,FALSE),"")</f>
        <v>1001C</v>
      </c>
      <c r="J67" s="1" t="str">
        <f>_2022[[#This Row],[2023]]</f>
        <v>1001C</v>
      </c>
    </row>
    <row r="68" spans="1:10" x14ac:dyDescent="0.3">
      <c r="A68" s="1" t="s">
        <v>198</v>
      </c>
      <c r="B68" s="1" t="s">
        <v>199</v>
      </c>
      <c r="C68" s="1" t="s">
        <v>200</v>
      </c>
      <c r="D68" s="1">
        <v>0.09</v>
      </c>
      <c r="E68" s="1">
        <v>0.115</v>
      </c>
      <c r="F68" s="1">
        <v>0.64700000000000002</v>
      </c>
      <c r="G68" s="1" t="s">
        <v>14</v>
      </c>
      <c r="H68" s="1">
        <v>0</v>
      </c>
      <c r="I68" s="1" t="str">
        <f>IFERROR(VLOOKUP(_2022[[#This Row],[identifiant_reseau]],_2023[],1,FALSE),"")</f>
        <v>1002C</v>
      </c>
      <c r="J68" s="1" t="str">
        <f>_2022[[#This Row],[2023]]</f>
        <v>1002C</v>
      </c>
    </row>
    <row r="69" spans="1:10" x14ac:dyDescent="0.3">
      <c r="A69" s="1" t="s">
        <v>201</v>
      </c>
      <c r="B69" s="1" t="s">
        <v>202</v>
      </c>
      <c r="C69" s="1" t="s">
        <v>203</v>
      </c>
      <c r="D69" s="1">
        <v>9.6000000000000002E-2</v>
      </c>
      <c r="E69" s="1">
        <v>0.129</v>
      </c>
      <c r="F69" s="1">
        <v>0.70699999999999996</v>
      </c>
      <c r="G69" s="1" t="s">
        <v>14</v>
      </c>
      <c r="H69" s="1">
        <v>0</v>
      </c>
      <c r="I69" s="1" t="str">
        <f>IFERROR(VLOOKUP(_2022[[#This Row],[identifiant_reseau]],_2023[],1,FALSE),"")</f>
        <v>1003C</v>
      </c>
      <c r="J69" s="1" t="str">
        <f>_2022[[#This Row],[2023]]</f>
        <v>1003C</v>
      </c>
    </row>
    <row r="70" spans="1:10" x14ac:dyDescent="0.3">
      <c r="A70" s="1" t="s">
        <v>204</v>
      </c>
      <c r="B70" s="1" t="s">
        <v>205</v>
      </c>
      <c r="C70" s="1" t="s">
        <v>206</v>
      </c>
      <c r="D70" s="1">
        <v>0.109</v>
      </c>
      <c r="E70" s="1">
        <v>0.13600000000000001</v>
      </c>
      <c r="F70" s="1">
        <v>0.60599999999999998</v>
      </c>
      <c r="G70" s="1" t="s">
        <v>14</v>
      </c>
      <c r="H70" s="1">
        <v>0</v>
      </c>
      <c r="I70" s="1" t="str">
        <f>IFERROR(VLOOKUP(_2022[[#This Row],[identifiant_reseau]],_2023[],1,FALSE),"")</f>
        <v>1101C</v>
      </c>
      <c r="J70" s="1" t="str">
        <f>_2022[[#This Row],[2023]]</f>
        <v>1101C</v>
      </c>
    </row>
    <row r="71" spans="1:10" x14ac:dyDescent="0.3">
      <c r="A71" s="1" t="s">
        <v>207</v>
      </c>
      <c r="B71" s="1" t="s">
        <v>208</v>
      </c>
      <c r="C71" s="1" t="s">
        <v>209</v>
      </c>
      <c r="D71" s="1">
        <v>5.1999999999999998E-2</v>
      </c>
      <c r="E71" s="1">
        <v>7.8E-2</v>
      </c>
      <c r="F71" s="1">
        <v>0.79900000000000004</v>
      </c>
      <c r="G71" s="1" t="s">
        <v>14</v>
      </c>
      <c r="H71" s="1">
        <v>0</v>
      </c>
      <c r="I71" s="1" t="str">
        <f>IFERROR(VLOOKUP(_2022[[#This Row],[identifiant_reseau]],_2023[],1,FALSE),"")</f>
        <v>1201C</v>
      </c>
      <c r="J71" s="1" t="str">
        <f>_2022[[#This Row],[2023]]</f>
        <v>1201C</v>
      </c>
    </row>
    <row r="72" spans="1:10" x14ac:dyDescent="0.3">
      <c r="A72" s="1" t="s">
        <v>210</v>
      </c>
      <c r="B72" s="1" t="s">
        <v>211</v>
      </c>
      <c r="C72" s="1" t="s">
        <v>212</v>
      </c>
      <c r="D72" s="1">
        <v>0.13100000000000001</v>
      </c>
      <c r="E72" s="1">
        <v>0.153</v>
      </c>
      <c r="F72" s="1">
        <v>0.30199999999999999</v>
      </c>
      <c r="G72" s="1">
        <v>2021</v>
      </c>
      <c r="H72" s="1">
        <v>0</v>
      </c>
      <c r="I72" s="1" t="str">
        <f>IFERROR(VLOOKUP(_2022[[#This Row],[identifiant_reseau]],_2023[],1,FALSE),"")</f>
        <v>1204C</v>
      </c>
      <c r="J72" s="1" t="str">
        <f>_2022[[#This Row],[2023]]</f>
        <v>1204C</v>
      </c>
    </row>
    <row r="73" spans="1:10" x14ac:dyDescent="0.3">
      <c r="A73" s="1" t="s">
        <v>213</v>
      </c>
      <c r="B73" s="1" t="s">
        <v>214</v>
      </c>
      <c r="C73" s="1" t="s">
        <v>215</v>
      </c>
      <c r="D73" s="1">
        <v>4.0000000000000001E-3</v>
      </c>
      <c r="E73" s="1">
        <v>2.9000000000000001E-2</v>
      </c>
      <c r="F73" s="1">
        <v>0.98799999999999999</v>
      </c>
      <c r="G73" s="1" t="s">
        <v>14</v>
      </c>
      <c r="H73" s="1">
        <v>0</v>
      </c>
      <c r="I73" s="1" t="str">
        <f>IFERROR(VLOOKUP(_2022[[#This Row],[identifiant_reseau]],_2023[],1,FALSE),"")</f>
        <v>1206C</v>
      </c>
      <c r="J73" s="1" t="str">
        <f>_2022[[#This Row],[2023]]</f>
        <v>1206C</v>
      </c>
    </row>
    <row r="74" spans="1:10" x14ac:dyDescent="0.3">
      <c r="A74" s="1" t="s">
        <v>216</v>
      </c>
      <c r="B74" s="1" t="s">
        <v>217</v>
      </c>
      <c r="C74" s="1" t="s">
        <v>218</v>
      </c>
      <c r="D74" s="1">
        <v>6.9000000000000006E-2</v>
      </c>
      <c r="E74" s="1">
        <v>9.4E-2</v>
      </c>
      <c r="F74" s="1">
        <v>0.751</v>
      </c>
      <c r="G74" s="1">
        <v>2021</v>
      </c>
      <c r="H74" s="1">
        <v>0</v>
      </c>
      <c r="I74" s="1" t="str">
        <f>IFERROR(VLOOKUP(_2022[[#This Row],[identifiant_reseau]],_2023[],1,FALSE),"")</f>
        <v>1207C</v>
      </c>
      <c r="J74" s="1" t="str">
        <f>_2022[[#This Row],[2023]]</f>
        <v>1207C</v>
      </c>
    </row>
    <row r="75" spans="1:10" x14ac:dyDescent="0.3">
      <c r="A75" s="1" t="s">
        <v>219</v>
      </c>
      <c r="B75" s="1" t="s">
        <v>220</v>
      </c>
      <c r="C75" s="1" t="s">
        <v>221</v>
      </c>
      <c r="D75" s="1">
        <v>1.0999999999999999E-2</v>
      </c>
      <c r="E75" s="1">
        <v>2.1000000000000001E-2</v>
      </c>
      <c r="F75" s="1" t="s">
        <v>127</v>
      </c>
      <c r="G75" s="1">
        <v>2021</v>
      </c>
      <c r="H75" s="1">
        <v>0</v>
      </c>
      <c r="I75" s="1" t="str">
        <f>IFERROR(VLOOKUP(_2022[[#This Row],[identifiant_reseau]],_2023[],1,FALSE),"")</f>
        <v>1301F</v>
      </c>
      <c r="J75" s="1" t="str">
        <f>_2022[[#This Row],[2023]]</f>
        <v>1301F</v>
      </c>
    </row>
    <row r="76" spans="1:10" x14ac:dyDescent="0.3">
      <c r="A76" s="1" t="s">
        <v>222</v>
      </c>
      <c r="B76" s="1" t="s">
        <v>223</v>
      </c>
      <c r="C76" s="1" t="s">
        <v>221</v>
      </c>
      <c r="D76" s="1">
        <v>0.14399999999999999</v>
      </c>
      <c r="E76" s="1">
        <v>0.20899999999999999</v>
      </c>
      <c r="F76" s="1">
        <v>0</v>
      </c>
      <c r="G76" s="1">
        <v>2021</v>
      </c>
      <c r="H76" s="1">
        <v>0</v>
      </c>
      <c r="I76" s="1" t="str">
        <f>IFERROR(VLOOKUP(_2022[[#This Row],[identifiant_reseau]],_2023[],1,FALSE),"")</f>
        <v>1302C</v>
      </c>
      <c r="J76" s="1" t="str">
        <f>_2022[[#This Row],[2023]]</f>
        <v>1302C</v>
      </c>
    </row>
    <row r="77" spans="1:10" x14ac:dyDescent="0.3">
      <c r="A77" s="1" t="s">
        <v>224</v>
      </c>
      <c r="B77" s="1" t="s">
        <v>225</v>
      </c>
      <c r="C77" s="1" t="s">
        <v>226</v>
      </c>
      <c r="D77" s="1">
        <v>1.2999999999999999E-2</v>
      </c>
      <c r="E77" s="1">
        <v>2.5000000000000001E-2</v>
      </c>
      <c r="F77" s="1" t="s">
        <v>127</v>
      </c>
      <c r="G77" s="1">
        <v>2021</v>
      </c>
      <c r="H77" s="1">
        <v>0</v>
      </c>
      <c r="I77" s="1" t="str">
        <f>IFERROR(VLOOKUP(_2022[[#This Row],[identifiant_reseau]],_2023[],1,FALSE),"")</f>
        <v>1302F</v>
      </c>
      <c r="J77" s="1" t="str">
        <f>_2022[[#This Row],[2023]]</f>
        <v>1302F</v>
      </c>
    </row>
    <row r="78" spans="1:10" x14ac:dyDescent="0.3">
      <c r="A78" s="1" t="s">
        <v>227</v>
      </c>
      <c r="B78" s="1" t="s">
        <v>228</v>
      </c>
      <c r="C78" s="1" t="s">
        <v>229</v>
      </c>
      <c r="D78" s="1">
        <v>0.22900000000000001</v>
      </c>
      <c r="E78" s="1">
        <v>0.25900000000000001</v>
      </c>
      <c r="F78" s="1">
        <v>0</v>
      </c>
      <c r="G78" s="1">
        <v>2021</v>
      </c>
      <c r="H78" s="1">
        <v>0</v>
      </c>
      <c r="I78" s="1" t="str">
        <f>IFERROR(VLOOKUP(_2022[[#This Row],[identifiant_reseau]],_2023[],1,FALSE),"")</f>
        <v>1303C</v>
      </c>
      <c r="J78" s="1" t="str">
        <f>_2022[[#This Row],[2023]]</f>
        <v>1303C</v>
      </c>
    </row>
    <row r="79" spans="1:10" x14ac:dyDescent="0.3">
      <c r="A79" s="1" t="s">
        <v>230</v>
      </c>
      <c r="B79" s="1" t="s">
        <v>231</v>
      </c>
      <c r="C79" s="1" t="s">
        <v>221</v>
      </c>
      <c r="D79" s="1">
        <v>0.29399999999999998</v>
      </c>
      <c r="E79" s="1">
        <v>0.33</v>
      </c>
      <c r="F79" s="1">
        <v>0</v>
      </c>
      <c r="G79" s="1">
        <v>2021</v>
      </c>
      <c r="H79" s="1">
        <v>0</v>
      </c>
      <c r="I79" s="1" t="str">
        <f>IFERROR(VLOOKUP(_2022[[#This Row],[identifiant_reseau]],_2023[],1,FALSE),"")</f>
        <v>1306C</v>
      </c>
      <c r="J79" s="1" t="str">
        <f>_2022[[#This Row],[2023]]</f>
        <v>1306C</v>
      </c>
    </row>
    <row r="80" spans="1:10" x14ac:dyDescent="0.3">
      <c r="A80" s="1" t="s">
        <v>232</v>
      </c>
      <c r="B80" s="1" t="s">
        <v>233</v>
      </c>
      <c r="C80" s="1" t="s">
        <v>234</v>
      </c>
      <c r="D80" s="1">
        <v>0.24199999999999999</v>
      </c>
      <c r="E80" s="1">
        <v>0.28000000000000003</v>
      </c>
      <c r="F80" s="1">
        <v>0</v>
      </c>
      <c r="G80" s="1">
        <v>2021</v>
      </c>
      <c r="H80" s="1">
        <v>0</v>
      </c>
      <c r="I80" s="1" t="str">
        <f>IFERROR(VLOOKUP(_2022[[#This Row],[identifiant_reseau]],_2023[],1,FALSE),"")</f>
        <v>1310C</v>
      </c>
      <c r="J80" s="1" t="str">
        <f>_2022[[#This Row],[2023]]</f>
        <v>1310C</v>
      </c>
    </row>
    <row r="81" spans="1:10" x14ac:dyDescent="0.3">
      <c r="A81" s="1" t="s">
        <v>235</v>
      </c>
      <c r="B81" s="1" t="s">
        <v>236</v>
      </c>
      <c r="C81" s="1" t="s">
        <v>234</v>
      </c>
      <c r="D81" s="1">
        <v>8.1000000000000003E-2</v>
      </c>
      <c r="E81" s="1">
        <v>0.108</v>
      </c>
      <c r="F81" s="1">
        <v>0.66500000000000004</v>
      </c>
      <c r="G81" s="1">
        <v>2021</v>
      </c>
      <c r="H81" s="1">
        <v>0</v>
      </c>
      <c r="I81" s="1" t="str">
        <f>IFERROR(VLOOKUP(_2022[[#This Row],[identifiant_reseau]],_2023[],1,FALSE),"")</f>
        <v>1311C</v>
      </c>
      <c r="J81" s="1" t="str">
        <f>_2022[[#This Row],[2023]]</f>
        <v>1311C</v>
      </c>
    </row>
    <row r="82" spans="1:10" x14ac:dyDescent="0.3">
      <c r="A82" s="1" t="s">
        <v>237</v>
      </c>
      <c r="B82" s="1" t="s">
        <v>238</v>
      </c>
      <c r="C82" s="1" t="s">
        <v>239</v>
      </c>
      <c r="D82" s="1">
        <v>0.20200000000000001</v>
      </c>
      <c r="E82" s="1">
        <v>0.23899999999999999</v>
      </c>
      <c r="F82" s="1">
        <v>0</v>
      </c>
      <c r="G82" s="1">
        <v>2021</v>
      </c>
      <c r="H82" s="1">
        <v>0</v>
      </c>
      <c r="I82" s="1" t="str">
        <f>IFERROR(VLOOKUP(_2022[[#This Row],[identifiant_reseau]],_2023[],1,FALSE),"")</f>
        <v>1315C</v>
      </c>
      <c r="J82" s="1" t="str">
        <f>_2022[[#This Row],[2023]]</f>
        <v>1315C</v>
      </c>
    </row>
    <row r="83" spans="1:10" x14ac:dyDescent="0.3">
      <c r="A83" s="1" t="s">
        <v>240</v>
      </c>
      <c r="B83" s="1" t="s">
        <v>241</v>
      </c>
      <c r="C83" s="1" t="s">
        <v>242</v>
      </c>
      <c r="D83" s="1">
        <v>0.09</v>
      </c>
      <c r="E83" s="1">
        <v>0.113</v>
      </c>
      <c r="F83" s="1">
        <v>0.61799999999999999</v>
      </c>
      <c r="G83" s="1">
        <v>2021</v>
      </c>
      <c r="H83" s="1">
        <v>0</v>
      </c>
      <c r="I83" s="1" t="str">
        <f>IFERROR(VLOOKUP(_2022[[#This Row],[identifiant_reseau]],_2023[],1,FALSE),"")</f>
        <v>1317C</v>
      </c>
      <c r="J83" s="1" t="str">
        <f>_2022[[#This Row],[2023]]</f>
        <v>1317C</v>
      </c>
    </row>
    <row r="84" spans="1:10" x14ac:dyDescent="0.3">
      <c r="A84" s="1" t="s">
        <v>243</v>
      </c>
      <c r="B84" s="1" t="s">
        <v>244</v>
      </c>
      <c r="C84" s="1" t="s">
        <v>245</v>
      </c>
      <c r="D84" s="1">
        <v>0.115</v>
      </c>
      <c r="E84" s="1">
        <v>0.14099999999999999</v>
      </c>
      <c r="F84" s="1">
        <v>0.51500000000000001</v>
      </c>
      <c r="G84" s="1" t="s">
        <v>14</v>
      </c>
      <c r="H84" s="1">
        <v>0</v>
      </c>
      <c r="I84" s="1" t="str">
        <f>IFERROR(VLOOKUP(_2022[[#This Row],[identifiant_reseau]],_2023[],1,FALSE),"")</f>
        <v>1318C</v>
      </c>
      <c r="J84" s="1" t="str">
        <f>_2022[[#This Row],[2023]]</f>
        <v>1318C</v>
      </c>
    </row>
    <row r="85" spans="1:10" x14ac:dyDescent="0.3">
      <c r="A85" s="1" t="s">
        <v>246</v>
      </c>
      <c r="B85" s="1" t="s">
        <v>247</v>
      </c>
      <c r="C85" s="1" t="s">
        <v>221</v>
      </c>
      <c r="D85" s="1">
        <v>4.9000000000000002E-2</v>
      </c>
      <c r="E85" s="1">
        <v>2.5999999999999999E-2</v>
      </c>
      <c r="F85" s="1">
        <v>0.78400000000000003</v>
      </c>
      <c r="G85" s="1" t="s">
        <v>14</v>
      </c>
      <c r="H85" s="1">
        <v>0</v>
      </c>
      <c r="I85" s="1" t="str">
        <f>IFERROR(VLOOKUP(_2022[[#This Row],[identifiant_reseau]],_2023[],1,FALSE),"")</f>
        <v>1319C</v>
      </c>
      <c r="J85" s="1" t="str">
        <f>_2022[[#This Row],[2023]]</f>
        <v>1319C</v>
      </c>
    </row>
    <row r="86" spans="1:10" x14ac:dyDescent="0.3">
      <c r="A86" s="1" t="s">
        <v>248</v>
      </c>
      <c r="B86" s="1" t="s">
        <v>249</v>
      </c>
      <c r="C86" s="1" t="s">
        <v>250</v>
      </c>
      <c r="D86" s="1">
        <v>5.8000000000000003E-2</v>
      </c>
      <c r="E86" s="1">
        <v>8.3000000000000004E-2</v>
      </c>
      <c r="F86" s="1">
        <v>0.76400000000000001</v>
      </c>
      <c r="G86" s="1">
        <v>2021</v>
      </c>
      <c r="H86" s="1">
        <v>0</v>
      </c>
      <c r="I86" s="1" t="str">
        <f>IFERROR(VLOOKUP(_2022[[#This Row],[identifiant_reseau]],_2023[],1,FALSE),"")</f>
        <v>1320C</v>
      </c>
      <c r="J86" s="1" t="str">
        <f>_2022[[#This Row],[2023]]</f>
        <v>1320C</v>
      </c>
    </row>
    <row r="87" spans="1:10" x14ac:dyDescent="0.3">
      <c r="A87" s="1" t="s">
        <v>251</v>
      </c>
      <c r="B87" s="1" t="s">
        <v>225</v>
      </c>
      <c r="C87" s="1" t="s">
        <v>226</v>
      </c>
      <c r="D87" s="1">
        <v>0.06</v>
      </c>
      <c r="E87" s="1">
        <v>0.03</v>
      </c>
      <c r="F87" s="1">
        <v>0.74099999999999999</v>
      </c>
      <c r="G87" s="1" t="s">
        <v>14</v>
      </c>
      <c r="H87" s="1">
        <v>0</v>
      </c>
      <c r="I87" s="1" t="str">
        <f>IFERROR(VLOOKUP(_2022[[#This Row],[identifiant_reseau]],_2023[],1,FALSE),"")</f>
        <v>1321C</v>
      </c>
      <c r="J87" s="1" t="str">
        <f>_2022[[#This Row],[2023]]</f>
        <v>1321C</v>
      </c>
    </row>
    <row r="88" spans="1:10" x14ac:dyDescent="0.3">
      <c r="A88" s="1" t="s">
        <v>252</v>
      </c>
      <c r="B88" s="1" t="s">
        <v>253</v>
      </c>
      <c r="C88" s="1" t="s">
        <v>221</v>
      </c>
      <c r="D88" s="1">
        <v>7.0999999999999994E-2</v>
      </c>
      <c r="E88" s="1">
        <v>3.5000000000000003E-2</v>
      </c>
      <c r="F88" s="1">
        <v>0.86199999999999999</v>
      </c>
      <c r="G88" s="1">
        <v>2021</v>
      </c>
      <c r="H88" s="1">
        <v>0</v>
      </c>
      <c r="I88" s="1" t="str">
        <f>IFERROR(VLOOKUP(_2022[[#This Row],[identifiant_reseau]],_2023[],1,FALSE),"")</f>
        <v>1322C</v>
      </c>
      <c r="J88" s="1" t="str">
        <f>_2022[[#This Row],[2023]]</f>
        <v>1322C</v>
      </c>
    </row>
    <row r="89" spans="1:10" x14ac:dyDescent="0.3">
      <c r="A89" s="1" t="s">
        <v>254</v>
      </c>
      <c r="B89" s="1" t="s">
        <v>255</v>
      </c>
      <c r="C89" s="1" t="s">
        <v>221</v>
      </c>
      <c r="D89" s="1">
        <v>5.3999999999999999E-2</v>
      </c>
      <c r="E89" s="1">
        <v>0.09</v>
      </c>
      <c r="F89" s="1" t="s">
        <v>127</v>
      </c>
      <c r="G89" s="1" t="s">
        <v>14</v>
      </c>
      <c r="H89" s="1">
        <v>0</v>
      </c>
      <c r="I89" s="1" t="str">
        <f>IFERROR(VLOOKUP(_2022[[#This Row],[identifiant_reseau]],_2023[],1,FALSE),"")</f>
        <v>1322F</v>
      </c>
      <c r="J89" s="1" t="str">
        <f>_2022[[#This Row],[2023]]</f>
        <v>1322F</v>
      </c>
    </row>
    <row r="90" spans="1:10" x14ac:dyDescent="0.3">
      <c r="A90" s="1" t="s">
        <v>256</v>
      </c>
      <c r="B90" s="1" t="s">
        <v>257</v>
      </c>
      <c r="C90" s="1" t="s">
        <v>258</v>
      </c>
      <c r="D90" s="1">
        <v>0.02</v>
      </c>
      <c r="E90" s="1">
        <v>2.5999999999999999E-2</v>
      </c>
      <c r="F90" s="1">
        <v>0.92700000000000005</v>
      </c>
      <c r="G90" s="1" t="s">
        <v>14</v>
      </c>
      <c r="H90" s="1">
        <v>0</v>
      </c>
      <c r="I90" s="1" t="str">
        <f>IFERROR(VLOOKUP(_2022[[#This Row],[identifiant_reseau]],_2023[],1,FALSE),"")</f>
        <v>1401C</v>
      </c>
      <c r="J90" s="1" t="str">
        <f>_2022[[#This Row],[2023]]</f>
        <v>1401C</v>
      </c>
    </row>
    <row r="91" spans="1:10" x14ac:dyDescent="0.3">
      <c r="A91" s="1" t="s">
        <v>259</v>
      </c>
      <c r="B91" s="1" t="s">
        <v>260</v>
      </c>
      <c r="C91" s="1" t="s">
        <v>261</v>
      </c>
      <c r="D91" s="1">
        <v>8.6999999999999994E-2</v>
      </c>
      <c r="E91" s="1">
        <v>0.111</v>
      </c>
      <c r="F91" s="1">
        <v>0.63800000000000001</v>
      </c>
      <c r="G91" s="1">
        <v>2021</v>
      </c>
      <c r="H91" s="1">
        <v>0</v>
      </c>
      <c r="I91" s="1" t="str">
        <f>IFERROR(VLOOKUP(_2022[[#This Row],[identifiant_reseau]],_2023[],1,FALSE),"")</f>
        <v>1402C</v>
      </c>
      <c r="J91" s="1" t="str">
        <f>_2022[[#This Row],[2023]]</f>
        <v>1402C</v>
      </c>
    </row>
    <row r="92" spans="1:10" x14ac:dyDescent="0.3">
      <c r="A92" s="1" t="s">
        <v>262</v>
      </c>
      <c r="B92" s="1" t="s">
        <v>263</v>
      </c>
      <c r="C92" s="1" t="s">
        <v>264</v>
      </c>
      <c r="D92" s="1">
        <v>0.11</v>
      </c>
      <c r="E92" s="1">
        <v>0.14699999999999999</v>
      </c>
      <c r="F92" s="1">
        <v>0.53700000000000003</v>
      </c>
      <c r="G92" s="1" t="s">
        <v>14</v>
      </c>
      <c r="H92" s="1">
        <v>0</v>
      </c>
      <c r="I92" s="1" t="str">
        <f>IFERROR(VLOOKUP(_2022[[#This Row],[identifiant_reseau]],_2023[],1,FALSE),"")</f>
        <v>1403C</v>
      </c>
      <c r="J92" s="1" t="str">
        <f>_2022[[#This Row],[2023]]</f>
        <v>1403C</v>
      </c>
    </row>
    <row r="93" spans="1:10" x14ac:dyDescent="0.3">
      <c r="A93" s="1" t="s">
        <v>265</v>
      </c>
      <c r="B93" s="1" t="s">
        <v>266</v>
      </c>
      <c r="C93" s="1" t="s">
        <v>267</v>
      </c>
      <c r="D93" s="1">
        <v>5.3999999999999999E-2</v>
      </c>
      <c r="E93" s="1">
        <v>7.8E-2</v>
      </c>
      <c r="F93" s="1">
        <v>0.80300000000000005</v>
      </c>
      <c r="G93" s="1" t="s">
        <v>14</v>
      </c>
      <c r="H93" s="1">
        <v>0</v>
      </c>
      <c r="I93" s="1" t="str">
        <f>IFERROR(VLOOKUP(_2022[[#This Row],[identifiant_reseau]],_2023[],1,FALSE),"")</f>
        <v>1405C</v>
      </c>
      <c r="J93" s="1" t="str">
        <f>_2022[[#This Row],[2023]]</f>
        <v>1405C</v>
      </c>
    </row>
    <row r="94" spans="1:10" x14ac:dyDescent="0.3">
      <c r="A94" s="1" t="s">
        <v>268</v>
      </c>
      <c r="B94" s="1" t="s">
        <v>269</v>
      </c>
      <c r="C94" s="1" t="s">
        <v>267</v>
      </c>
      <c r="D94" s="1">
        <v>0.06</v>
      </c>
      <c r="E94" s="1">
        <v>8.4000000000000005E-2</v>
      </c>
      <c r="F94" s="1">
        <v>0.77400000000000002</v>
      </c>
      <c r="G94" s="1" t="s">
        <v>14</v>
      </c>
      <c r="H94" s="1">
        <v>0</v>
      </c>
      <c r="I94" s="1" t="str">
        <f>IFERROR(VLOOKUP(_2022[[#This Row],[identifiant_reseau]],_2023[],1,FALSE),"")</f>
        <v>1406C</v>
      </c>
      <c r="J94" s="1" t="str">
        <f>_2022[[#This Row],[2023]]</f>
        <v>1406C</v>
      </c>
    </row>
    <row r="95" spans="1:10" x14ac:dyDescent="0.3">
      <c r="A95" s="1" t="s">
        <v>270</v>
      </c>
      <c r="B95" s="1" t="s">
        <v>271</v>
      </c>
      <c r="C95" s="1" t="s">
        <v>272</v>
      </c>
      <c r="D95" s="1">
        <v>1.6E-2</v>
      </c>
      <c r="E95" s="1">
        <v>4.2000000000000003E-2</v>
      </c>
      <c r="F95" s="1">
        <v>0.93899999999999995</v>
      </c>
      <c r="G95" s="1">
        <v>2021</v>
      </c>
      <c r="H95" s="1">
        <v>0</v>
      </c>
      <c r="I95" s="1" t="str">
        <f>IFERROR(VLOOKUP(_2022[[#This Row],[identifiant_reseau]],_2023[],1,FALSE),"")</f>
        <v>1409C</v>
      </c>
      <c r="J95" s="1" t="str">
        <f>_2022[[#This Row],[2023]]</f>
        <v>1409C</v>
      </c>
    </row>
    <row r="96" spans="1:10" x14ac:dyDescent="0.3">
      <c r="A96" s="1" t="s">
        <v>273</v>
      </c>
      <c r="B96" s="1" t="s">
        <v>274</v>
      </c>
      <c r="C96" s="1" t="s">
        <v>275</v>
      </c>
      <c r="D96" s="1">
        <v>2.5000000000000001E-2</v>
      </c>
      <c r="E96" s="1">
        <v>4.9000000000000002E-2</v>
      </c>
      <c r="F96" s="1">
        <v>0.90700000000000003</v>
      </c>
      <c r="G96" s="1">
        <v>2021</v>
      </c>
      <c r="H96" s="1">
        <v>0</v>
      </c>
      <c r="I96" s="1" t="str">
        <f>IFERROR(VLOOKUP(_2022[[#This Row],[identifiant_reseau]],_2023[],1,FALSE),"")</f>
        <v>1410C</v>
      </c>
      <c r="J96" s="1" t="str">
        <f>_2022[[#This Row],[2023]]</f>
        <v>1410C</v>
      </c>
    </row>
    <row r="97" spans="1:10" x14ac:dyDescent="0.3">
      <c r="A97" s="1" t="s">
        <v>276</v>
      </c>
      <c r="B97" s="1" t="s">
        <v>277</v>
      </c>
      <c r="C97" s="1" t="s">
        <v>278</v>
      </c>
      <c r="D97" s="1">
        <v>5.2999999999999999E-2</v>
      </c>
      <c r="E97" s="1">
        <v>7.4999999999999997E-2</v>
      </c>
      <c r="F97" s="1">
        <v>0.78600000000000003</v>
      </c>
      <c r="G97" s="1">
        <v>2021</v>
      </c>
      <c r="H97" s="1">
        <v>0</v>
      </c>
      <c r="I97" s="1" t="str">
        <f>IFERROR(VLOOKUP(_2022[[#This Row],[identifiant_reseau]],_2023[],1,FALSE),"")</f>
        <v>1411C</v>
      </c>
      <c r="J97" s="1" t="str">
        <f>_2022[[#This Row],[2023]]</f>
        <v>1411C</v>
      </c>
    </row>
    <row r="98" spans="1:10" x14ac:dyDescent="0.3">
      <c r="A98" s="1" t="s">
        <v>279</v>
      </c>
      <c r="B98" s="1" t="s">
        <v>280</v>
      </c>
      <c r="C98" s="1" t="s">
        <v>281</v>
      </c>
      <c r="D98" s="1">
        <v>7.9000000000000001E-2</v>
      </c>
      <c r="E98" s="1">
        <v>0.10299999999999999</v>
      </c>
      <c r="F98" s="1">
        <v>0.69399999999999995</v>
      </c>
      <c r="G98" s="1">
        <v>2021</v>
      </c>
      <c r="H98" s="1">
        <v>1</v>
      </c>
      <c r="I98" s="1" t="str">
        <f>IFERROR(VLOOKUP(_2022[[#This Row],[identifiant_reseau]],_2023[],1,FALSE),"")</f>
        <v>1412C</v>
      </c>
      <c r="J98" s="1" t="str">
        <f>_2022[[#This Row],[2023]]</f>
        <v>1412C</v>
      </c>
    </row>
    <row r="99" spans="1:10" x14ac:dyDescent="0.3">
      <c r="A99" s="1" t="s">
        <v>282</v>
      </c>
      <c r="B99" s="1" t="s">
        <v>283</v>
      </c>
      <c r="C99" s="1" t="s">
        <v>284</v>
      </c>
      <c r="D99" s="1">
        <v>8.4000000000000005E-2</v>
      </c>
      <c r="E99" s="1">
        <v>0.109</v>
      </c>
      <c r="F99" s="1">
        <v>0.64900000000000002</v>
      </c>
      <c r="G99" s="1">
        <v>2021</v>
      </c>
      <c r="H99" s="1">
        <v>0</v>
      </c>
      <c r="I99" s="1" t="str">
        <f>IFERROR(VLOOKUP(_2022[[#This Row],[identifiant_reseau]],_2023[],1,FALSE),"")</f>
        <v>1413C</v>
      </c>
      <c r="J99" s="1" t="str">
        <f>_2022[[#This Row],[2023]]</f>
        <v>1413C</v>
      </c>
    </row>
    <row r="100" spans="1:10" x14ac:dyDescent="0.3">
      <c r="A100" s="1" t="s">
        <v>285</v>
      </c>
      <c r="B100" s="1" t="s">
        <v>286</v>
      </c>
      <c r="C100" s="1" t="s">
        <v>287</v>
      </c>
      <c r="D100" s="1">
        <v>1E-3</v>
      </c>
      <c r="E100" s="1">
        <v>3.3000000000000002E-2</v>
      </c>
      <c r="F100" s="1">
        <v>0.998</v>
      </c>
      <c r="G100" s="1">
        <v>2021</v>
      </c>
      <c r="H100" s="1">
        <v>0</v>
      </c>
      <c r="I100" s="1" t="str">
        <f>IFERROR(VLOOKUP(_2022[[#This Row],[identifiant_reseau]],_2023[],1,FALSE),"")</f>
        <v>1502C</v>
      </c>
      <c r="J100" s="1" t="str">
        <f>_2022[[#This Row],[2023]]</f>
        <v>1502C</v>
      </c>
    </row>
    <row r="101" spans="1:10" x14ac:dyDescent="0.3">
      <c r="A101" s="1" t="s">
        <v>288</v>
      </c>
      <c r="B101" s="1" t="s">
        <v>289</v>
      </c>
      <c r="C101" s="1" t="s">
        <v>290</v>
      </c>
      <c r="D101" s="1">
        <v>5.0000000000000001E-3</v>
      </c>
      <c r="E101" s="1">
        <v>2.5999999999999999E-2</v>
      </c>
      <c r="F101" s="1">
        <v>0.98699999999999999</v>
      </c>
      <c r="G101" s="1">
        <v>2021</v>
      </c>
      <c r="H101" s="1">
        <v>0</v>
      </c>
      <c r="I101" s="1" t="str">
        <f>IFERROR(VLOOKUP(_2022[[#This Row],[identifiant_reseau]],_2023[],1,FALSE),"")</f>
        <v>1503C</v>
      </c>
      <c r="J101" s="1" t="str">
        <f>_2022[[#This Row],[2023]]</f>
        <v>1503C</v>
      </c>
    </row>
    <row r="102" spans="1:10" x14ac:dyDescent="0.3">
      <c r="A102" s="1" t="s">
        <v>291</v>
      </c>
      <c r="B102" s="1" t="s">
        <v>292</v>
      </c>
      <c r="C102" s="1" t="s">
        <v>293</v>
      </c>
      <c r="D102" s="1">
        <v>1.4E-2</v>
      </c>
      <c r="E102" s="1">
        <v>3.9E-2</v>
      </c>
      <c r="F102" s="1">
        <v>0.96099999999999997</v>
      </c>
      <c r="G102" s="1" t="s">
        <v>14</v>
      </c>
      <c r="H102" s="1">
        <v>0</v>
      </c>
      <c r="I102" s="1" t="str">
        <f>IFERROR(VLOOKUP(_2022[[#This Row],[identifiant_reseau]],_2023[],1,FALSE),"")</f>
        <v>1504C</v>
      </c>
      <c r="J102" s="1" t="str">
        <f>_2022[[#This Row],[2023]]</f>
        <v>1504C</v>
      </c>
    </row>
    <row r="103" spans="1:10" x14ac:dyDescent="0.3">
      <c r="A103" s="1" t="s">
        <v>294</v>
      </c>
      <c r="B103" s="1" t="s">
        <v>295</v>
      </c>
      <c r="C103" s="1" t="s">
        <v>296</v>
      </c>
      <c r="D103" s="1">
        <v>0</v>
      </c>
      <c r="E103" s="1">
        <v>1.7000000000000001E-2</v>
      </c>
      <c r="F103" s="1">
        <v>1</v>
      </c>
      <c r="G103" s="1">
        <v>2021</v>
      </c>
      <c r="H103" s="1">
        <v>0</v>
      </c>
      <c r="I103" s="1" t="str">
        <f>IFERROR(VLOOKUP(_2022[[#This Row],[identifiant_reseau]],_2023[],1,FALSE),"")</f>
        <v>1505C</v>
      </c>
      <c r="J103" s="1" t="str">
        <f>_2022[[#This Row],[2023]]</f>
        <v>1505C</v>
      </c>
    </row>
    <row r="104" spans="1:10" x14ac:dyDescent="0.3">
      <c r="A104" s="1" t="s">
        <v>297</v>
      </c>
      <c r="B104" s="1" t="s">
        <v>298</v>
      </c>
      <c r="C104" s="1" t="s">
        <v>299</v>
      </c>
      <c r="D104" s="1">
        <v>0</v>
      </c>
      <c r="E104" s="1">
        <v>1.7999999999999999E-2</v>
      </c>
      <c r="F104" s="1">
        <v>1</v>
      </c>
      <c r="G104" s="1">
        <v>2021</v>
      </c>
      <c r="H104" s="1">
        <v>0</v>
      </c>
      <c r="I104" s="1" t="str">
        <f>IFERROR(VLOOKUP(_2022[[#This Row],[identifiant_reseau]],_2023[],1,FALSE),"")</f>
        <v>1506C</v>
      </c>
      <c r="J104" s="1" t="str">
        <f>_2022[[#This Row],[2023]]</f>
        <v>1506C</v>
      </c>
    </row>
    <row r="105" spans="1:10" x14ac:dyDescent="0.3">
      <c r="A105" s="1" t="s">
        <v>300</v>
      </c>
      <c r="B105" s="1" t="s">
        <v>301</v>
      </c>
      <c r="C105" s="1" t="s">
        <v>302</v>
      </c>
      <c r="D105" s="1">
        <v>4.0000000000000001E-3</v>
      </c>
      <c r="E105" s="1">
        <v>2.4E-2</v>
      </c>
      <c r="F105" s="1">
        <v>0.98699999999999999</v>
      </c>
      <c r="G105" s="1">
        <v>2021</v>
      </c>
      <c r="H105" s="1">
        <v>0</v>
      </c>
      <c r="I105" s="1" t="str">
        <f>IFERROR(VLOOKUP(_2022[[#This Row],[identifiant_reseau]],_2023[],1,FALSE),"")</f>
        <v>1507C</v>
      </c>
      <c r="J105" s="1" t="str">
        <f>_2022[[#This Row],[2023]]</f>
        <v>1507C</v>
      </c>
    </row>
    <row r="106" spans="1:10" x14ac:dyDescent="0.3">
      <c r="A106" s="1" t="s">
        <v>303</v>
      </c>
      <c r="B106" s="1" t="s">
        <v>304</v>
      </c>
      <c r="C106" s="1" t="s">
        <v>305</v>
      </c>
      <c r="D106" s="1">
        <v>3.6999999999999998E-2</v>
      </c>
      <c r="E106" s="1">
        <v>5.8999999999999997E-2</v>
      </c>
      <c r="F106" s="1">
        <v>0.85599999999999998</v>
      </c>
      <c r="G106" s="1">
        <v>2021</v>
      </c>
      <c r="H106" s="1">
        <v>0</v>
      </c>
      <c r="I106" s="1" t="str">
        <f>IFERROR(VLOOKUP(_2022[[#This Row],[identifiant_reseau]],_2023[],1,FALSE),"")</f>
        <v>1511C</v>
      </c>
      <c r="J106" s="1" t="str">
        <f>_2022[[#This Row],[2023]]</f>
        <v>1511C</v>
      </c>
    </row>
    <row r="107" spans="1:10" x14ac:dyDescent="0.3">
      <c r="A107" s="1" t="s">
        <v>306</v>
      </c>
      <c r="B107" s="1" t="s">
        <v>307</v>
      </c>
      <c r="C107" s="1" t="s">
        <v>308</v>
      </c>
      <c r="D107" s="1">
        <v>6.0000000000000001E-3</v>
      </c>
      <c r="E107" s="1">
        <v>2.8000000000000001E-2</v>
      </c>
      <c r="F107" s="1">
        <v>0.98299999999999998</v>
      </c>
      <c r="G107" s="1">
        <v>2021</v>
      </c>
      <c r="H107" s="1">
        <v>0</v>
      </c>
      <c r="I107" s="1" t="str">
        <f>IFERROR(VLOOKUP(_2022[[#This Row],[identifiant_reseau]],_2023[],1,FALSE),"")</f>
        <v>1512C</v>
      </c>
      <c r="J107" s="1" t="str">
        <f>_2022[[#This Row],[2023]]</f>
        <v>1512C</v>
      </c>
    </row>
    <row r="108" spans="1:10" x14ac:dyDescent="0.3">
      <c r="A108" s="1" t="s">
        <v>309</v>
      </c>
      <c r="B108" s="1" t="s">
        <v>310</v>
      </c>
      <c r="C108" s="1" t="s">
        <v>311</v>
      </c>
      <c r="D108" s="1">
        <v>0</v>
      </c>
      <c r="E108" s="1">
        <v>4.9000000000000002E-2</v>
      </c>
      <c r="F108" s="1">
        <v>1</v>
      </c>
      <c r="G108" s="1">
        <v>2021</v>
      </c>
      <c r="H108" s="1">
        <v>0</v>
      </c>
      <c r="I108" s="1" t="str">
        <f>IFERROR(VLOOKUP(_2022[[#This Row],[identifiant_reseau]],_2023[],1,FALSE),"")</f>
        <v>1601C</v>
      </c>
      <c r="J108" s="1" t="str">
        <f>_2022[[#This Row],[2023]]</f>
        <v>1601C</v>
      </c>
    </row>
    <row r="109" spans="1:10" x14ac:dyDescent="0.3">
      <c r="A109" s="1" t="s">
        <v>312</v>
      </c>
      <c r="B109" s="1" t="s">
        <v>313</v>
      </c>
      <c r="C109" s="1" t="s">
        <v>314</v>
      </c>
      <c r="D109" s="1">
        <v>0</v>
      </c>
      <c r="E109" s="1">
        <v>2.4E-2</v>
      </c>
      <c r="F109" s="1">
        <v>1</v>
      </c>
      <c r="G109" s="1">
        <v>2021</v>
      </c>
      <c r="H109" s="1">
        <v>0</v>
      </c>
      <c r="I109" s="1" t="str">
        <f>IFERROR(VLOOKUP(_2022[[#This Row],[identifiant_reseau]],_2023[],1,FALSE),"")</f>
        <v/>
      </c>
      <c r="J109" s="1" t="str">
        <f>_2022[[#This Row],[2023]]</f>
        <v/>
      </c>
    </row>
    <row r="110" spans="1:10" x14ac:dyDescent="0.3">
      <c r="A110" s="1" t="s">
        <v>315</v>
      </c>
      <c r="B110" s="1" t="s">
        <v>316</v>
      </c>
      <c r="C110" s="1" t="s">
        <v>317</v>
      </c>
      <c r="D110" s="1">
        <v>0</v>
      </c>
      <c r="E110" s="1">
        <v>3.2000000000000001E-2</v>
      </c>
      <c r="F110" s="1">
        <v>1</v>
      </c>
      <c r="G110" s="1">
        <v>2021</v>
      </c>
      <c r="H110" s="1">
        <v>0</v>
      </c>
      <c r="I110" s="1" t="str">
        <f>IFERROR(VLOOKUP(_2022[[#This Row],[identifiant_reseau]],_2023[],1,FALSE),"")</f>
        <v/>
      </c>
      <c r="J110" s="1" t="str">
        <f>_2022[[#This Row],[2023]]</f>
        <v/>
      </c>
    </row>
    <row r="111" spans="1:10" x14ac:dyDescent="0.3">
      <c r="A111" s="1" t="s">
        <v>318</v>
      </c>
      <c r="B111" s="1" t="s">
        <v>319</v>
      </c>
      <c r="C111" s="1" t="s">
        <v>320</v>
      </c>
      <c r="D111" s="1">
        <v>0</v>
      </c>
      <c r="E111" s="1">
        <v>1.7999999999999999E-2</v>
      </c>
      <c r="F111" s="1">
        <v>1</v>
      </c>
      <c r="G111" s="1">
        <v>2021</v>
      </c>
      <c r="H111" s="1">
        <v>0</v>
      </c>
      <c r="I111" s="1" t="str">
        <f>IFERROR(VLOOKUP(_2022[[#This Row],[identifiant_reseau]],_2023[],1,FALSE),"")</f>
        <v>1604C</v>
      </c>
      <c r="J111" s="1" t="str">
        <f>_2022[[#This Row],[2023]]</f>
        <v>1604C</v>
      </c>
    </row>
    <row r="112" spans="1:10" x14ac:dyDescent="0.3">
      <c r="A112" s="1" t="s">
        <v>321</v>
      </c>
      <c r="B112" s="1" t="s">
        <v>322</v>
      </c>
      <c r="C112" s="1" t="s">
        <v>323</v>
      </c>
      <c r="D112" s="1">
        <v>0.19800000000000001</v>
      </c>
      <c r="E112" s="1">
        <v>0.23</v>
      </c>
      <c r="F112" s="1">
        <v>0</v>
      </c>
      <c r="G112" s="1">
        <v>2021</v>
      </c>
      <c r="H112" s="1">
        <v>0</v>
      </c>
      <c r="I112" s="1" t="str">
        <f>IFERROR(VLOOKUP(_2022[[#This Row],[identifiant_reseau]],_2023[],1,FALSE),"")</f>
        <v>1605C</v>
      </c>
      <c r="J112" s="1" t="str">
        <f>_2022[[#This Row],[2023]]</f>
        <v>1605C</v>
      </c>
    </row>
    <row r="113" spans="1:10" x14ac:dyDescent="0.3">
      <c r="A113" s="1" t="s">
        <v>324</v>
      </c>
      <c r="B113" s="1" t="s">
        <v>140</v>
      </c>
      <c r="C113" s="1" t="s">
        <v>325</v>
      </c>
      <c r="D113" s="1">
        <v>0</v>
      </c>
      <c r="E113" s="1">
        <v>2.1999999999999999E-2</v>
      </c>
      <c r="F113" s="1">
        <v>1</v>
      </c>
      <c r="G113" s="1">
        <v>2021</v>
      </c>
      <c r="H113" s="1">
        <v>0</v>
      </c>
      <c r="I113" s="1" t="str">
        <f>IFERROR(VLOOKUP(_2022[[#This Row],[identifiant_reseau]],_2023[],1,FALSE),"")</f>
        <v>1606C</v>
      </c>
      <c r="J113" s="1" t="str">
        <f>_2022[[#This Row],[2023]]</f>
        <v>1606C</v>
      </c>
    </row>
    <row r="114" spans="1:10" x14ac:dyDescent="0.3">
      <c r="A114" s="1" t="s">
        <v>326</v>
      </c>
      <c r="B114" s="1" t="s">
        <v>327</v>
      </c>
      <c r="C114" s="1" t="s">
        <v>328</v>
      </c>
      <c r="D114" s="1">
        <v>0.02</v>
      </c>
      <c r="E114" s="1">
        <v>3.6999999999999998E-2</v>
      </c>
      <c r="F114" s="1">
        <v>0.89800000000000002</v>
      </c>
      <c r="G114" s="1">
        <v>2021</v>
      </c>
      <c r="H114" s="1">
        <v>0</v>
      </c>
      <c r="I114" s="1" t="str">
        <f>IFERROR(VLOOKUP(_2022[[#This Row],[identifiant_reseau]],_2023[],1,FALSE),"")</f>
        <v/>
      </c>
      <c r="J114" s="1" t="str">
        <f>_2022[[#This Row],[2023]]</f>
        <v/>
      </c>
    </row>
    <row r="115" spans="1:10" x14ac:dyDescent="0.3">
      <c r="A115" s="1" t="s">
        <v>329</v>
      </c>
      <c r="B115" s="1" t="s">
        <v>330</v>
      </c>
      <c r="C115" s="1" t="s">
        <v>331</v>
      </c>
      <c r="D115" s="1">
        <v>0.13700000000000001</v>
      </c>
      <c r="E115" s="1">
        <v>0.16400000000000001</v>
      </c>
      <c r="F115" s="1">
        <v>0.442</v>
      </c>
      <c r="G115" s="1">
        <v>2021</v>
      </c>
      <c r="H115" s="1">
        <v>0</v>
      </c>
      <c r="I115" s="1" t="str">
        <f>IFERROR(VLOOKUP(_2022[[#This Row],[identifiant_reseau]],_2023[],1,FALSE),"")</f>
        <v>1608C</v>
      </c>
      <c r="J115" s="1" t="str">
        <f>_2022[[#This Row],[2023]]</f>
        <v>1608C</v>
      </c>
    </row>
    <row r="116" spans="1:10" x14ac:dyDescent="0.3">
      <c r="A116" s="1" t="s">
        <v>332</v>
      </c>
      <c r="B116" s="1" t="s">
        <v>333</v>
      </c>
      <c r="C116" s="1" t="s">
        <v>328</v>
      </c>
      <c r="D116" s="1">
        <v>2.7E-2</v>
      </c>
      <c r="E116" s="1">
        <v>4.9000000000000002E-2</v>
      </c>
      <c r="F116" s="1">
        <v>0.89300000000000002</v>
      </c>
      <c r="G116" s="1">
        <v>2021</v>
      </c>
      <c r="H116" s="1">
        <v>0</v>
      </c>
      <c r="I116" s="1" t="str">
        <f>IFERROR(VLOOKUP(_2022[[#This Row],[identifiant_reseau]],_2023[],1,FALSE),"")</f>
        <v>1610C</v>
      </c>
      <c r="J116" s="1" t="str">
        <f>_2022[[#This Row],[2023]]</f>
        <v>1610C</v>
      </c>
    </row>
    <row r="117" spans="1:10" x14ac:dyDescent="0.3">
      <c r="A117" s="1" t="s">
        <v>334</v>
      </c>
      <c r="B117" s="1" t="s">
        <v>335</v>
      </c>
      <c r="C117" s="1" t="s">
        <v>336</v>
      </c>
      <c r="D117" s="1">
        <v>0.14799999999999999</v>
      </c>
      <c r="E117" s="1">
        <v>0.17299999999999999</v>
      </c>
      <c r="F117" s="1">
        <v>0.34899999999999998</v>
      </c>
      <c r="G117" s="1">
        <v>2021</v>
      </c>
      <c r="H117" s="1">
        <v>0</v>
      </c>
      <c r="I117" s="1" t="str">
        <f>IFERROR(VLOOKUP(_2022[[#This Row],[identifiant_reseau]],_2023[],1,FALSE),"")</f>
        <v>1611C</v>
      </c>
      <c r="J117" s="1" t="str">
        <f>_2022[[#This Row],[2023]]</f>
        <v>1611C</v>
      </c>
    </row>
    <row r="118" spans="1:10" x14ac:dyDescent="0.3">
      <c r="A118" s="1" t="s">
        <v>337</v>
      </c>
      <c r="B118" s="1" t="s">
        <v>338</v>
      </c>
      <c r="C118" s="1" t="s">
        <v>339</v>
      </c>
      <c r="D118" s="1">
        <v>9.1999999999999998E-2</v>
      </c>
      <c r="E118" s="1">
        <v>0.11700000000000001</v>
      </c>
      <c r="F118" s="1">
        <v>0.623</v>
      </c>
      <c r="G118" s="1" t="s">
        <v>14</v>
      </c>
      <c r="H118" s="1">
        <v>0</v>
      </c>
      <c r="I118" s="1" t="str">
        <f>IFERROR(VLOOKUP(_2022[[#This Row],[identifiant_reseau]],_2023[],1,FALSE),"")</f>
        <v>1612C</v>
      </c>
      <c r="J118" s="1" t="str">
        <f>_2022[[#This Row],[2023]]</f>
        <v>1612C</v>
      </c>
    </row>
    <row r="119" spans="1:10" x14ac:dyDescent="0.3">
      <c r="A119" s="1" t="s">
        <v>340</v>
      </c>
      <c r="B119" s="1" t="s">
        <v>341</v>
      </c>
      <c r="C119" s="1" t="s">
        <v>342</v>
      </c>
      <c r="D119" s="1">
        <v>5.2999999999999999E-2</v>
      </c>
      <c r="E119" s="1">
        <v>8.6999999999999994E-2</v>
      </c>
      <c r="F119" s="1">
        <v>0.71099999999999997</v>
      </c>
      <c r="G119" s="1">
        <v>2021</v>
      </c>
      <c r="H119" s="1">
        <v>0</v>
      </c>
      <c r="I119" s="1" t="str">
        <f>IFERROR(VLOOKUP(_2022[[#This Row],[identifiant_reseau]],_2023[],1,FALSE),"")</f>
        <v>1701C</v>
      </c>
      <c r="J119" s="1" t="str">
        <f>_2022[[#This Row],[2023]]</f>
        <v>1701C</v>
      </c>
    </row>
    <row r="120" spans="1:10" x14ac:dyDescent="0.3">
      <c r="A120" s="1" t="s">
        <v>343</v>
      </c>
      <c r="B120" s="1" t="s">
        <v>344</v>
      </c>
      <c r="C120" s="1" t="s">
        <v>345</v>
      </c>
      <c r="D120" s="1">
        <v>2.1999999999999999E-2</v>
      </c>
      <c r="E120" s="1">
        <v>5.2999999999999999E-2</v>
      </c>
      <c r="F120" s="1">
        <v>0.95599999999999996</v>
      </c>
      <c r="G120" s="1">
        <v>2021</v>
      </c>
      <c r="H120" s="1">
        <v>0</v>
      </c>
      <c r="I120" s="1" t="str">
        <f>IFERROR(VLOOKUP(_2022[[#This Row],[identifiant_reseau]],_2023[],1,FALSE),"")</f>
        <v>1702C</v>
      </c>
      <c r="J120" s="1" t="str">
        <f>_2022[[#This Row],[2023]]</f>
        <v>1702C</v>
      </c>
    </row>
    <row r="121" spans="1:10" x14ac:dyDescent="0.3">
      <c r="A121" s="1" t="s">
        <v>346</v>
      </c>
      <c r="B121" s="1" t="s">
        <v>347</v>
      </c>
      <c r="C121" s="1" t="s">
        <v>348</v>
      </c>
      <c r="D121" s="1">
        <v>3.9E-2</v>
      </c>
      <c r="E121" s="1">
        <v>6.3E-2</v>
      </c>
      <c r="F121" s="1">
        <v>0.84099999999999997</v>
      </c>
      <c r="G121" s="1" t="s">
        <v>14</v>
      </c>
      <c r="H121" s="1">
        <v>0</v>
      </c>
      <c r="I121" s="1" t="str">
        <f>IFERROR(VLOOKUP(_2022[[#This Row],[identifiant_reseau]],_2023[],1,FALSE),"")</f>
        <v>1703C</v>
      </c>
      <c r="J121" s="1" t="str">
        <f>_2022[[#This Row],[2023]]</f>
        <v>1703C</v>
      </c>
    </row>
    <row r="122" spans="1:10" x14ac:dyDescent="0.3">
      <c r="A122" s="1" t="s">
        <v>349</v>
      </c>
      <c r="B122" s="1" t="s">
        <v>350</v>
      </c>
      <c r="C122" s="1" t="s">
        <v>342</v>
      </c>
      <c r="D122" s="1">
        <v>2.8000000000000001E-2</v>
      </c>
      <c r="E122" s="1">
        <v>3.5000000000000003E-2</v>
      </c>
      <c r="F122" s="1">
        <v>0.89300000000000002</v>
      </c>
      <c r="G122" s="1" t="s">
        <v>14</v>
      </c>
      <c r="H122" s="1">
        <v>0</v>
      </c>
      <c r="I122" s="1" t="str">
        <f>IFERROR(VLOOKUP(_2022[[#This Row],[identifiant_reseau]],_2023[],1,FALSE),"")</f>
        <v>1704C</v>
      </c>
      <c r="J122" s="1" t="str">
        <f>_2022[[#This Row],[2023]]</f>
        <v>1704C</v>
      </c>
    </row>
    <row r="123" spans="1:10" x14ac:dyDescent="0.3">
      <c r="A123" s="1" t="s">
        <v>351</v>
      </c>
      <c r="B123" s="1" t="s">
        <v>352</v>
      </c>
      <c r="C123" s="1" t="s">
        <v>353</v>
      </c>
      <c r="D123" s="1">
        <v>6.7000000000000004E-2</v>
      </c>
      <c r="E123" s="1">
        <v>9.2999999999999999E-2</v>
      </c>
      <c r="F123" s="1">
        <v>0.76100000000000001</v>
      </c>
      <c r="G123" s="1">
        <v>2021</v>
      </c>
      <c r="H123" s="1">
        <v>0</v>
      </c>
      <c r="I123" s="1" t="str">
        <f>IFERROR(VLOOKUP(_2022[[#This Row],[identifiant_reseau]],_2023[],1,FALSE),"")</f>
        <v>1705C</v>
      </c>
      <c r="J123" s="1" t="str">
        <f>_2022[[#This Row],[2023]]</f>
        <v>1705C</v>
      </c>
    </row>
    <row r="124" spans="1:10" x14ac:dyDescent="0.3">
      <c r="A124" s="1" t="s">
        <v>354</v>
      </c>
      <c r="B124" s="1" t="s">
        <v>355</v>
      </c>
      <c r="C124" s="1" t="s">
        <v>356</v>
      </c>
      <c r="D124" s="1">
        <v>7.8E-2</v>
      </c>
      <c r="E124" s="1">
        <v>0.104</v>
      </c>
      <c r="F124" s="1">
        <v>0.73099999999999998</v>
      </c>
      <c r="G124" s="1">
        <v>2021</v>
      </c>
      <c r="H124" s="1">
        <v>1</v>
      </c>
      <c r="I124" s="1" t="str">
        <f>IFERROR(VLOOKUP(_2022[[#This Row],[identifiant_reseau]],_2023[],1,FALSE),"")</f>
        <v>1706C</v>
      </c>
      <c r="J124" s="1" t="str">
        <f>_2022[[#This Row],[2023]]</f>
        <v>1706C</v>
      </c>
    </row>
    <row r="125" spans="1:10" x14ac:dyDescent="0.3">
      <c r="A125" s="1" t="s">
        <v>357</v>
      </c>
      <c r="B125" s="1" t="s">
        <v>152</v>
      </c>
      <c r="C125" s="1" t="s">
        <v>358</v>
      </c>
      <c r="D125" s="1">
        <v>4.8000000000000001E-2</v>
      </c>
      <c r="E125" s="1">
        <v>7.4999999999999997E-2</v>
      </c>
      <c r="F125" s="1">
        <v>0.88</v>
      </c>
      <c r="G125" s="1" t="s">
        <v>14</v>
      </c>
      <c r="H125" s="1">
        <v>0</v>
      </c>
      <c r="I125" s="1" t="str">
        <f>IFERROR(VLOOKUP(_2022[[#This Row],[identifiant_reseau]],_2023[],1,FALSE),"")</f>
        <v>1707C</v>
      </c>
      <c r="J125" s="1" t="str">
        <f>_2022[[#This Row],[2023]]</f>
        <v>1707C</v>
      </c>
    </row>
    <row r="126" spans="1:10" x14ac:dyDescent="0.3">
      <c r="A126" s="1" t="s">
        <v>359</v>
      </c>
      <c r="B126" s="1" t="s">
        <v>360</v>
      </c>
      <c r="C126" s="1" t="s">
        <v>361</v>
      </c>
      <c r="D126" s="1">
        <v>8.9999999999999993E-3</v>
      </c>
      <c r="E126" s="1">
        <v>0.03</v>
      </c>
      <c r="F126" s="1">
        <v>0.95799999999999996</v>
      </c>
      <c r="G126" s="1">
        <v>2021</v>
      </c>
      <c r="H126" s="1">
        <v>0</v>
      </c>
      <c r="I126" s="1" t="str">
        <f>IFERROR(VLOOKUP(_2022[[#This Row],[identifiant_reseau]],_2023[],1,FALSE),"")</f>
        <v>1801C</v>
      </c>
      <c r="J126" s="1" t="str">
        <f>_2022[[#This Row],[2023]]</f>
        <v>1801C</v>
      </c>
    </row>
    <row r="127" spans="1:10" x14ac:dyDescent="0.3">
      <c r="A127" s="1" t="s">
        <v>362</v>
      </c>
      <c r="B127" s="1" t="s">
        <v>363</v>
      </c>
      <c r="C127" s="1" t="s">
        <v>364</v>
      </c>
      <c r="D127" s="1">
        <v>0.26300000000000001</v>
      </c>
      <c r="E127" s="1">
        <v>0.312</v>
      </c>
      <c r="F127" s="1">
        <v>0</v>
      </c>
      <c r="G127" s="1">
        <v>2021</v>
      </c>
      <c r="H127" s="1">
        <v>0</v>
      </c>
      <c r="I127" s="1" t="str">
        <f>IFERROR(VLOOKUP(_2022[[#This Row],[identifiant_reseau]],_2023[],1,FALSE),"")</f>
        <v>1803C</v>
      </c>
      <c r="J127" s="1" t="str">
        <f>_2022[[#This Row],[2023]]</f>
        <v>1803C</v>
      </c>
    </row>
    <row r="128" spans="1:10" x14ac:dyDescent="0.3">
      <c r="A128" s="1" t="s">
        <v>365</v>
      </c>
      <c r="B128" s="1" t="s">
        <v>366</v>
      </c>
      <c r="C128" s="1" t="s">
        <v>367</v>
      </c>
      <c r="D128" s="1">
        <v>0</v>
      </c>
      <c r="E128" s="1">
        <v>4.0000000000000001E-3</v>
      </c>
      <c r="F128" s="1">
        <v>1</v>
      </c>
      <c r="G128" s="1">
        <v>2021</v>
      </c>
      <c r="H128" s="1">
        <v>0</v>
      </c>
      <c r="I128" s="1" t="str">
        <f>IFERROR(VLOOKUP(_2022[[#This Row],[identifiant_reseau]],_2023[],1,FALSE),"")</f>
        <v>1901C</v>
      </c>
      <c r="J128" s="1" t="str">
        <f>_2022[[#This Row],[2023]]</f>
        <v>1901C</v>
      </c>
    </row>
    <row r="129" spans="1:10" x14ac:dyDescent="0.3">
      <c r="A129" s="1" t="s">
        <v>368</v>
      </c>
      <c r="B129" s="1" t="s">
        <v>369</v>
      </c>
      <c r="C129" s="1" t="s">
        <v>370</v>
      </c>
      <c r="D129" s="1">
        <v>1.4999999999999999E-2</v>
      </c>
      <c r="E129" s="1">
        <v>2.5999999999999999E-2</v>
      </c>
      <c r="F129" s="1">
        <v>0.95199999999999996</v>
      </c>
      <c r="G129" s="1" t="s">
        <v>14</v>
      </c>
      <c r="H129" s="1">
        <v>0</v>
      </c>
      <c r="I129" s="1" t="str">
        <f>IFERROR(VLOOKUP(_2022[[#This Row],[identifiant_reseau]],_2023[],1,FALSE),"")</f>
        <v>1902C</v>
      </c>
      <c r="J129" s="1" t="str">
        <f>_2022[[#This Row],[2023]]</f>
        <v>1902C</v>
      </c>
    </row>
    <row r="130" spans="1:10" x14ac:dyDescent="0.3">
      <c r="A130" s="1" t="s">
        <v>371</v>
      </c>
      <c r="B130" s="1" t="s">
        <v>372</v>
      </c>
      <c r="C130" s="1" t="s">
        <v>373</v>
      </c>
      <c r="D130" s="1">
        <v>0.111</v>
      </c>
      <c r="E130" s="1">
        <v>0.15</v>
      </c>
      <c r="F130" s="1">
        <v>0.69799999999999995</v>
      </c>
      <c r="G130" s="1" t="s">
        <v>14</v>
      </c>
      <c r="H130" s="1">
        <v>0</v>
      </c>
      <c r="I130" s="1" t="str">
        <f>IFERROR(VLOOKUP(_2022[[#This Row],[identifiant_reseau]],_2023[],1,FALSE),"")</f>
        <v>1903C</v>
      </c>
      <c r="J130" s="1" t="str">
        <f>_2022[[#This Row],[2023]]</f>
        <v>1903C</v>
      </c>
    </row>
    <row r="131" spans="1:10" x14ac:dyDescent="0.3">
      <c r="A131" s="1" t="s">
        <v>374</v>
      </c>
      <c r="B131" s="1" t="s">
        <v>375</v>
      </c>
      <c r="C131" s="1" t="s">
        <v>376</v>
      </c>
      <c r="D131" s="1">
        <v>0</v>
      </c>
      <c r="E131" s="1">
        <v>3.6999999999999998E-2</v>
      </c>
      <c r="F131" s="1">
        <v>1</v>
      </c>
      <c r="G131" s="1">
        <v>2021</v>
      </c>
      <c r="H131" s="1">
        <v>0</v>
      </c>
      <c r="I131" s="1" t="str">
        <f>IFERROR(VLOOKUP(_2022[[#This Row],[identifiant_reseau]],_2023[],1,FALSE),"")</f>
        <v>1904C</v>
      </c>
      <c r="J131" s="1" t="str">
        <f>_2022[[#This Row],[2023]]</f>
        <v>1904C</v>
      </c>
    </row>
    <row r="132" spans="1:10" x14ac:dyDescent="0.3">
      <c r="A132" s="1" t="s">
        <v>377</v>
      </c>
      <c r="B132" s="1" t="s">
        <v>378</v>
      </c>
      <c r="C132" s="1" t="s">
        <v>379</v>
      </c>
      <c r="D132" s="1">
        <v>0.28599999999999998</v>
      </c>
      <c r="E132" s="1">
        <v>0.32300000000000001</v>
      </c>
      <c r="F132" s="1">
        <v>0</v>
      </c>
      <c r="G132" s="1">
        <v>2021</v>
      </c>
      <c r="H132" s="1">
        <v>0</v>
      </c>
      <c r="I132" s="1" t="str">
        <f>IFERROR(VLOOKUP(_2022[[#This Row],[identifiant_reseau]],_2023[],1,FALSE),"")</f>
        <v>1906C</v>
      </c>
      <c r="J132" s="1" t="str">
        <f>_2022[[#This Row],[2023]]</f>
        <v>1906C</v>
      </c>
    </row>
    <row r="133" spans="1:10" x14ac:dyDescent="0.3">
      <c r="A133" s="1" t="s">
        <v>380</v>
      </c>
      <c r="B133" s="1" t="s">
        <v>381</v>
      </c>
      <c r="C133" s="1" t="s">
        <v>382</v>
      </c>
      <c r="D133" s="1">
        <v>9.7000000000000003E-2</v>
      </c>
      <c r="E133" s="1">
        <v>0.10299999999999999</v>
      </c>
      <c r="F133" s="1">
        <v>0.64100000000000001</v>
      </c>
      <c r="G133" s="1">
        <v>2021</v>
      </c>
      <c r="H133" s="1">
        <v>0</v>
      </c>
      <c r="I133" s="1" t="str">
        <f>IFERROR(VLOOKUP(_2022[[#This Row],[identifiant_reseau]],_2023[],1,FALSE),"")</f>
        <v>1907C</v>
      </c>
      <c r="J133" s="1" t="str">
        <f>_2022[[#This Row],[2023]]</f>
        <v>1907C</v>
      </c>
    </row>
    <row r="134" spans="1:10" x14ac:dyDescent="0.3">
      <c r="A134" s="1" t="s">
        <v>383</v>
      </c>
      <c r="B134" s="1" t="s">
        <v>384</v>
      </c>
      <c r="C134" s="1" t="s">
        <v>385</v>
      </c>
      <c r="D134" s="1">
        <v>0</v>
      </c>
      <c r="E134" s="1">
        <v>4.0000000000000001E-3</v>
      </c>
      <c r="F134" s="1">
        <v>1</v>
      </c>
      <c r="G134" s="1">
        <v>2021</v>
      </c>
      <c r="H134" s="1">
        <v>1</v>
      </c>
      <c r="I134" s="1" t="str">
        <f>IFERROR(VLOOKUP(_2022[[#This Row],[identifiant_reseau]],_2023[],1,FALSE),"")</f>
        <v>1908C</v>
      </c>
      <c r="J134" s="1" t="str">
        <f>_2022[[#This Row],[2023]]</f>
        <v>1908C</v>
      </c>
    </row>
    <row r="135" spans="1:10" x14ac:dyDescent="0.3">
      <c r="A135" s="1" t="s">
        <v>386</v>
      </c>
      <c r="B135" s="1" t="s">
        <v>387</v>
      </c>
      <c r="C135" s="1" t="s">
        <v>388</v>
      </c>
      <c r="D135" s="1">
        <v>0</v>
      </c>
      <c r="E135" s="1">
        <v>2.3E-2</v>
      </c>
      <c r="F135" s="1">
        <v>0.999</v>
      </c>
      <c r="G135" s="1">
        <v>2021</v>
      </c>
      <c r="H135" s="1">
        <v>0</v>
      </c>
      <c r="I135" s="1" t="str">
        <f>IFERROR(VLOOKUP(_2022[[#This Row],[identifiant_reseau]],_2023[],1,FALSE),"")</f>
        <v>2001C</v>
      </c>
      <c r="J135" s="1" t="str">
        <f>_2022[[#This Row],[2023]]</f>
        <v>2001C</v>
      </c>
    </row>
    <row r="136" spans="1:10" x14ac:dyDescent="0.3">
      <c r="A136" s="1" t="s">
        <v>389</v>
      </c>
      <c r="B136" s="1" t="s">
        <v>390</v>
      </c>
      <c r="C136" s="1" t="s">
        <v>391</v>
      </c>
      <c r="D136" s="1">
        <v>7.8E-2</v>
      </c>
      <c r="E136" s="1">
        <v>0.105</v>
      </c>
      <c r="F136" s="1">
        <v>0.6</v>
      </c>
      <c r="G136" s="1">
        <v>2021</v>
      </c>
      <c r="H136" s="1">
        <v>0</v>
      </c>
      <c r="I136" s="1" t="str">
        <f>IFERROR(VLOOKUP(_2022[[#This Row],[identifiant_reseau]],_2023[],1,FALSE),"")</f>
        <v>2102C</v>
      </c>
      <c r="J136" s="1" t="str">
        <f>_2022[[#This Row],[2023]]</f>
        <v>2102C</v>
      </c>
    </row>
    <row r="137" spans="1:10" x14ac:dyDescent="0.3">
      <c r="A137" s="1" t="s">
        <v>392</v>
      </c>
      <c r="B137" s="1" t="s">
        <v>393</v>
      </c>
      <c r="C137" s="1" t="s">
        <v>391</v>
      </c>
      <c r="D137" s="1">
        <v>7.8E-2</v>
      </c>
      <c r="E137" s="1">
        <v>0.114</v>
      </c>
      <c r="F137" s="1">
        <v>0.57699999999999996</v>
      </c>
      <c r="G137" s="1">
        <v>2021</v>
      </c>
      <c r="H137" s="1">
        <v>0</v>
      </c>
      <c r="I137" s="1" t="str">
        <f>IFERROR(VLOOKUP(_2022[[#This Row],[identifiant_reseau]],_2023[],1,FALSE),"")</f>
        <v>2105C</v>
      </c>
      <c r="J137" s="1" t="str">
        <f>_2022[[#This Row],[2023]]</f>
        <v>2105C</v>
      </c>
    </row>
    <row r="138" spans="1:10" x14ac:dyDescent="0.3">
      <c r="A138" s="1" t="s">
        <v>394</v>
      </c>
      <c r="B138" s="1" t="s">
        <v>395</v>
      </c>
      <c r="C138" s="1" t="s">
        <v>391</v>
      </c>
      <c r="D138" s="1">
        <v>5.2999999999999999E-2</v>
      </c>
      <c r="E138" s="1">
        <v>7.2999999999999995E-2</v>
      </c>
      <c r="F138" s="1">
        <v>0.76200000000000001</v>
      </c>
      <c r="G138" s="1">
        <v>2021</v>
      </c>
      <c r="H138" s="1">
        <v>0</v>
      </c>
      <c r="I138" s="1" t="str">
        <f>IFERROR(VLOOKUP(_2022[[#This Row],[identifiant_reseau]],_2023[],1,FALSE),"")</f>
        <v>2106C</v>
      </c>
      <c r="J138" s="1" t="str">
        <f>_2022[[#This Row],[2023]]</f>
        <v>2106C</v>
      </c>
    </row>
    <row r="139" spans="1:10" x14ac:dyDescent="0.3">
      <c r="A139" s="1" t="s">
        <v>396</v>
      </c>
      <c r="B139" s="1" t="s">
        <v>397</v>
      </c>
      <c r="C139" s="1" t="s">
        <v>398</v>
      </c>
      <c r="D139" s="1">
        <v>0.14199999999999999</v>
      </c>
      <c r="E139" s="1">
        <v>0.186</v>
      </c>
      <c r="F139" s="1">
        <v>0.64200000000000002</v>
      </c>
      <c r="G139" s="1" t="s">
        <v>14</v>
      </c>
      <c r="H139" s="1">
        <v>0</v>
      </c>
      <c r="I139" s="1" t="str">
        <f>IFERROR(VLOOKUP(_2022[[#This Row],[identifiant_reseau]],_2023[],1,FALSE),"")</f>
        <v>2107C</v>
      </c>
      <c r="J139" s="1" t="str">
        <f>_2022[[#This Row],[2023]]</f>
        <v>2107C</v>
      </c>
    </row>
    <row r="140" spans="1:10" x14ac:dyDescent="0.3">
      <c r="A140" s="1" t="s">
        <v>399</v>
      </c>
      <c r="B140" s="1" t="s">
        <v>400</v>
      </c>
      <c r="C140" s="1" t="s">
        <v>401</v>
      </c>
      <c r="D140" s="1">
        <v>0</v>
      </c>
      <c r="E140" s="1">
        <v>2.1999999999999999E-2</v>
      </c>
      <c r="F140" s="1">
        <v>1</v>
      </c>
      <c r="G140" s="1">
        <v>2021</v>
      </c>
      <c r="H140" s="1">
        <v>0</v>
      </c>
      <c r="I140" s="1" t="str">
        <f>IFERROR(VLOOKUP(_2022[[#This Row],[identifiant_reseau]],_2023[],1,FALSE),"")</f>
        <v>2108C</v>
      </c>
      <c r="J140" s="1" t="str">
        <f>_2022[[#This Row],[2023]]</f>
        <v>2108C</v>
      </c>
    </row>
    <row r="141" spans="1:10" x14ac:dyDescent="0.3">
      <c r="A141" s="1" t="s">
        <v>402</v>
      </c>
      <c r="B141" s="1" t="s">
        <v>403</v>
      </c>
      <c r="C141" s="1" t="s">
        <v>404</v>
      </c>
      <c r="D141" s="1">
        <v>0</v>
      </c>
      <c r="E141" s="1">
        <v>3.6999999999999998E-2</v>
      </c>
      <c r="F141" s="1">
        <v>1</v>
      </c>
      <c r="G141" s="1">
        <v>2021</v>
      </c>
      <c r="H141" s="1">
        <v>0</v>
      </c>
      <c r="I141" s="1" t="str">
        <f>IFERROR(VLOOKUP(_2022[[#This Row],[identifiant_reseau]],_2023[],1,FALSE),"")</f>
        <v>2202C</v>
      </c>
      <c r="J141" s="1" t="str">
        <f>_2022[[#This Row],[2023]]</f>
        <v>2202C</v>
      </c>
    </row>
    <row r="142" spans="1:10" x14ac:dyDescent="0.3">
      <c r="A142" s="1" t="s">
        <v>405</v>
      </c>
      <c r="B142" s="1" t="s">
        <v>406</v>
      </c>
      <c r="C142" s="1" t="s">
        <v>404</v>
      </c>
      <c r="D142" s="1">
        <v>0</v>
      </c>
      <c r="E142" s="1">
        <v>2.7E-2</v>
      </c>
      <c r="F142" s="1">
        <v>1</v>
      </c>
      <c r="G142" s="1">
        <v>2021</v>
      </c>
      <c r="H142" s="1">
        <v>0</v>
      </c>
      <c r="I142" s="1" t="str">
        <f>IFERROR(VLOOKUP(_2022[[#This Row],[identifiant_reseau]],_2023[],1,FALSE),"")</f>
        <v>2203C</v>
      </c>
      <c r="J142" s="1" t="str">
        <f>_2022[[#This Row],[2023]]</f>
        <v>2203C</v>
      </c>
    </row>
    <row r="143" spans="1:10" x14ac:dyDescent="0.3">
      <c r="A143" s="1" t="s">
        <v>407</v>
      </c>
      <c r="B143" s="1" t="s">
        <v>408</v>
      </c>
      <c r="C143" s="1" t="s">
        <v>409</v>
      </c>
      <c r="D143" s="1">
        <v>0</v>
      </c>
      <c r="E143" s="1">
        <v>4.0000000000000001E-3</v>
      </c>
      <c r="F143" s="1">
        <v>1</v>
      </c>
      <c r="G143" s="1">
        <v>2021</v>
      </c>
      <c r="H143" s="1">
        <v>0</v>
      </c>
      <c r="I143" s="1" t="str">
        <f>IFERROR(VLOOKUP(_2022[[#This Row],[identifiant_reseau]],_2023[],1,FALSE),"")</f>
        <v>2204C</v>
      </c>
      <c r="J143" s="1" t="str">
        <f>_2022[[#This Row],[2023]]</f>
        <v>2204C</v>
      </c>
    </row>
    <row r="144" spans="1:10" x14ac:dyDescent="0.3">
      <c r="A144" s="1" t="s">
        <v>410</v>
      </c>
      <c r="B144" s="1" t="s">
        <v>411</v>
      </c>
      <c r="C144" s="1" t="s">
        <v>412</v>
      </c>
      <c r="D144" s="1">
        <v>0</v>
      </c>
      <c r="E144" s="1">
        <v>1.7000000000000001E-2</v>
      </c>
      <c r="F144" s="1">
        <v>0.999</v>
      </c>
      <c r="G144" s="1">
        <v>2021</v>
      </c>
      <c r="H144" s="1">
        <v>0</v>
      </c>
      <c r="I144" s="1" t="str">
        <f>IFERROR(VLOOKUP(_2022[[#This Row],[identifiant_reseau]],_2023[],1,FALSE),"")</f>
        <v>2205C</v>
      </c>
      <c r="J144" s="1" t="str">
        <f>_2022[[#This Row],[2023]]</f>
        <v>2205C</v>
      </c>
    </row>
    <row r="145" spans="1:10" x14ac:dyDescent="0.3">
      <c r="A145" s="1" t="s">
        <v>413</v>
      </c>
      <c r="B145" s="1" t="s">
        <v>414</v>
      </c>
      <c r="C145" s="1" t="s">
        <v>415</v>
      </c>
      <c r="D145" s="1">
        <v>0.23400000000000001</v>
      </c>
      <c r="E145" s="1">
        <v>0.26300000000000001</v>
      </c>
      <c r="F145" s="1">
        <v>0.33300000000000002</v>
      </c>
      <c r="G145" s="1" t="s">
        <v>14</v>
      </c>
      <c r="H145" s="1">
        <v>0</v>
      </c>
      <c r="I145" s="1" t="str">
        <f>IFERROR(VLOOKUP(_2022[[#This Row],[identifiant_reseau]],_2023[],1,FALSE),"")</f>
        <v>2206C</v>
      </c>
      <c r="J145" s="1" t="str">
        <f>_2022[[#This Row],[2023]]</f>
        <v>2206C</v>
      </c>
    </row>
    <row r="146" spans="1:10" x14ac:dyDescent="0.3">
      <c r="A146" s="1" t="s">
        <v>416</v>
      </c>
      <c r="B146" s="1" t="s">
        <v>417</v>
      </c>
      <c r="C146" s="1" t="s">
        <v>418</v>
      </c>
      <c r="D146" s="1">
        <v>1.6E-2</v>
      </c>
      <c r="E146" s="1">
        <v>0.04</v>
      </c>
      <c r="F146" s="1">
        <v>0.95599999999999996</v>
      </c>
      <c r="G146" s="1">
        <v>2021</v>
      </c>
      <c r="H146" s="1">
        <v>0</v>
      </c>
      <c r="I146" s="1" t="str">
        <f>IFERROR(VLOOKUP(_2022[[#This Row],[identifiant_reseau]],_2023[],1,FALSE),"")</f>
        <v>2207C</v>
      </c>
      <c r="J146" s="1" t="str">
        <f>_2022[[#This Row],[2023]]</f>
        <v>2207C</v>
      </c>
    </row>
    <row r="147" spans="1:10" x14ac:dyDescent="0.3">
      <c r="A147" s="1" t="s">
        <v>419</v>
      </c>
      <c r="B147" s="1" t="s">
        <v>420</v>
      </c>
      <c r="C147" s="1" t="s">
        <v>421</v>
      </c>
      <c r="D147" s="1">
        <v>6.9000000000000006E-2</v>
      </c>
      <c r="E147" s="1">
        <v>9.5000000000000001E-2</v>
      </c>
      <c r="F147" s="1">
        <v>0.75700000000000001</v>
      </c>
      <c r="G147" s="1">
        <v>2021</v>
      </c>
      <c r="H147" s="1">
        <v>0</v>
      </c>
      <c r="I147" s="1" t="str">
        <f>IFERROR(VLOOKUP(_2022[[#This Row],[identifiant_reseau]],_2023[],1,FALSE),"")</f>
        <v>2208C</v>
      </c>
      <c r="J147" s="1" t="str">
        <f>_2022[[#This Row],[2023]]</f>
        <v>2208C</v>
      </c>
    </row>
    <row r="148" spans="1:10" x14ac:dyDescent="0.3">
      <c r="A148" s="1" t="s">
        <v>422</v>
      </c>
      <c r="B148" s="1" t="s">
        <v>423</v>
      </c>
      <c r="C148" s="1" t="s">
        <v>424</v>
      </c>
      <c r="D148" s="1">
        <v>0</v>
      </c>
      <c r="E148" s="1">
        <v>1.9E-2</v>
      </c>
      <c r="F148" s="1">
        <v>1</v>
      </c>
      <c r="G148" s="1">
        <v>2021</v>
      </c>
      <c r="H148" s="1">
        <v>0</v>
      </c>
      <c r="I148" s="1" t="str">
        <f>IFERROR(VLOOKUP(_2022[[#This Row],[identifiant_reseau]],_2023[],1,FALSE),"")</f>
        <v>2209C</v>
      </c>
      <c r="J148" s="1" t="str">
        <f>_2022[[#This Row],[2023]]</f>
        <v>2209C</v>
      </c>
    </row>
    <row r="149" spans="1:10" x14ac:dyDescent="0.3">
      <c r="A149" s="1" t="s">
        <v>425</v>
      </c>
      <c r="B149" s="1" t="s">
        <v>426</v>
      </c>
      <c r="C149" s="1" t="s">
        <v>427</v>
      </c>
      <c r="D149" s="1">
        <v>5.1999999999999998E-2</v>
      </c>
      <c r="E149" s="1">
        <v>7.6999999999999999E-2</v>
      </c>
      <c r="F149" s="1">
        <v>0.82</v>
      </c>
      <c r="G149" s="1">
        <v>2021</v>
      </c>
      <c r="H149" s="1">
        <v>0</v>
      </c>
      <c r="I149" s="1" t="str">
        <f>IFERROR(VLOOKUP(_2022[[#This Row],[identifiant_reseau]],_2023[],1,FALSE),"")</f>
        <v>2210C</v>
      </c>
      <c r="J149" s="1" t="str">
        <f>_2022[[#This Row],[2023]]</f>
        <v>2210C</v>
      </c>
    </row>
    <row r="150" spans="1:10" x14ac:dyDescent="0.3">
      <c r="A150" s="1" t="s">
        <v>428</v>
      </c>
      <c r="B150" s="1" t="s">
        <v>429</v>
      </c>
      <c r="C150" s="1" t="s">
        <v>430</v>
      </c>
      <c r="D150" s="1">
        <v>0</v>
      </c>
      <c r="E150" s="1">
        <v>2.1999999999999999E-2</v>
      </c>
      <c r="F150" s="1">
        <v>1</v>
      </c>
      <c r="G150" s="1">
        <v>2021</v>
      </c>
      <c r="H150" s="1">
        <v>0</v>
      </c>
      <c r="I150" s="1" t="str">
        <f>IFERROR(VLOOKUP(_2022[[#This Row],[identifiant_reseau]],_2023[],1,FALSE),"")</f>
        <v>2211C</v>
      </c>
      <c r="J150" s="1" t="str">
        <f>_2022[[#This Row],[2023]]</f>
        <v>2211C</v>
      </c>
    </row>
    <row r="151" spans="1:10" x14ac:dyDescent="0.3">
      <c r="A151" s="1" t="s">
        <v>431</v>
      </c>
      <c r="B151" s="1" t="s">
        <v>432</v>
      </c>
      <c r="C151" s="1" t="s">
        <v>427</v>
      </c>
      <c r="D151" s="1">
        <v>7.0999999999999994E-2</v>
      </c>
      <c r="E151" s="1">
        <v>9.6000000000000002E-2</v>
      </c>
      <c r="F151" s="1">
        <v>0.74</v>
      </c>
      <c r="G151" s="1">
        <v>2021</v>
      </c>
      <c r="H151" s="1">
        <v>1</v>
      </c>
      <c r="I151" s="1" t="str">
        <f>IFERROR(VLOOKUP(_2022[[#This Row],[identifiant_reseau]],_2023[],1,FALSE),"")</f>
        <v>2212C</v>
      </c>
      <c r="J151" s="1" t="str">
        <f>_2022[[#This Row],[2023]]</f>
        <v>2212C</v>
      </c>
    </row>
    <row r="152" spans="1:10" x14ac:dyDescent="0.3">
      <c r="A152" s="1" t="s">
        <v>433</v>
      </c>
      <c r="B152" s="1" t="s">
        <v>434</v>
      </c>
      <c r="C152" s="1" t="s">
        <v>435</v>
      </c>
      <c r="D152" s="1">
        <v>0</v>
      </c>
      <c r="E152" s="1">
        <v>1.7000000000000001E-2</v>
      </c>
      <c r="F152" s="1">
        <v>1</v>
      </c>
      <c r="G152" s="1">
        <v>2021</v>
      </c>
      <c r="H152" s="1">
        <v>1</v>
      </c>
      <c r="I152" s="1" t="str">
        <f>IFERROR(VLOOKUP(_2022[[#This Row],[identifiant_reseau]],_2023[],1,FALSE),"")</f>
        <v>2213C</v>
      </c>
      <c r="J152" s="1" t="str">
        <f>_2022[[#This Row],[2023]]</f>
        <v>2213C</v>
      </c>
    </row>
    <row r="153" spans="1:10" x14ac:dyDescent="0.3">
      <c r="A153" s="1" t="s">
        <v>436</v>
      </c>
      <c r="B153" s="1" t="s">
        <v>437</v>
      </c>
      <c r="C153" s="1" t="s">
        <v>438</v>
      </c>
      <c r="D153" s="1">
        <v>3.5000000000000003E-2</v>
      </c>
      <c r="E153" s="1">
        <v>6.2E-2</v>
      </c>
      <c r="F153" s="1">
        <v>0.90900000000000003</v>
      </c>
      <c r="G153" s="1">
        <v>2021</v>
      </c>
      <c r="H153" s="1">
        <v>0</v>
      </c>
      <c r="I153" s="1" t="str">
        <f>IFERROR(VLOOKUP(_2022[[#This Row],[identifiant_reseau]],_2023[],1,FALSE),"")</f>
        <v>2301C</v>
      </c>
      <c r="J153" s="1" t="str">
        <f>_2022[[#This Row],[2023]]</f>
        <v>2301C</v>
      </c>
    </row>
    <row r="154" spans="1:10" x14ac:dyDescent="0.3">
      <c r="A154" s="1" t="s">
        <v>439</v>
      </c>
      <c r="B154" s="1" t="s">
        <v>440</v>
      </c>
      <c r="C154" s="1" t="s">
        <v>441</v>
      </c>
      <c r="D154" s="1">
        <v>2.7E-2</v>
      </c>
      <c r="E154" s="1">
        <v>5.1999999999999998E-2</v>
      </c>
      <c r="F154" s="1">
        <v>0.90800000000000003</v>
      </c>
      <c r="G154" s="1" t="s">
        <v>14</v>
      </c>
      <c r="H154" s="1">
        <v>0</v>
      </c>
      <c r="I154" s="1" t="str">
        <f>IFERROR(VLOOKUP(_2022[[#This Row],[identifiant_reseau]],_2023[],1,FALSE),"")</f>
        <v>2302C</v>
      </c>
      <c r="J154" s="1" t="str">
        <f>_2022[[#This Row],[2023]]</f>
        <v>2302C</v>
      </c>
    </row>
    <row r="155" spans="1:10" x14ac:dyDescent="0.3">
      <c r="A155" s="1" t="s">
        <v>442</v>
      </c>
      <c r="B155" s="1" t="s">
        <v>443</v>
      </c>
      <c r="C155" s="1" t="s">
        <v>444</v>
      </c>
      <c r="D155" s="1">
        <v>0</v>
      </c>
      <c r="E155" s="1">
        <v>3.1E-2</v>
      </c>
      <c r="F155" s="1">
        <v>1</v>
      </c>
      <c r="G155" s="1">
        <v>2021</v>
      </c>
      <c r="H155" s="1">
        <v>0</v>
      </c>
      <c r="I155" s="1" t="str">
        <f>IFERROR(VLOOKUP(_2022[[#This Row],[identifiant_reseau]],_2023[],1,FALSE),"")</f>
        <v>2304C</v>
      </c>
      <c r="J155" s="1" t="str">
        <f>_2022[[#This Row],[2023]]</f>
        <v>2304C</v>
      </c>
    </row>
    <row r="156" spans="1:10" x14ac:dyDescent="0.3">
      <c r="A156" s="1" t="s">
        <v>445</v>
      </c>
      <c r="B156" s="1" t="s">
        <v>446</v>
      </c>
      <c r="C156" s="1" t="s">
        <v>447</v>
      </c>
      <c r="D156" s="1">
        <v>4.8000000000000001E-2</v>
      </c>
      <c r="E156" s="1">
        <v>7.0999999999999994E-2</v>
      </c>
      <c r="F156" s="1">
        <v>0.80300000000000005</v>
      </c>
      <c r="G156" s="1" t="s">
        <v>14</v>
      </c>
      <c r="H156" s="1">
        <v>0</v>
      </c>
      <c r="I156" s="1" t="str">
        <f>IFERROR(VLOOKUP(_2022[[#This Row],[identifiant_reseau]],_2023[],1,FALSE),"")</f>
        <v>2305C</v>
      </c>
      <c r="J156" s="1" t="str">
        <f>_2022[[#This Row],[2023]]</f>
        <v>2305C</v>
      </c>
    </row>
    <row r="157" spans="1:10" x14ac:dyDescent="0.3">
      <c r="A157" s="1" t="s">
        <v>448</v>
      </c>
      <c r="B157" s="1" t="s">
        <v>449</v>
      </c>
      <c r="C157" s="1" t="s">
        <v>450</v>
      </c>
      <c r="D157" s="1">
        <v>0.106</v>
      </c>
      <c r="E157" s="1">
        <v>0.13100000000000001</v>
      </c>
      <c r="F157" s="1">
        <v>0.61199999999999999</v>
      </c>
      <c r="G157" s="1" t="s">
        <v>14</v>
      </c>
      <c r="H157" s="1">
        <v>0</v>
      </c>
      <c r="I157" s="1" t="str">
        <f>IFERROR(VLOOKUP(_2022[[#This Row],[identifiant_reseau]],_2023[],1,FALSE),"")</f>
        <v>2401C</v>
      </c>
      <c r="J157" s="1" t="str">
        <f>_2022[[#This Row],[2023]]</f>
        <v>2401C</v>
      </c>
    </row>
    <row r="158" spans="1:10" x14ac:dyDescent="0.3">
      <c r="A158" s="1" t="s">
        <v>451</v>
      </c>
      <c r="B158" s="1" t="s">
        <v>452</v>
      </c>
      <c r="C158" s="1" t="s">
        <v>453</v>
      </c>
      <c r="D158" s="1">
        <v>5.7000000000000002E-2</v>
      </c>
      <c r="E158" s="1">
        <v>0.105</v>
      </c>
      <c r="F158" s="1">
        <v>0.72299999999999998</v>
      </c>
      <c r="G158" s="1" t="s">
        <v>14</v>
      </c>
      <c r="H158" s="1">
        <v>0</v>
      </c>
      <c r="I158" s="1" t="str">
        <f>IFERROR(VLOOKUP(_2022[[#This Row],[identifiant_reseau]],_2023[],1,FALSE),"")</f>
        <v>2402C</v>
      </c>
      <c r="J158" s="1" t="str">
        <f>_2022[[#This Row],[2023]]</f>
        <v>2402C</v>
      </c>
    </row>
    <row r="159" spans="1:10" x14ac:dyDescent="0.3">
      <c r="A159" s="1" t="s">
        <v>454</v>
      </c>
      <c r="B159" s="1" t="s">
        <v>455</v>
      </c>
      <c r="C159" s="1" t="s">
        <v>456</v>
      </c>
      <c r="D159" s="1">
        <v>3.5999999999999997E-2</v>
      </c>
      <c r="E159" s="1">
        <v>7.5999999999999998E-2</v>
      </c>
      <c r="F159" s="1">
        <v>0.94299999999999995</v>
      </c>
      <c r="G159" s="1" t="s">
        <v>14</v>
      </c>
      <c r="H159" s="1">
        <v>0</v>
      </c>
      <c r="I159" s="1" t="str">
        <f>IFERROR(VLOOKUP(_2022[[#This Row],[identifiant_reseau]],_2023[],1,FALSE),"")</f>
        <v>2403C</v>
      </c>
      <c r="J159" s="1" t="str">
        <f>_2022[[#This Row],[2023]]</f>
        <v>2403C</v>
      </c>
    </row>
    <row r="160" spans="1:10" x14ac:dyDescent="0.3">
      <c r="A160" s="1" t="s">
        <v>457</v>
      </c>
      <c r="B160" s="1" t="s">
        <v>458</v>
      </c>
      <c r="C160" s="1" t="s">
        <v>459</v>
      </c>
      <c r="D160" s="1">
        <v>0</v>
      </c>
      <c r="E160" s="1">
        <v>1.9E-2</v>
      </c>
      <c r="F160" s="1">
        <v>1</v>
      </c>
      <c r="G160" s="1">
        <v>2021</v>
      </c>
      <c r="H160" s="1">
        <v>0</v>
      </c>
      <c r="I160" s="1" t="str">
        <f>IFERROR(VLOOKUP(_2022[[#This Row],[identifiant_reseau]],_2023[],1,FALSE),"")</f>
        <v>2404C</v>
      </c>
      <c r="J160" s="1" t="str">
        <f>_2022[[#This Row],[2023]]</f>
        <v>2404C</v>
      </c>
    </row>
    <row r="161" spans="1:10" x14ac:dyDescent="0.3">
      <c r="A161" s="1" t="s">
        <v>460</v>
      </c>
      <c r="B161" s="1" t="s">
        <v>461</v>
      </c>
      <c r="C161" s="1" t="s">
        <v>462</v>
      </c>
      <c r="D161" s="1">
        <v>4.1000000000000002E-2</v>
      </c>
      <c r="E161" s="1">
        <v>6.3E-2</v>
      </c>
      <c r="F161" s="1">
        <v>0.82599999999999996</v>
      </c>
      <c r="G161" s="1">
        <v>2021</v>
      </c>
      <c r="H161" s="1">
        <v>0</v>
      </c>
      <c r="I161" s="1" t="str">
        <f>IFERROR(VLOOKUP(_2022[[#This Row],[identifiant_reseau]],_2023[],1,FALSE),"")</f>
        <v>2406C</v>
      </c>
      <c r="J161" s="1" t="str">
        <f>_2022[[#This Row],[2023]]</f>
        <v>2406C</v>
      </c>
    </row>
    <row r="162" spans="1:10" x14ac:dyDescent="0.3">
      <c r="A162" s="1" t="s">
        <v>463</v>
      </c>
      <c r="B162" s="1" t="s">
        <v>464</v>
      </c>
      <c r="C162" s="1" t="s">
        <v>453</v>
      </c>
      <c r="D162" s="1">
        <v>4.2000000000000003E-2</v>
      </c>
      <c r="E162" s="1">
        <v>6.4000000000000001E-2</v>
      </c>
      <c r="F162" s="1">
        <v>0.84</v>
      </c>
      <c r="G162" s="1" t="s">
        <v>14</v>
      </c>
      <c r="H162" s="1">
        <v>0</v>
      </c>
      <c r="I162" s="1" t="str">
        <f>IFERROR(VLOOKUP(_2022[[#This Row],[identifiant_reseau]],_2023[],1,FALSE),"")</f>
        <v>2407C</v>
      </c>
      <c r="J162" s="1" t="str">
        <f>_2022[[#This Row],[2023]]</f>
        <v>2407C</v>
      </c>
    </row>
    <row r="163" spans="1:10" x14ac:dyDescent="0.3">
      <c r="A163" s="1" t="s">
        <v>465</v>
      </c>
      <c r="B163" s="1" t="s">
        <v>466</v>
      </c>
      <c r="C163" s="1" t="s">
        <v>467</v>
      </c>
      <c r="D163" s="1">
        <v>6.0999999999999999E-2</v>
      </c>
      <c r="E163" s="1">
        <v>0.08</v>
      </c>
      <c r="F163" s="1">
        <v>0.76700000000000002</v>
      </c>
      <c r="G163" s="1" t="s">
        <v>14</v>
      </c>
      <c r="H163" s="1">
        <v>0</v>
      </c>
      <c r="I163" s="1" t="str">
        <f>IFERROR(VLOOKUP(_2022[[#This Row],[identifiant_reseau]],_2023[],1,FALSE),"")</f>
        <v>2501C</v>
      </c>
      <c r="J163" s="1" t="str">
        <f>_2022[[#This Row],[2023]]</f>
        <v>2501C</v>
      </c>
    </row>
    <row r="164" spans="1:10" x14ac:dyDescent="0.3">
      <c r="A164" s="1" t="s">
        <v>468</v>
      </c>
      <c r="B164" s="1" t="s">
        <v>469</v>
      </c>
      <c r="C164" s="1" t="s">
        <v>470</v>
      </c>
      <c r="D164" s="1">
        <v>6.6000000000000003E-2</v>
      </c>
      <c r="E164" s="1">
        <v>7.6999999999999999E-2</v>
      </c>
      <c r="F164" s="1">
        <v>0.72599999999999998</v>
      </c>
      <c r="G164" s="1">
        <v>2021</v>
      </c>
      <c r="H164" s="1">
        <v>0</v>
      </c>
      <c r="I164" s="1" t="str">
        <f>IFERROR(VLOOKUP(_2022[[#This Row],[identifiant_reseau]],_2023[],1,FALSE),"")</f>
        <v>2502C</v>
      </c>
      <c r="J164" s="1" t="str">
        <f>_2022[[#This Row],[2023]]</f>
        <v>2502C</v>
      </c>
    </row>
    <row r="165" spans="1:10" x14ac:dyDescent="0.3">
      <c r="A165" s="1" t="s">
        <v>471</v>
      </c>
      <c r="B165" s="1" t="s">
        <v>472</v>
      </c>
      <c r="C165" s="1" t="s">
        <v>473</v>
      </c>
      <c r="D165" s="1">
        <v>0.128</v>
      </c>
      <c r="E165" s="1">
        <v>0.222</v>
      </c>
      <c r="F165" s="1">
        <v>0.28199999999999997</v>
      </c>
      <c r="G165" s="1">
        <v>2021</v>
      </c>
      <c r="H165" s="1">
        <v>0</v>
      </c>
      <c r="I165" s="1" t="str">
        <f>IFERROR(VLOOKUP(_2022[[#This Row],[identifiant_reseau]],_2023[],1,FALSE),"")</f>
        <v>2503C</v>
      </c>
      <c r="J165" s="1" t="str">
        <f>_2022[[#This Row],[2023]]</f>
        <v>2503C</v>
      </c>
    </row>
    <row r="166" spans="1:10" x14ac:dyDescent="0.3">
      <c r="A166" s="1" t="s">
        <v>474</v>
      </c>
      <c r="B166" s="1" t="s">
        <v>475</v>
      </c>
      <c r="C166" s="1" t="s">
        <v>476</v>
      </c>
      <c r="D166" s="1">
        <v>0.04</v>
      </c>
      <c r="E166" s="1">
        <v>7.1999999999999995E-2</v>
      </c>
      <c r="F166" s="1">
        <v>0.89800000000000002</v>
      </c>
      <c r="G166" s="1">
        <v>2021</v>
      </c>
      <c r="H166" s="1">
        <v>0</v>
      </c>
      <c r="I166" s="1" t="str">
        <f>IFERROR(VLOOKUP(_2022[[#This Row],[identifiant_reseau]],_2023[],1,FALSE),"")</f>
        <v>2504C</v>
      </c>
      <c r="J166" s="1" t="str">
        <f>_2022[[#This Row],[2023]]</f>
        <v>2504C</v>
      </c>
    </row>
    <row r="167" spans="1:10" x14ac:dyDescent="0.3">
      <c r="A167" s="1" t="s">
        <v>477</v>
      </c>
      <c r="B167" s="1" t="s">
        <v>478</v>
      </c>
      <c r="C167" s="1" t="s">
        <v>479</v>
      </c>
      <c r="D167" s="1">
        <v>0.11</v>
      </c>
      <c r="E167" s="1">
        <v>0.23200000000000001</v>
      </c>
      <c r="F167" s="1">
        <v>0</v>
      </c>
      <c r="G167" s="1">
        <v>2021</v>
      </c>
      <c r="H167" s="1">
        <v>0</v>
      </c>
      <c r="I167" s="1" t="str">
        <f>IFERROR(VLOOKUP(_2022[[#This Row],[identifiant_reseau]],_2023[],1,FALSE),"")</f>
        <v>2505C</v>
      </c>
      <c r="J167" s="1" t="str">
        <f>_2022[[#This Row],[2023]]</f>
        <v>2505C</v>
      </c>
    </row>
    <row r="168" spans="1:10" x14ac:dyDescent="0.3">
      <c r="A168" s="1" t="s">
        <v>480</v>
      </c>
      <c r="B168" s="1" t="s">
        <v>481</v>
      </c>
      <c r="C168" s="1" t="s">
        <v>467</v>
      </c>
      <c r="D168" s="1">
        <v>7.0999999999999994E-2</v>
      </c>
      <c r="E168" s="1">
        <v>9.5000000000000001E-2</v>
      </c>
      <c r="F168" s="1">
        <v>0.71299999999999997</v>
      </c>
      <c r="G168" s="1" t="s">
        <v>14</v>
      </c>
      <c r="H168" s="1">
        <v>0</v>
      </c>
      <c r="I168" s="1" t="str">
        <f>IFERROR(VLOOKUP(_2022[[#This Row],[identifiant_reseau]],_2023[],1,FALSE),"")</f>
        <v>2506C</v>
      </c>
      <c r="J168" s="1" t="str">
        <f>_2022[[#This Row],[2023]]</f>
        <v>2506C</v>
      </c>
    </row>
    <row r="169" spans="1:10" x14ac:dyDescent="0.3">
      <c r="A169" s="1" t="s">
        <v>482</v>
      </c>
      <c r="B169" s="1" t="s">
        <v>483</v>
      </c>
      <c r="C169" s="1" t="s">
        <v>484</v>
      </c>
      <c r="D169" s="1">
        <v>0</v>
      </c>
      <c r="E169" s="1">
        <v>1.9E-2</v>
      </c>
      <c r="F169" s="1">
        <v>1</v>
      </c>
      <c r="G169" s="1">
        <v>2021</v>
      </c>
      <c r="H169" s="1">
        <v>0</v>
      </c>
      <c r="I169" s="1" t="str">
        <f>IFERROR(VLOOKUP(_2022[[#This Row],[identifiant_reseau]],_2023[],1,FALSE),"")</f>
        <v>2507C</v>
      </c>
      <c r="J169" s="1" t="str">
        <f>_2022[[#This Row],[2023]]</f>
        <v>2507C</v>
      </c>
    </row>
    <row r="170" spans="1:10" x14ac:dyDescent="0.3">
      <c r="A170" s="1" t="s">
        <v>485</v>
      </c>
      <c r="B170" s="1" t="s">
        <v>486</v>
      </c>
      <c r="C170" s="1" t="s">
        <v>487</v>
      </c>
      <c r="D170" s="1">
        <v>0</v>
      </c>
      <c r="E170" s="1">
        <v>1.7000000000000001E-2</v>
      </c>
      <c r="F170" s="1">
        <v>1</v>
      </c>
      <c r="G170" s="1">
        <v>2021</v>
      </c>
      <c r="H170" s="1">
        <v>0</v>
      </c>
      <c r="I170" s="1" t="str">
        <f>IFERROR(VLOOKUP(_2022[[#This Row],[identifiant_reseau]],_2023[],1,FALSE),"")</f>
        <v>2509C</v>
      </c>
      <c r="J170" s="1" t="str">
        <f>_2022[[#This Row],[2023]]</f>
        <v>2509C</v>
      </c>
    </row>
    <row r="171" spans="1:10" x14ac:dyDescent="0.3">
      <c r="A171" s="1" t="s">
        <v>488</v>
      </c>
      <c r="B171" s="1" t="s">
        <v>489</v>
      </c>
      <c r="C171" s="1" t="s">
        <v>490</v>
      </c>
      <c r="D171" s="1">
        <v>1.4999999999999999E-2</v>
      </c>
      <c r="E171" s="1">
        <v>0.02</v>
      </c>
      <c r="F171" s="1">
        <v>0.95399999999999996</v>
      </c>
      <c r="G171" s="1" t="s">
        <v>14</v>
      </c>
      <c r="H171" s="1">
        <v>0</v>
      </c>
      <c r="I171" s="1" t="str">
        <f>IFERROR(VLOOKUP(_2022[[#This Row],[identifiant_reseau]],_2023[],1,FALSE),"")</f>
        <v>2511C</v>
      </c>
      <c r="J171" s="1" t="str">
        <f>_2022[[#This Row],[2023]]</f>
        <v>2511C</v>
      </c>
    </row>
    <row r="172" spans="1:10" x14ac:dyDescent="0.3">
      <c r="A172" s="1" t="s">
        <v>491</v>
      </c>
      <c r="B172" s="1" t="s">
        <v>492</v>
      </c>
      <c r="C172" s="1" t="s">
        <v>493</v>
      </c>
      <c r="D172" s="1">
        <v>0</v>
      </c>
      <c r="E172" s="1">
        <v>1.7000000000000001E-2</v>
      </c>
      <c r="F172" s="1">
        <v>1</v>
      </c>
      <c r="G172" s="1">
        <v>2021</v>
      </c>
      <c r="H172" s="1">
        <v>1</v>
      </c>
      <c r="I172" s="1" t="str">
        <f>IFERROR(VLOOKUP(_2022[[#This Row],[identifiant_reseau]],_2023[],1,FALSE),"")</f>
        <v>2512C</v>
      </c>
      <c r="J172" s="1" t="str">
        <f>_2022[[#This Row],[2023]]</f>
        <v>2512C</v>
      </c>
    </row>
    <row r="173" spans="1:10" x14ac:dyDescent="0.3">
      <c r="A173" s="1" t="s">
        <v>494</v>
      </c>
      <c r="B173" s="1" t="s">
        <v>495</v>
      </c>
      <c r="C173" s="1" t="s">
        <v>496</v>
      </c>
      <c r="D173" s="1">
        <v>0</v>
      </c>
      <c r="E173" s="1">
        <v>2.5000000000000001E-2</v>
      </c>
      <c r="F173" s="1">
        <v>1</v>
      </c>
      <c r="G173" s="1">
        <v>2021</v>
      </c>
      <c r="H173" s="1">
        <v>0</v>
      </c>
      <c r="I173" s="1" t="str">
        <f>IFERROR(VLOOKUP(_2022[[#This Row],[identifiant_reseau]],_2023[],1,FALSE),"")</f>
        <v>2513C</v>
      </c>
      <c r="J173" s="1" t="str">
        <f>_2022[[#This Row],[2023]]</f>
        <v>2513C</v>
      </c>
    </row>
    <row r="174" spans="1:10" x14ac:dyDescent="0.3">
      <c r="A174" s="1" t="s">
        <v>497</v>
      </c>
      <c r="B174" s="1" t="s">
        <v>498</v>
      </c>
      <c r="C174" s="1" t="s">
        <v>499</v>
      </c>
      <c r="D174" s="1">
        <v>0</v>
      </c>
      <c r="E174" s="1">
        <v>1.9E-2</v>
      </c>
      <c r="F174" s="1">
        <v>1</v>
      </c>
      <c r="G174" s="1">
        <v>2021</v>
      </c>
      <c r="H174" s="1">
        <v>0</v>
      </c>
      <c r="I174" s="1" t="str">
        <f>IFERROR(VLOOKUP(_2022[[#This Row],[identifiant_reseau]],_2023[],1,FALSE),"")</f>
        <v>2515C</v>
      </c>
      <c r="J174" s="1" t="str">
        <f>_2022[[#This Row],[2023]]</f>
        <v>2515C</v>
      </c>
    </row>
    <row r="175" spans="1:10" x14ac:dyDescent="0.3">
      <c r="A175" s="1" t="s">
        <v>500</v>
      </c>
      <c r="B175" s="1" t="s">
        <v>501</v>
      </c>
      <c r="C175" s="1" t="s">
        <v>502</v>
      </c>
      <c r="D175" s="1">
        <v>1.6E-2</v>
      </c>
      <c r="E175" s="1">
        <v>4.3999999999999997E-2</v>
      </c>
      <c r="F175" s="1">
        <v>0.95599999999999996</v>
      </c>
      <c r="G175" s="1" t="s">
        <v>14</v>
      </c>
      <c r="H175" s="1">
        <v>0</v>
      </c>
      <c r="I175" s="1" t="str">
        <f>IFERROR(VLOOKUP(_2022[[#This Row],[identifiant_reseau]],_2023[],1,FALSE),"")</f>
        <v>2516C</v>
      </c>
      <c r="J175" s="1" t="str">
        <f>_2022[[#This Row],[2023]]</f>
        <v>2516C</v>
      </c>
    </row>
    <row r="176" spans="1:10" x14ac:dyDescent="0.3">
      <c r="A176" s="1" t="s">
        <v>503</v>
      </c>
      <c r="B176" s="1" t="s">
        <v>504</v>
      </c>
      <c r="C176" s="1" t="s">
        <v>505</v>
      </c>
      <c r="D176" s="1">
        <v>0.106</v>
      </c>
      <c r="E176" s="1">
        <v>0.161</v>
      </c>
      <c r="F176" s="1">
        <v>0.45</v>
      </c>
      <c r="G176" s="1">
        <v>2021</v>
      </c>
      <c r="H176" s="1">
        <v>0</v>
      </c>
      <c r="I176" s="1" t="str">
        <f>IFERROR(VLOOKUP(_2022[[#This Row],[identifiant_reseau]],_2023[],1,FALSE),"")</f>
        <v>2601C</v>
      </c>
      <c r="J176" s="1" t="str">
        <f>_2022[[#This Row],[2023]]</f>
        <v>2601C</v>
      </c>
    </row>
    <row r="177" spans="1:10" x14ac:dyDescent="0.3">
      <c r="A177" s="1" t="s">
        <v>506</v>
      </c>
      <c r="B177" s="1" t="s">
        <v>507</v>
      </c>
      <c r="C177" s="1" t="s">
        <v>508</v>
      </c>
      <c r="D177" s="1">
        <v>1.6E-2</v>
      </c>
      <c r="E177" s="1">
        <v>4.7E-2</v>
      </c>
      <c r="F177" s="1">
        <v>0.97</v>
      </c>
      <c r="G177" s="1">
        <v>2021</v>
      </c>
      <c r="H177" s="1">
        <v>0</v>
      </c>
      <c r="I177" s="1" t="str">
        <f>IFERROR(VLOOKUP(_2022[[#This Row],[identifiant_reseau]],_2023[],1,FALSE),"")</f>
        <v>2602C</v>
      </c>
      <c r="J177" s="1" t="str">
        <f>_2022[[#This Row],[2023]]</f>
        <v>2602C</v>
      </c>
    </row>
    <row r="178" spans="1:10" x14ac:dyDescent="0.3">
      <c r="A178" s="1" t="s">
        <v>509</v>
      </c>
      <c r="B178" s="1" t="s">
        <v>510</v>
      </c>
      <c r="C178" s="1" t="s">
        <v>511</v>
      </c>
      <c r="D178" s="1">
        <v>0</v>
      </c>
      <c r="E178" s="1">
        <v>0.10100000000000001</v>
      </c>
      <c r="F178" s="1">
        <v>0.73899999999999999</v>
      </c>
      <c r="G178" s="1" t="s">
        <v>14</v>
      </c>
      <c r="H178" s="1">
        <v>0</v>
      </c>
      <c r="I178" s="1" t="str">
        <f>IFERROR(VLOOKUP(_2022[[#This Row],[identifiant_reseau]],_2023[],1,FALSE),"")</f>
        <v>2603C</v>
      </c>
      <c r="J178" s="1" t="str">
        <f>_2022[[#This Row],[2023]]</f>
        <v>2603C</v>
      </c>
    </row>
    <row r="179" spans="1:10" x14ac:dyDescent="0.3">
      <c r="A179" s="1" t="s">
        <v>512</v>
      </c>
      <c r="B179" s="1" t="s">
        <v>513</v>
      </c>
      <c r="C179" s="1" t="s">
        <v>514</v>
      </c>
      <c r="D179" s="1">
        <v>0.20499999999999999</v>
      </c>
      <c r="E179" s="1">
        <v>0.246</v>
      </c>
      <c r="F179" s="1">
        <v>0</v>
      </c>
      <c r="G179" s="1">
        <v>2021</v>
      </c>
      <c r="H179" s="1">
        <v>0</v>
      </c>
      <c r="I179" s="1" t="str">
        <f>IFERROR(VLOOKUP(_2022[[#This Row],[identifiant_reseau]],_2023[],1,FALSE),"")</f>
        <v>2604C</v>
      </c>
      <c r="J179" s="1" t="str">
        <f>_2022[[#This Row],[2023]]</f>
        <v>2604C</v>
      </c>
    </row>
    <row r="180" spans="1:10" x14ac:dyDescent="0.3">
      <c r="A180" s="1" t="s">
        <v>515</v>
      </c>
      <c r="B180" s="1" t="s">
        <v>516</v>
      </c>
      <c r="C180" s="1" t="s">
        <v>517</v>
      </c>
      <c r="D180" s="1">
        <v>0.17499999999999999</v>
      </c>
      <c r="E180" s="1">
        <v>0.221</v>
      </c>
      <c r="F180" s="1">
        <v>0</v>
      </c>
      <c r="G180" s="1">
        <v>2021</v>
      </c>
      <c r="H180" s="1">
        <v>0</v>
      </c>
      <c r="I180" s="1" t="str">
        <f>IFERROR(VLOOKUP(_2022[[#This Row],[identifiant_reseau]],_2023[],1,FALSE),"")</f>
        <v>2605C</v>
      </c>
      <c r="J180" s="1" t="str">
        <f>_2022[[#This Row],[2023]]</f>
        <v>2605C</v>
      </c>
    </row>
    <row r="181" spans="1:10" x14ac:dyDescent="0.3">
      <c r="A181" s="1" t="s">
        <v>518</v>
      </c>
      <c r="B181" s="1" t="s">
        <v>519</v>
      </c>
      <c r="C181" s="1" t="s">
        <v>520</v>
      </c>
      <c r="D181" s="1">
        <v>0.06</v>
      </c>
      <c r="E181" s="1">
        <v>7.0999999999999994E-2</v>
      </c>
      <c r="F181" s="1">
        <v>0.73899999999999999</v>
      </c>
      <c r="G181" s="1">
        <v>2021</v>
      </c>
      <c r="H181" s="1">
        <v>0</v>
      </c>
      <c r="I181" s="1" t="str">
        <f>IFERROR(VLOOKUP(_2022[[#This Row],[identifiant_reseau]],_2023[],1,FALSE),"")</f>
        <v>2701C</v>
      </c>
      <c r="J181" s="1" t="str">
        <f>_2022[[#This Row],[2023]]</f>
        <v>2701C</v>
      </c>
    </row>
    <row r="182" spans="1:10" x14ac:dyDescent="0.3">
      <c r="A182" s="1" t="s">
        <v>521</v>
      </c>
      <c r="B182" s="1" t="s">
        <v>522</v>
      </c>
      <c r="C182" s="1" t="s">
        <v>523</v>
      </c>
      <c r="D182" s="1">
        <v>7.3999999999999996E-2</v>
      </c>
      <c r="E182" s="1">
        <v>9.8000000000000004E-2</v>
      </c>
      <c r="F182" s="1">
        <v>0.7</v>
      </c>
      <c r="G182" s="1">
        <v>2021</v>
      </c>
      <c r="H182" s="1">
        <v>0</v>
      </c>
      <c r="I182" s="1" t="str">
        <f>IFERROR(VLOOKUP(_2022[[#This Row],[identifiant_reseau]],_2023[],1,FALSE),"")</f>
        <v>2702C</v>
      </c>
      <c r="J182" s="1" t="str">
        <f>_2022[[#This Row],[2023]]</f>
        <v>2702C</v>
      </c>
    </row>
    <row r="183" spans="1:10" x14ac:dyDescent="0.3">
      <c r="A183" s="1" t="s">
        <v>524</v>
      </c>
      <c r="B183" s="1" t="s">
        <v>525</v>
      </c>
      <c r="C183" s="1" t="s">
        <v>526</v>
      </c>
      <c r="D183" s="1">
        <v>0.248</v>
      </c>
      <c r="E183" s="1">
        <v>0.27400000000000002</v>
      </c>
      <c r="F183" s="1">
        <v>0</v>
      </c>
      <c r="G183" s="1">
        <v>2021</v>
      </c>
      <c r="H183" s="1">
        <v>0</v>
      </c>
      <c r="I183" s="1" t="str">
        <f>IFERROR(VLOOKUP(_2022[[#This Row],[identifiant_reseau]],_2023[],1,FALSE),"")</f>
        <v>2703C</v>
      </c>
      <c r="J183" s="1" t="str">
        <f>_2022[[#This Row],[2023]]</f>
        <v>2703C</v>
      </c>
    </row>
    <row r="184" spans="1:10" x14ac:dyDescent="0.3">
      <c r="A184" s="1" t="s">
        <v>527</v>
      </c>
      <c r="B184" s="1" t="s">
        <v>528</v>
      </c>
      <c r="C184" s="1" t="s">
        <v>529</v>
      </c>
      <c r="D184" s="1">
        <v>0.22500000000000001</v>
      </c>
      <c r="E184" s="1">
        <v>0.252</v>
      </c>
      <c r="F184" s="1">
        <v>0</v>
      </c>
      <c r="G184" s="1">
        <v>2021</v>
      </c>
      <c r="H184" s="1">
        <v>0</v>
      </c>
      <c r="I184" s="1" t="str">
        <f>IFERROR(VLOOKUP(_2022[[#This Row],[identifiant_reseau]],_2023[],1,FALSE),"")</f>
        <v>2704C</v>
      </c>
      <c r="J184" s="1" t="str">
        <f>_2022[[#This Row],[2023]]</f>
        <v>2704C</v>
      </c>
    </row>
    <row r="185" spans="1:10" x14ac:dyDescent="0.3">
      <c r="A185" s="1" t="s">
        <v>530</v>
      </c>
      <c r="B185" s="1" t="s">
        <v>531</v>
      </c>
      <c r="C185" s="1" t="s">
        <v>532</v>
      </c>
      <c r="D185" s="1">
        <v>0.187</v>
      </c>
      <c r="E185" s="1">
        <v>0.223</v>
      </c>
      <c r="F185" s="1">
        <v>0</v>
      </c>
      <c r="G185" s="1">
        <v>2021</v>
      </c>
      <c r="H185" s="1">
        <v>0</v>
      </c>
      <c r="I185" s="1" t="str">
        <f>IFERROR(VLOOKUP(_2022[[#This Row],[identifiant_reseau]],_2023[],1,FALSE),"")</f>
        <v>2705C</v>
      </c>
      <c r="J185" s="1" t="str">
        <f>_2022[[#This Row],[2023]]</f>
        <v>2705C</v>
      </c>
    </row>
    <row r="186" spans="1:10" x14ac:dyDescent="0.3">
      <c r="A186" s="1" t="s">
        <v>533</v>
      </c>
      <c r="B186" s="1" t="s">
        <v>534</v>
      </c>
      <c r="C186" s="1" t="s">
        <v>535</v>
      </c>
      <c r="D186" s="1">
        <v>8.0000000000000002E-3</v>
      </c>
      <c r="E186" s="1">
        <v>0.03</v>
      </c>
      <c r="F186" s="1">
        <v>0.97199999999999998</v>
      </c>
      <c r="G186" s="1">
        <v>2021</v>
      </c>
      <c r="H186" s="1">
        <v>0</v>
      </c>
      <c r="I186" s="1" t="str">
        <f>IFERROR(VLOOKUP(_2022[[#This Row],[identifiant_reseau]],_2023[],1,FALSE),"")</f>
        <v>2706C</v>
      </c>
      <c r="J186" s="1" t="str">
        <f>_2022[[#This Row],[2023]]</f>
        <v>2706C</v>
      </c>
    </row>
    <row r="187" spans="1:10" x14ac:dyDescent="0.3">
      <c r="A187" s="1" t="s">
        <v>536</v>
      </c>
      <c r="B187" s="1" t="s">
        <v>537</v>
      </c>
      <c r="C187" s="1" t="s">
        <v>538</v>
      </c>
      <c r="D187" s="1">
        <v>0</v>
      </c>
      <c r="E187" s="1">
        <v>1.7999999999999999E-2</v>
      </c>
      <c r="F187" s="1">
        <v>1</v>
      </c>
      <c r="G187" s="1">
        <v>2021</v>
      </c>
      <c r="H187" s="1">
        <v>0</v>
      </c>
      <c r="I187" s="1" t="str">
        <f>IFERROR(VLOOKUP(_2022[[#This Row],[identifiant_reseau]],_2023[],1,FALSE),"")</f>
        <v>2707C</v>
      </c>
      <c r="J187" s="1" t="str">
        <f>_2022[[#This Row],[2023]]</f>
        <v>2707C</v>
      </c>
    </row>
    <row r="188" spans="1:10" x14ac:dyDescent="0.3">
      <c r="A188" s="1" t="s">
        <v>539</v>
      </c>
      <c r="B188" s="1" t="s">
        <v>540</v>
      </c>
      <c r="C188" s="1" t="s">
        <v>541</v>
      </c>
      <c r="D188" s="1">
        <v>0</v>
      </c>
      <c r="E188" s="1">
        <v>4.0000000000000001E-3</v>
      </c>
      <c r="F188" s="1">
        <v>1</v>
      </c>
      <c r="G188" s="1">
        <v>2021</v>
      </c>
      <c r="H188" s="1">
        <v>0</v>
      </c>
      <c r="I188" s="1" t="str">
        <f>IFERROR(VLOOKUP(_2022[[#This Row],[identifiant_reseau]],_2023[],1,FALSE),"")</f>
        <v/>
      </c>
      <c r="J188" s="1" t="str">
        <f>_2022[[#This Row],[2023]]</f>
        <v/>
      </c>
    </row>
    <row r="189" spans="1:10" x14ac:dyDescent="0.3">
      <c r="A189" s="1" t="s">
        <v>542</v>
      </c>
      <c r="B189" s="1" t="s">
        <v>543</v>
      </c>
      <c r="C189" s="1" t="s">
        <v>544</v>
      </c>
      <c r="D189" s="1">
        <v>0.13500000000000001</v>
      </c>
      <c r="E189" s="1">
        <v>0.30399999999999999</v>
      </c>
      <c r="F189" s="1">
        <v>0</v>
      </c>
      <c r="G189" s="1">
        <v>2021</v>
      </c>
      <c r="H189" s="1">
        <v>1</v>
      </c>
      <c r="I189" s="1" t="str">
        <f>IFERROR(VLOOKUP(_2022[[#This Row],[identifiant_reseau]],_2023[],1,FALSE),"")</f>
        <v>2709C</v>
      </c>
      <c r="J189" s="1" t="str">
        <f>_2022[[#This Row],[2023]]</f>
        <v>2709C</v>
      </c>
    </row>
    <row r="190" spans="1:10" x14ac:dyDescent="0.3">
      <c r="A190" s="1" t="s">
        <v>545</v>
      </c>
      <c r="B190" s="1" t="s">
        <v>546</v>
      </c>
      <c r="C190" s="1" t="s">
        <v>547</v>
      </c>
      <c r="D190" s="1">
        <v>0.255</v>
      </c>
      <c r="E190" s="1">
        <v>0.28399999999999997</v>
      </c>
      <c r="F190" s="1">
        <v>0</v>
      </c>
      <c r="G190" s="1">
        <v>2021</v>
      </c>
      <c r="H190" s="1">
        <v>0</v>
      </c>
      <c r="I190" s="1" t="str">
        <f>IFERROR(VLOOKUP(_2022[[#This Row],[identifiant_reseau]],_2023[],1,FALSE),"")</f>
        <v>2802C</v>
      </c>
      <c r="J190" s="1" t="str">
        <f>_2022[[#This Row],[2023]]</f>
        <v>2802C</v>
      </c>
    </row>
    <row r="191" spans="1:10" x14ac:dyDescent="0.3">
      <c r="A191" s="1" t="s">
        <v>548</v>
      </c>
      <c r="B191" s="1" t="s">
        <v>549</v>
      </c>
      <c r="C191" s="1" t="s">
        <v>550</v>
      </c>
      <c r="D191" s="1">
        <v>0.06</v>
      </c>
      <c r="E191" s="1">
        <v>8.4000000000000005E-2</v>
      </c>
      <c r="F191" s="1">
        <v>0.77</v>
      </c>
      <c r="G191" s="1" t="s">
        <v>14</v>
      </c>
      <c r="H191" s="1">
        <v>0</v>
      </c>
      <c r="I191" s="1" t="str">
        <f>IFERROR(VLOOKUP(_2022[[#This Row],[identifiant_reseau]],_2023[],1,FALSE),"")</f>
        <v>2803C</v>
      </c>
      <c r="J191" s="1" t="str">
        <f>_2022[[#This Row],[2023]]</f>
        <v>2803C</v>
      </c>
    </row>
    <row r="192" spans="1:10" x14ac:dyDescent="0.3">
      <c r="A192" s="1" t="s">
        <v>551</v>
      </c>
      <c r="B192" s="1" t="s">
        <v>552</v>
      </c>
      <c r="C192" s="1" t="s">
        <v>553</v>
      </c>
      <c r="D192" s="1">
        <v>0.224</v>
      </c>
      <c r="E192" s="1">
        <v>0.252</v>
      </c>
      <c r="F192" s="1">
        <v>0</v>
      </c>
      <c r="G192" s="1">
        <v>2021</v>
      </c>
      <c r="H192" s="1">
        <v>0</v>
      </c>
      <c r="I192" s="1" t="str">
        <f>IFERROR(VLOOKUP(_2022[[#This Row],[identifiant_reseau]],_2023[],1,FALSE),"")</f>
        <v/>
      </c>
      <c r="J192" s="1" t="str">
        <f>_2022[[#This Row],[2023]]</f>
        <v/>
      </c>
    </row>
    <row r="193" spans="1:10" x14ac:dyDescent="0.3">
      <c r="A193" s="1" t="s">
        <v>554</v>
      </c>
      <c r="B193" s="1" t="s">
        <v>555</v>
      </c>
      <c r="C193" s="1" t="s">
        <v>556</v>
      </c>
      <c r="D193" s="1">
        <v>0</v>
      </c>
      <c r="E193" s="1">
        <v>8.4000000000000005E-2</v>
      </c>
      <c r="F193" s="1">
        <v>0.82199999999999995</v>
      </c>
      <c r="G193" s="1" t="s">
        <v>14</v>
      </c>
      <c r="H193" s="1">
        <v>0</v>
      </c>
      <c r="I193" s="1" t="str">
        <f>IFERROR(VLOOKUP(_2022[[#This Row],[identifiant_reseau]],_2023[],1,FALSE),"")</f>
        <v>2807C</v>
      </c>
      <c r="J193" s="1" t="str">
        <f>_2022[[#This Row],[2023]]</f>
        <v>2807C</v>
      </c>
    </row>
    <row r="194" spans="1:10" x14ac:dyDescent="0.3">
      <c r="A194" s="1" t="s">
        <v>557</v>
      </c>
      <c r="B194" s="1" t="s">
        <v>558</v>
      </c>
      <c r="C194" s="1" t="s">
        <v>559</v>
      </c>
      <c r="D194" s="1">
        <v>2.8000000000000001E-2</v>
      </c>
      <c r="E194" s="1">
        <v>3.9E-2</v>
      </c>
      <c r="F194" s="1">
        <v>0.89100000000000001</v>
      </c>
      <c r="G194" s="1" t="s">
        <v>14</v>
      </c>
      <c r="H194" s="1">
        <v>0</v>
      </c>
      <c r="I194" s="1" t="str">
        <f>IFERROR(VLOOKUP(_2022[[#This Row],[identifiant_reseau]],_2023[],1,FALSE),"")</f>
        <v>2901C</v>
      </c>
      <c r="J194" s="1" t="str">
        <f>_2022[[#This Row],[2023]]</f>
        <v>2901C</v>
      </c>
    </row>
    <row r="195" spans="1:10" x14ac:dyDescent="0.3">
      <c r="A195" s="1" t="s">
        <v>560</v>
      </c>
      <c r="B195" s="1" t="s">
        <v>561</v>
      </c>
      <c r="C195" s="1" t="s">
        <v>562</v>
      </c>
      <c r="D195" s="1">
        <v>6.8000000000000005E-2</v>
      </c>
      <c r="E195" s="1">
        <v>9.4E-2</v>
      </c>
      <c r="F195" s="1">
        <v>0.77600000000000002</v>
      </c>
      <c r="G195" s="1" t="s">
        <v>14</v>
      </c>
      <c r="H195" s="1">
        <v>0</v>
      </c>
      <c r="I195" s="1" t="str">
        <f>IFERROR(VLOOKUP(_2022[[#This Row],[identifiant_reseau]],_2023[],1,FALSE),"")</f>
        <v>2902C</v>
      </c>
      <c r="J195" s="1" t="str">
        <f>_2022[[#This Row],[2023]]</f>
        <v>2902C</v>
      </c>
    </row>
    <row r="196" spans="1:10" x14ac:dyDescent="0.3">
      <c r="A196" s="1" t="s">
        <v>563</v>
      </c>
      <c r="B196" s="1" t="s">
        <v>564</v>
      </c>
      <c r="C196" s="1" t="s">
        <v>565</v>
      </c>
      <c r="D196" s="1">
        <v>0</v>
      </c>
      <c r="E196" s="1">
        <v>4.0000000000000001E-3</v>
      </c>
      <c r="F196" s="1">
        <v>1</v>
      </c>
      <c r="G196" s="1">
        <v>2021</v>
      </c>
      <c r="H196" s="1">
        <v>0</v>
      </c>
      <c r="I196" s="1" t="str">
        <f>IFERROR(VLOOKUP(_2022[[#This Row],[identifiant_reseau]],_2023[],1,FALSE),"")</f>
        <v>2903C</v>
      </c>
      <c r="J196" s="1" t="str">
        <f>_2022[[#This Row],[2023]]</f>
        <v>2903C</v>
      </c>
    </row>
    <row r="197" spans="1:10" x14ac:dyDescent="0.3">
      <c r="A197" s="1" t="s">
        <v>566</v>
      </c>
      <c r="B197" s="1" t="s">
        <v>567</v>
      </c>
      <c r="C197" s="1" t="s">
        <v>562</v>
      </c>
      <c r="D197" s="1">
        <v>0</v>
      </c>
      <c r="E197" s="1">
        <v>0.02</v>
      </c>
      <c r="F197" s="1">
        <v>1</v>
      </c>
      <c r="G197" s="1">
        <v>2021</v>
      </c>
      <c r="H197" s="1">
        <v>0</v>
      </c>
      <c r="I197" s="1" t="str">
        <f>IFERROR(VLOOKUP(_2022[[#This Row],[identifiant_reseau]],_2023[],1,FALSE),"")</f>
        <v>2905C</v>
      </c>
      <c r="J197" s="1" t="str">
        <f>_2022[[#This Row],[2023]]</f>
        <v>2905C</v>
      </c>
    </row>
    <row r="198" spans="1:10" x14ac:dyDescent="0.3">
      <c r="A198" s="1" t="s">
        <v>568</v>
      </c>
      <c r="B198" s="1" t="s">
        <v>569</v>
      </c>
      <c r="C198" s="1" t="s">
        <v>570</v>
      </c>
      <c r="D198" s="1">
        <v>0</v>
      </c>
      <c r="E198" s="1">
        <v>4.0000000000000001E-3</v>
      </c>
      <c r="F198" s="1">
        <v>1</v>
      </c>
      <c r="G198" s="1">
        <v>2021</v>
      </c>
      <c r="H198" s="1">
        <v>1</v>
      </c>
      <c r="I198" s="1" t="str">
        <f>IFERROR(VLOOKUP(_2022[[#This Row],[identifiant_reseau]],_2023[],1,FALSE),"")</f>
        <v>2906C</v>
      </c>
      <c r="J198" s="1" t="str">
        <f>_2022[[#This Row],[2023]]</f>
        <v>2906C</v>
      </c>
    </row>
    <row r="199" spans="1:10" x14ac:dyDescent="0.3">
      <c r="A199" s="1" t="s">
        <v>571</v>
      </c>
      <c r="B199" s="1" t="s">
        <v>572</v>
      </c>
      <c r="C199" s="1" t="s">
        <v>573</v>
      </c>
      <c r="D199" s="1">
        <v>5.8999999999999997E-2</v>
      </c>
      <c r="E199" s="1">
        <v>8.3000000000000004E-2</v>
      </c>
      <c r="F199" s="1">
        <v>0.76</v>
      </c>
      <c r="G199" s="1">
        <v>2021</v>
      </c>
      <c r="H199" s="1">
        <v>1</v>
      </c>
      <c r="I199" s="1" t="str">
        <f>IFERROR(VLOOKUP(_2022[[#This Row],[identifiant_reseau]],_2023[],1,FALSE),"")</f>
        <v>2907C</v>
      </c>
      <c r="J199" s="1" t="str">
        <f>_2022[[#This Row],[2023]]</f>
        <v>2907C</v>
      </c>
    </row>
    <row r="200" spans="1:10" x14ac:dyDescent="0.3">
      <c r="A200" s="1" t="s">
        <v>574</v>
      </c>
      <c r="B200" s="1" t="s">
        <v>575</v>
      </c>
      <c r="C200" s="1" t="s">
        <v>576</v>
      </c>
      <c r="D200" s="1">
        <v>0.1</v>
      </c>
      <c r="E200" s="1">
        <v>0.123</v>
      </c>
      <c r="F200" s="1">
        <v>0.56599999999999995</v>
      </c>
      <c r="G200" s="1">
        <v>2021</v>
      </c>
      <c r="H200" s="1">
        <v>0</v>
      </c>
      <c r="I200" s="1" t="str">
        <f>IFERROR(VLOOKUP(_2022[[#This Row],[identifiant_reseau]],_2023[],1,FALSE),"")</f>
        <v>3001C</v>
      </c>
      <c r="J200" s="1" t="str">
        <f>_2022[[#This Row],[2023]]</f>
        <v>3001C</v>
      </c>
    </row>
    <row r="201" spans="1:10" x14ac:dyDescent="0.3">
      <c r="A201" s="1" t="s">
        <v>577</v>
      </c>
      <c r="B201" s="1" t="s">
        <v>578</v>
      </c>
      <c r="C201" s="1" t="s">
        <v>579</v>
      </c>
      <c r="D201" s="1">
        <v>6.4000000000000001E-2</v>
      </c>
      <c r="E201" s="1">
        <v>9.2999999999999999E-2</v>
      </c>
      <c r="F201" s="1">
        <v>0.7</v>
      </c>
      <c r="G201" s="1">
        <v>2021</v>
      </c>
      <c r="H201" s="1">
        <v>0</v>
      </c>
      <c r="I201" s="1" t="str">
        <f>IFERROR(VLOOKUP(_2022[[#This Row],[identifiant_reseau]],_2023[],1,FALSE),"")</f>
        <v>3002C</v>
      </c>
      <c r="J201" s="1" t="str">
        <f>_2022[[#This Row],[2023]]</f>
        <v>3002C</v>
      </c>
    </row>
    <row r="202" spans="1:10" x14ac:dyDescent="0.3">
      <c r="A202" s="1" t="s">
        <v>580</v>
      </c>
      <c r="B202" s="1" t="s">
        <v>581</v>
      </c>
      <c r="C202" s="1" t="s">
        <v>582</v>
      </c>
      <c r="D202" s="1">
        <v>0</v>
      </c>
      <c r="E202" s="1">
        <v>1.7999999999999999E-2</v>
      </c>
      <c r="F202" s="1">
        <v>1</v>
      </c>
      <c r="G202" s="1">
        <v>2021</v>
      </c>
      <c r="H202" s="1">
        <v>0</v>
      </c>
      <c r="I202" s="1" t="str">
        <f>IFERROR(VLOOKUP(_2022[[#This Row],[identifiant_reseau]],_2023[],1,FALSE),"")</f>
        <v>3003C</v>
      </c>
      <c r="J202" s="1" t="str">
        <f>_2022[[#This Row],[2023]]</f>
        <v>3003C</v>
      </c>
    </row>
    <row r="203" spans="1:10" x14ac:dyDescent="0.3">
      <c r="A203" s="1" t="s">
        <v>583</v>
      </c>
      <c r="B203" s="1" t="s">
        <v>584</v>
      </c>
      <c r="C203" s="1" t="s">
        <v>585</v>
      </c>
      <c r="D203" s="1">
        <v>3.0000000000000001E-3</v>
      </c>
      <c r="E203" s="1">
        <v>7.0000000000000001E-3</v>
      </c>
      <c r="F203" s="1">
        <v>0.98799999999999999</v>
      </c>
      <c r="G203" s="1" t="s">
        <v>14</v>
      </c>
      <c r="H203" s="1">
        <v>0</v>
      </c>
      <c r="I203" s="1" t="str">
        <f>IFERROR(VLOOKUP(_2022[[#This Row],[identifiant_reseau]],_2023[],1,FALSE),"")</f>
        <v>3101C</v>
      </c>
      <c r="J203" s="1" t="str">
        <f>_2022[[#This Row],[2023]]</f>
        <v>3101C</v>
      </c>
    </row>
    <row r="204" spans="1:10" x14ac:dyDescent="0.3">
      <c r="A204" s="1" t="s">
        <v>586</v>
      </c>
      <c r="B204" s="1" t="s">
        <v>587</v>
      </c>
      <c r="C204" s="1" t="s">
        <v>585</v>
      </c>
      <c r="D204" s="1">
        <v>1.0999999999999999E-2</v>
      </c>
      <c r="E204" s="1">
        <v>2.1999999999999999E-2</v>
      </c>
      <c r="F204" s="1" t="s">
        <v>127</v>
      </c>
      <c r="G204" s="1">
        <v>2021</v>
      </c>
      <c r="H204" s="1">
        <v>0</v>
      </c>
      <c r="I204" s="1" t="str">
        <f>IFERROR(VLOOKUP(_2022[[#This Row],[identifiant_reseau]],_2023[],1,FALSE),"")</f>
        <v>3101F</v>
      </c>
      <c r="J204" s="1" t="str">
        <f>_2022[[#This Row],[2023]]</f>
        <v>3101F</v>
      </c>
    </row>
    <row r="205" spans="1:10" x14ac:dyDescent="0.3">
      <c r="A205" s="1" t="s">
        <v>588</v>
      </c>
      <c r="B205" s="1" t="s">
        <v>589</v>
      </c>
      <c r="C205" s="1" t="s">
        <v>590</v>
      </c>
      <c r="D205" s="1">
        <v>0.09</v>
      </c>
      <c r="E205" s="1">
        <v>0.115</v>
      </c>
      <c r="F205" s="1">
        <v>0.624</v>
      </c>
      <c r="G205" s="1" t="s">
        <v>14</v>
      </c>
      <c r="H205" s="1">
        <v>0</v>
      </c>
      <c r="I205" s="1" t="str">
        <f>IFERROR(VLOOKUP(_2022[[#This Row],[identifiant_reseau]],_2023[],1,FALSE),"")</f>
        <v>3102C</v>
      </c>
      <c r="J205" s="1" t="str">
        <f>_2022[[#This Row],[2023]]</f>
        <v>3102C</v>
      </c>
    </row>
    <row r="206" spans="1:10" x14ac:dyDescent="0.3">
      <c r="A206" s="1" t="s">
        <v>591</v>
      </c>
      <c r="B206" s="1" t="s">
        <v>592</v>
      </c>
      <c r="C206" s="1" t="s">
        <v>593</v>
      </c>
      <c r="D206" s="1">
        <v>7.6999999999999999E-2</v>
      </c>
      <c r="E206" s="1">
        <v>7.0000000000000007E-2</v>
      </c>
      <c r="F206" s="1">
        <v>0.63400000000000001</v>
      </c>
      <c r="G206" s="1">
        <v>2021</v>
      </c>
      <c r="H206" s="1">
        <v>0</v>
      </c>
      <c r="I206" s="1" t="str">
        <f>IFERROR(VLOOKUP(_2022[[#This Row],[identifiant_reseau]],_2023[],1,FALSE),"")</f>
        <v>3103C</v>
      </c>
      <c r="J206" s="1" t="str">
        <f>_2022[[#This Row],[2023]]</f>
        <v>3103C</v>
      </c>
    </row>
    <row r="207" spans="1:10" x14ac:dyDescent="0.3">
      <c r="A207" s="1" t="s">
        <v>594</v>
      </c>
      <c r="B207" s="1" t="s">
        <v>595</v>
      </c>
      <c r="C207" s="1" t="s">
        <v>585</v>
      </c>
      <c r="D207" s="1">
        <v>3.7999999999999999E-2</v>
      </c>
      <c r="E207" s="1">
        <v>4.5999999999999999E-2</v>
      </c>
      <c r="F207" s="1">
        <v>0.82799999999999996</v>
      </c>
      <c r="G207" s="1">
        <v>2021</v>
      </c>
      <c r="H207" s="1">
        <v>0</v>
      </c>
      <c r="I207" s="1" t="str">
        <f>IFERROR(VLOOKUP(_2022[[#This Row],[identifiant_reseau]],_2023[],1,FALSE),"")</f>
        <v>3104C</v>
      </c>
      <c r="J207" s="1" t="str">
        <f>_2022[[#This Row],[2023]]</f>
        <v>3104C</v>
      </c>
    </row>
    <row r="208" spans="1:10" x14ac:dyDescent="0.3">
      <c r="A208" s="1" t="s">
        <v>596</v>
      </c>
      <c r="B208" s="1" t="s">
        <v>597</v>
      </c>
      <c r="C208" s="1" t="s">
        <v>585</v>
      </c>
      <c r="D208" s="1">
        <v>6.5000000000000002E-2</v>
      </c>
      <c r="E208" s="1">
        <v>7.6999999999999999E-2</v>
      </c>
      <c r="F208" s="1">
        <v>0.78200000000000003</v>
      </c>
      <c r="G208" s="1">
        <v>2021</v>
      </c>
      <c r="H208" s="1">
        <v>0</v>
      </c>
      <c r="I208" s="1" t="str">
        <f>IFERROR(VLOOKUP(_2022[[#This Row],[identifiant_reseau]],_2023[],1,FALSE),"")</f>
        <v>3106C</v>
      </c>
      <c r="J208" s="1" t="str">
        <f>_2022[[#This Row],[2023]]</f>
        <v>3106C</v>
      </c>
    </row>
    <row r="209" spans="1:10" x14ac:dyDescent="0.3">
      <c r="A209" s="1" t="s">
        <v>598</v>
      </c>
      <c r="B209" s="1" t="s">
        <v>599</v>
      </c>
      <c r="C209" s="1" t="s">
        <v>585</v>
      </c>
      <c r="D209" s="1">
        <v>6.5000000000000002E-2</v>
      </c>
      <c r="E209" s="1">
        <v>8.8999999999999996E-2</v>
      </c>
      <c r="F209" s="1">
        <v>0.76100000000000001</v>
      </c>
      <c r="G209" s="1" t="s">
        <v>14</v>
      </c>
      <c r="H209" s="1">
        <v>0</v>
      </c>
      <c r="I209" s="1" t="str">
        <f>IFERROR(VLOOKUP(_2022[[#This Row],[identifiant_reseau]],_2023[],1,FALSE),"")</f>
        <v>3107C</v>
      </c>
      <c r="J209" s="1" t="str">
        <f>_2022[[#This Row],[2023]]</f>
        <v>3107C</v>
      </c>
    </row>
    <row r="210" spans="1:10" x14ac:dyDescent="0.3">
      <c r="A210" s="1" t="s">
        <v>600</v>
      </c>
      <c r="B210" s="1" t="s">
        <v>601</v>
      </c>
      <c r="C210" s="1" t="s">
        <v>602</v>
      </c>
      <c r="D210" s="1">
        <v>8.2000000000000003E-2</v>
      </c>
      <c r="E210" s="1">
        <v>0.113</v>
      </c>
      <c r="F210" s="1">
        <v>0.82</v>
      </c>
      <c r="G210" s="1">
        <v>2021</v>
      </c>
      <c r="H210" s="1">
        <v>0</v>
      </c>
      <c r="I210" s="1" t="str">
        <f>IFERROR(VLOOKUP(_2022[[#This Row],[identifiant_reseau]],_2023[],1,FALSE),"")</f>
        <v>3108C</v>
      </c>
      <c r="J210" s="1" t="str">
        <f>_2022[[#This Row],[2023]]</f>
        <v>3108C</v>
      </c>
    </row>
    <row r="211" spans="1:10" x14ac:dyDescent="0.3">
      <c r="A211" s="1" t="s">
        <v>603</v>
      </c>
      <c r="B211" s="1" t="s">
        <v>604</v>
      </c>
      <c r="C211" s="1" t="s">
        <v>605</v>
      </c>
      <c r="D211" s="1">
        <v>0.11</v>
      </c>
      <c r="E211" s="1">
        <v>0.13800000000000001</v>
      </c>
      <c r="F211" s="1">
        <v>0.63600000000000001</v>
      </c>
      <c r="G211" s="1" t="s">
        <v>14</v>
      </c>
      <c r="H211" s="1">
        <v>0</v>
      </c>
      <c r="I211" s="1" t="str">
        <f>IFERROR(VLOOKUP(_2022[[#This Row],[identifiant_reseau]],_2023[],1,FALSE),"")</f>
        <v>3111C</v>
      </c>
      <c r="J211" s="1" t="str">
        <f>_2022[[#This Row],[2023]]</f>
        <v>3111C</v>
      </c>
    </row>
    <row r="212" spans="1:10" x14ac:dyDescent="0.3">
      <c r="A212" s="1" t="s">
        <v>606</v>
      </c>
      <c r="B212" s="1" t="s">
        <v>607</v>
      </c>
      <c r="C212" s="1" t="s">
        <v>585</v>
      </c>
      <c r="D212" s="1">
        <v>5.7000000000000002E-2</v>
      </c>
      <c r="E212" s="1">
        <v>6.4000000000000001E-2</v>
      </c>
      <c r="F212" s="1">
        <v>0.78200000000000003</v>
      </c>
      <c r="G212" s="1">
        <v>2021</v>
      </c>
      <c r="H212" s="1">
        <v>0</v>
      </c>
      <c r="I212" s="1" t="str">
        <f>IFERROR(VLOOKUP(_2022[[#This Row],[identifiant_reseau]],_2023[],1,FALSE),"")</f>
        <v>3112C</v>
      </c>
      <c r="J212" s="1" t="str">
        <f>_2022[[#This Row],[2023]]</f>
        <v>3112C</v>
      </c>
    </row>
    <row r="213" spans="1:10" x14ac:dyDescent="0.3">
      <c r="A213" s="1" t="s">
        <v>608</v>
      </c>
      <c r="B213" s="1" t="s">
        <v>609</v>
      </c>
      <c r="C213" s="1" t="s">
        <v>585</v>
      </c>
      <c r="D213" s="1">
        <v>8.0000000000000002E-3</v>
      </c>
      <c r="E213" s="1">
        <v>1.7000000000000001E-2</v>
      </c>
      <c r="F213" s="1" t="s">
        <v>127</v>
      </c>
      <c r="G213" s="1">
        <v>2021</v>
      </c>
      <c r="H213" s="1">
        <v>0</v>
      </c>
      <c r="I213" s="1" t="str">
        <f>IFERROR(VLOOKUP(_2022[[#This Row],[identifiant_reseau]],_2023[],1,FALSE),"")</f>
        <v>3112F</v>
      </c>
      <c r="J213" s="1" t="str">
        <f>_2022[[#This Row],[2023]]</f>
        <v>3112F</v>
      </c>
    </row>
    <row r="214" spans="1:10" x14ac:dyDescent="0.3">
      <c r="A214" s="1" t="s">
        <v>610</v>
      </c>
      <c r="B214" s="1" t="s">
        <v>611</v>
      </c>
      <c r="C214" s="1" t="s">
        <v>612</v>
      </c>
      <c r="D214" s="1">
        <v>0.11</v>
      </c>
      <c r="E214" s="1">
        <v>0.13300000000000001</v>
      </c>
      <c r="F214" s="1">
        <v>0.52</v>
      </c>
      <c r="G214" s="1">
        <v>2021</v>
      </c>
      <c r="H214" s="1">
        <v>0</v>
      </c>
      <c r="I214" s="1" t="str">
        <f>IFERROR(VLOOKUP(_2022[[#This Row],[identifiant_reseau]],_2023[],1,FALSE),"")</f>
        <v>3113C</v>
      </c>
      <c r="J214" s="1" t="str">
        <f>_2022[[#This Row],[2023]]</f>
        <v>3113C</v>
      </c>
    </row>
    <row r="215" spans="1:10" x14ac:dyDescent="0.3">
      <c r="A215" s="1" t="s">
        <v>613</v>
      </c>
      <c r="B215" s="1" t="s">
        <v>614</v>
      </c>
      <c r="C215" s="1" t="s">
        <v>615</v>
      </c>
      <c r="D215" s="1">
        <v>0</v>
      </c>
      <c r="E215" s="1">
        <v>4.0000000000000001E-3</v>
      </c>
      <c r="F215" s="1">
        <v>1</v>
      </c>
      <c r="G215" s="1">
        <v>2021</v>
      </c>
      <c r="H215" s="1">
        <v>1</v>
      </c>
      <c r="I215" s="1" t="str">
        <f>IFERROR(VLOOKUP(_2022[[#This Row],[identifiant_reseau]],_2023[],1,FALSE),"")</f>
        <v>3115C</v>
      </c>
      <c r="J215" s="1" t="str">
        <f>_2022[[#This Row],[2023]]</f>
        <v>3115C</v>
      </c>
    </row>
    <row r="216" spans="1:10" x14ac:dyDescent="0.3">
      <c r="A216" s="1" t="s">
        <v>616</v>
      </c>
      <c r="B216" s="1" t="s">
        <v>617</v>
      </c>
      <c r="C216" s="1" t="s">
        <v>618</v>
      </c>
      <c r="D216" s="1">
        <v>1.7999999999999999E-2</v>
      </c>
      <c r="E216" s="1">
        <v>3.4000000000000002E-2</v>
      </c>
      <c r="F216" s="1" t="s">
        <v>127</v>
      </c>
      <c r="G216" s="1" t="s">
        <v>14</v>
      </c>
      <c r="H216" s="1">
        <v>0</v>
      </c>
      <c r="I216" s="1" t="str">
        <f>IFERROR(VLOOKUP(_2022[[#This Row],[identifiant_reseau]],_2023[],1,FALSE),"")</f>
        <v>3301F</v>
      </c>
      <c r="J216" s="1" t="str">
        <f>_2022[[#This Row],[2023]]</f>
        <v>3301F</v>
      </c>
    </row>
    <row r="217" spans="1:10" x14ac:dyDescent="0.3">
      <c r="A217" s="1" t="s">
        <v>619</v>
      </c>
      <c r="B217" s="1" t="s">
        <v>620</v>
      </c>
      <c r="C217" s="1" t="s">
        <v>621</v>
      </c>
      <c r="D217" s="1">
        <v>6.0999999999999999E-2</v>
      </c>
      <c r="E217" s="1">
        <v>0.247</v>
      </c>
      <c r="F217" s="1">
        <v>0</v>
      </c>
      <c r="G217" s="1">
        <v>2021</v>
      </c>
      <c r="H217" s="1">
        <v>0</v>
      </c>
      <c r="I217" s="1" t="str">
        <f>IFERROR(VLOOKUP(_2022[[#This Row],[identifiant_reseau]],_2023[],1,FALSE),"")</f>
        <v>3302C</v>
      </c>
      <c r="J217" s="1" t="str">
        <f>_2022[[#This Row],[2023]]</f>
        <v>3302C</v>
      </c>
    </row>
    <row r="218" spans="1:10" x14ac:dyDescent="0.3">
      <c r="A218" s="1" t="s">
        <v>622</v>
      </c>
      <c r="B218" s="1" t="s">
        <v>623</v>
      </c>
      <c r="C218" s="1" t="s">
        <v>621</v>
      </c>
      <c r="D218" s="1">
        <v>8.0000000000000002E-3</v>
      </c>
      <c r="E218" s="1">
        <v>1.7000000000000001E-2</v>
      </c>
      <c r="F218" s="1" t="s">
        <v>127</v>
      </c>
      <c r="G218" s="1">
        <v>2021</v>
      </c>
      <c r="H218" s="1">
        <v>0</v>
      </c>
      <c r="I218" s="1" t="str">
        <f>IFERROR(VLOOKUP(_2022[[#This Row],[identifiant_reseau]],_2023[],1,FALSE),"")</f>
        <v>3302F</v>
      </c>
      <c r="J218" s="1" t="str">
        <f>_2022[[#This Row],[2023]]</f>
        <v>3302F</v>
      </c>
    </row>
    <row r="219" spans="1:10" x14ac:dyDescent="0.3">
      <c r="A219" s="1" t="s">
        <v>624</v>
      </c>
      <c r="B219" s="1" t="s">
        <v>625</v>
      </c>
      <c r="C219" s="1" t="s">
        <v>626</v>
      </c>
      <c r="D219" s="1">
        <v>0.17899999999999999</v>
      </c>
      <c r="E219" s="1">
        <v>0.219</v>
      </c>
      <c r="F219" s="1">
        <v>0</v>
      </c>
      <c r="G219" s="1">
        <v>2021</v>
      </c>
      <c r="H219" s="1">
        <v>0</v>
      </c>
      <c r="I219" s="1" t="str">
        <f>IFERROR(VLOOKUP(_2022[[#This Row],[identifiant_reseau]],_2023[],1,FALSE),"")</f>
        <v>3304C</v>
      </c>
      <c r="J219" s="1" t="str">
        <f>_2022[[#This Row],[2023]]</f>
        <v>3304C</v>
      </c>
    </row>
    <row r="220" spans="1:10" x14ac:dyDescent="0.3">
      <c r="A220" s="1" t="s">
        <v>627</v>
      </c>
      <c r="B220" s="1" t="s">
        <v>628</v>
      </c>
      <c r="C220" s="1" t="s">
        <v>618</v>
      </c>
      <c r="D220" s="1">
        <v>0.14099999999999999</v>
      </c>
      <c r="E220" s="1">
        <v>0.113</v>
      </c>
      <c r="F220" s="1">
        <v>0</v>
      </c>
      <c r="G220" s="1">
        <v>2021</v>
      </c>
      <c r="H220" s="1">
        <v>0</v>
      </c>
      <c r="I220" s="1" t="str">
        <f>IFERROR(VLOOKUP(_2022[[#This Row],[identifiant_reseau]],_2023[],1,FALSE),"")</f>
        <v>3305C</v>
      </c>
      <c r="J220" s="1" t="str">
        <f>_2022[[#This Row],[2023]]</f>
        <v>3305C</v>
      </c>
    </row>
    <row r="221" spans="1:10" x14ac:dyDescent="0.3">
      <c r="A221" s="1" t="s">
        <v>629</v>
      </c>
      <c r="B221" s="1" t="s">
        <v>630</v>
      </c>
      <c r="C221" s="1" t="s">
        <v>631</v>
      </c>
      <c r="D221" s="1">
        <v>2.7E-2</v>
      </c>
      <c r="E221" s="1">
        <v>6.6000000000000003E-2</v>
      </c>
      <c r="F221" s="1">
        <v>0.94799999999999995</v>
      </c>
      <c r="G221" s="1">
        <v>2021</v>
      </c>
      <c r="H221" s="1">
        <v>0</v>
      </c>
      <c r="I221" s="1" t="str">
        <f>IFERROR(VLOOKUP(_2022[[#This Row],[identifiant_reseau]],_2023[],1,FALSE),"")</f>
        <v>3310C</v>
      </c>
      <c r="J221" s="1" t="str">
        <f>_2022[[#This Row],[2023]]</f>
        <v>3310C</v>
      </c>
    </row>
    <row r="222" spans="1:10" x14ac:dyDescent="0.3">
      <c r="A222" s="1" t="s">
        <v>632</v>
      </c>
      <c r="B222" s="1" t="s">
        <v>633</v>
      </c>
      <c r="C222" s="1" t="s">
        <v>634</v>
      </c>
      <c r="D222" s="1">
        <v>4.4999999999999998E-2</v>
      </c>
      <c r="E222" s="1">
        <v>8.2000000000000003E-2</v>
      </c>
      <c r="F222" s="1">
        <v>0.91600000000000004</v>
      </c>
      <c r="G222" s="1">
        <v>2021</v>
      </c>
      <c r="H222" s="1">
        <v>0</v>
      </c>
      <c r="I222" s="1" t="str">
        <f>IFERROR(VLOOKUP(_2022[[#This Row],[identifiant_reseau]],_2023[],1,FALSE),"")</f>
        <v>3311C</v>
      </c>
      <c r="J222" s="1" t="str">
        <f>_2022[[#This Row],[2023]]</f>
        <v>3311C</v>
      </c>
    </row>
    <row r="223" spans="1:10" x14ac:dyDescent="0.3">
      <c r="A223" s="1" t="s">
        <v>635</v>
      </c>
      <c r="B223" s="1" t="s">
        <v>636</v>
      </c>
      <c r="C223" s="1" t="s">
        <v>637</v>
      </c>
      <c r="D223" s="1">
        <v>1.4E-2</v>
      </c>
      <c r="E223" s="1">
        <v>4.3999999999999997E-2</v>
      </c>
      <c r="F223" s="1">
        <v>0.96499999999999997</v>
      </c>
      <c r="G223" s="1">
        <v>2021</v>
      </c>
      <c r="H223" s="1">
        <v>0</v>
      </c>
      <c r="I223" s="1" t="str">
        <f>IFERROR(VLOOKUP(_2022[[#This Row],[identifiant_reseau]],_2023[],1,FALSE),"")</f>
        <v>3312C</v>
      </c>
      <c r="J223" s="1" t="str">
        <f>_2022[[#This Row],[2023]]</f>
        <v>3312C</v>
      </c>
    </row>
    <row r="224" spans="1:10" x14ac:dyDescent="0.3">
      <c r="A224" s="1" t="s">
        <v>638</v>
      </c>
      <c r="B224" s="1" t="s">
        <v>639</v>
      </c>
      <c r="C224" s="1" t="s">
        <v>640</v>
      </c>
      <c r="D224" s="1">
        <v>8.9999999999999993E-3</v>
      </c>
      <c r="E224" s="1">
        <v>3.5000000000000003E-2</v>
      </c>
      <c r="F224" s="1">
        <v>0.97199999999999998</v>
      </c>
      <c r="G224" s="1" t="s">
        <v>14</v>
      </c>
      <c r="H224" s="1">
        <v>0</v>
      </c>
      <c r="I224" s="1" t="str">
        <f>IFERROR(VLOOKUP(_2022[[#This Row],[identifiant_reseau]],_2023[],1,FALSE),"")</f>
        <v>3313C</v>
      </c>
      <c r="J224" s="1" t="str">
        <f>_2022[[#This Row],[2023]]</f>
        <v>3313C</v>
      </c>
    </row>
    <row r="225" spans="1:10" x14ac:dyDescent="0.3">
      <c r="A225" s="1" t="s">
        <v>641</v>
      </c>
      <c r="B225" s="1" t="s">
        <v>642</v>
      </c>
      <c r="C225" s="1" t="s">
        <v>643</v>
      </c>
      <c r="D225" s="1">
        <v>0.10199999999999999</v>
      </c>
      <c r="E225" s="1">
        <v>0.129</v>
      </c>
      <c r="F225" s="1">
        <v>0.61799999999999999</v>
      </c>
      <c r="G225" s="1" t="s">
        <v>14</v>
      </c>
      <c r="H225" s="1">
        <v>0</v>
      </c>
      <c r="I225" s="1" t="str">
        <f>IFERROR(VLOOKUP(_2022[[#This Row],[identifiant_reseau]],_2023[],1,FALSE),"")</f>
        <v>3315C</v>
      </c>
      <c r="J225" s="1" t="str">
        <f>_2022[[#This Row],[2023]]</f>
        <v>3315C</v>
      </c>
    </row>
    <row r="226" spans="1:10" x14ac:dyDescent="0.3">
      <c r="A226" s="1" t="s">
        <v>644</v>
      </c>
      <c r="B226" s="1" t="s">
        <v>645</v>
      </c>
      <c r="C226" s="1" t="s">
        <v>621</v>
      </c>
      <c r="D226" s="1">
        <v>2.7E-2</v>
      </c>
      <c r="E226" s="1">
        <v>0.109</v>
      </c>
      <c r="F226" s="1">
        <v>0.66800000000000004</v>
      </c>
      <c r="G226" s="1" t="s">
        <v>14</v>
      </c>
      <c r="H226" s="1">
        <v>0</v>
      </c>
      <c r="I226" s="1" t="str">
        <f>IFERROR(VLOOKUP(_2022[[#This Row],[identifiant_reseau]],_2023[],1,FALSE),"")</f>
        <v>3316C</v>
      </c>
      <c r="J226" s="1" t="str">
        <f>_2022[[#This Row],[2023]]</f>
        <v>3316C</v>
      </c>
    </row>
    <row r="227" spans="1:10" x14ac:dyDescent="0.3">
      <c r="A227" s="1" t="s">
        <v>646</v>
      </c>
      <c r="B227" s="1" t="s">
        <v>647</v>
      </c>
      <c r="C227" s="1" t="s">
        <v>648</v>
      </c>
      <c r="D227" s="1">
        <v>7.8E-2</v>
      </c>
      <c r="E227" s="1">
        <v>6.6000000000000003E-2</v>
      </c>
      <c r="F227" s="1">
        <v>0.64200000000000002</v>
      </c>
      <c r="G227" s="1" t="s">
        <v>14</v>
      </c>
      <c r="H227" s="1">
        <v>0</v>
      </c>
      <c r="I227" s="1" t="str">
        <f>IFERROR(VLOOKUP(_2022[[#This Row],[identifiant_reseau]],_2023[],1,FALSE),"")</f>
        <v>3317C</v>
      </c>
      <c r="J227" s="1" t="str">
        <f>_2022[[#This Row],[2023]]</f>
        <v>3317C</v>
      </c>
    </row>
    <row r="228" spans="1:10" x14ac:dyDescent="0.3">
      <c r="A228" s="1" t="s">
        <v>649</v>
      </c>
      <c r="B228" s="1" t="s">
        <v>650</v>
      </c>
      <c r="C228" s="1" t="s">
        <v>621</v>
      </c>
      <c r="D228" s="1">
        <v>8.8999999999999996E-2</v>
      </c>
      <c r="E228" s="1">
        <v>0.108</v>
      </c>
      <c r="F228" s="1">
        <v>0.61799999999999999</v>
      </c>
      <c r="G228" s="1" t="s">
        <v>14</v>
      </c>
      <c r="H228" s="1">
        <v>0</v>
      </c>
      <c r="I228" s="1" t="str">
        <f>IFERROR(VLOOKUP(_2022[[#This Row],[identifiant_reseau]],_2023[],1,FALSE),"")</f>
        <v>3318C</v>
      </c>
      <c r="J228" s="1" t="str">
        <f>_2022[[#This Row],[2023]]</f>
        <v>3318C</v>
      </c>
    </row>
    <row r="229" spans="1:10" x14ac:dyDescent="0.3">
      <c r="A229" s="1" t="s">
        <v>651</v>
      </c>
      <c r="B229" s="1" t="s">
        <v>652</v>
      </c>
      <c r="C229" s="1" t="s">
        <v>621</v>
      </c>
      <c r="D229" s="1">
        <v>7.0000000000000001E-3</v>
      </c>
      <c r="E229" s="1">
        <v>1.0999999999999999E-2</v>
      </c>
      <c r="F229" s="1">
        <v>0.97899999999999998</v>
      </c>
      <c r="G229" s="1" t="s">
        <v>14</v>
      </c>
      <c r="H229" s="1">
        <v>0</v>
      </c>
      <c r="I229" s="1" t="str">
        <f>IFERROR(VLOOKUP(_2022[[#This Row],[identifiant_reseau]],_2023[],1,FALSE),"")</f>
        <v>3319C</v>
      </c>
      <c r="J229" s="1" t="str">
        <f>_2022[[#This Row],[2023]]</f>
        <v>3319C</v>
      </c>
    </row>
    <row r="230" spans="1:10" x14ac:dyDescent="0.3">
      <c r="A230" s="1" t="s">
        <v>653</v>
      </c>
      <c r="B230" s="1" t="s">
        <v>654</v>
      </c>
      <c r="C230" s="1" t="s">
        <v>655</v>
      </c>
      <c r="D230" s="1">
        <v>7.4999999999999997E-2</v>
      </c>
      <c r="E230" s="1">
        <v>0.108</v>
      </c>
      <c r="F230" s="1">
        <v>0.81899999999999995</v>
      </c>
      <c r="G230" s="1" t="s">
        <v>14</v>
      </c>
      <c r="H230" s="1">
        <v>0</v>
      </c>
      <c r="I230" s="1" t="str">
        <f>IFERROR(VLOOKUP(_2022[[#This Row],[identifiant_reseau]],_2023[],1,FALSE),"")</f>
        <v>3320C</v>
      </c>
      <c r="J230" s="1" t="str">
        <f>_2022[[#This Row],[2023]]</f>
        <v>3320C</v>
      </c>
    </row>
    <row r="231" spans="1:10" x14ac:dyDescent="0.3">
      <c r="A231" s="1" t="s">
        <v>656</v>
      </c>
      <c r="B231" s="1" t="s">
        <v>657</v>
      </c>
      <c r="C231" s="1" t="s">
        <v>658</v>
      </c>
      <c r="D231" s="1">
        <v>7.9000000000000001E-2</v>
      </c>
      <c r="E231" s="1">
        <v>0.18</v>
      </c>
      <c r="F231" s="1">
        <v>0.33900000000000002</v>
      </c>
      <c r="G231" s="1">
        <v>2021</v>
      </c>
      <c r="H231" s="1">
        <v>0</v>
      </c>
      <c r="I231" s="1" t="str">
        <f>IFERROR(VLOOKUP(_2022[[#This Row],[identifiant_reseau]],_2023[],1,FALSE),"")</f>
        <v>3321C</v>
      </c>
      <c r="J231" s="1" t="str">
        <f>_2022[[#This Row],[2023]]</f>
        <v>3321C</v>
      </c>
    </row>
    <row r="232" spans="1:10" x14ac:dyDescent="0.3">
      <c r="A232" s="1" t="s">
        <v>659</v>
      </c>
      <c r="B232" s="1" t="s">
        <v>660</v>
      </c>
      <c r="C232" s="1" t="s">
        <v>661</v>
      </c>
      <c r="D232" s="1">
        <v>4.2000000000000003E-2</v>
      </c>
      <c r="E232" s="1">
        <v>0.06</v>
      </c>
      <c r="F232" s="1">
        <v>0.78500000000000003</v>
      </c>
      <c r="G232" s="1">
        <v>2021</v>
      </c>
      <c r="H232" s="1">
        <v>1</v>
      </c>
      <c r="I232" s="1" t="str">
        <f>IFERROR(VLOOKUP(_2022[[#This Row],[identifiant_reseau]],_2023[],1,FALSE),"")</f>
        <v>3324C</v>
      </c>
      <c r="J232" s="1" t="str">
        <f>_2022[[#This Row],[2023]]</f>
        <v>3324C</v>
      </c>
    </row>
    <row r="233" spans="1:10" x14ac:dyDescent="0.3">
      <c r="A233" s="1" t="s">
        <v>662</v>
      </c>
      <c r="B233" s="1" t="s">
        <v>663</v>
      </c>
      <c r="C233" s="1" t="s">
        <v>664</v>
      </c>
      <c r="D233" s="1">
        <v>7.2999999999999995E-2</v>
      </c>
      <c r="E233" s="1">
        <v>9.7000000000000003E-2</v>
      </c>
      <c r="F233" s="1">
        <v>0.69</v>
      </c>
      <c r="G233" s="1">
        <v>2021</v>
      </c>
      <c r="H233" s="1">
        <v>0</v>
      </c>
      <c r="I233" s="1" t="str">
        <f>IFERROR(VLOOKUP(_2022[[#This Row],[identifiant_reseau]],_2023[],1,FALSE),"")</f>
        <v>3401C</v>
      </c>
      <c r="J233" s="1" t="str">
        <f>_2022[[#This Row],[2023]]</f>
        <v>3401C</v>
      </c>
    </row>
    <row r="234" spans="1:10" x14ac:dyDescent="0.3">
      <c r="A234" s="1" t="s">
        <v>665</v>
      </c>
      <c r="B234" s="1" t="s">
        <v>666</v>
      </c>
      <c r="C234" s="1" t="s">
        <v>664</v>
      </c>
      <c r="D234" s="1">
        <v>7.1999999999999995E-2</v>
      </c>
      <c r="E234" s="1">
        <v>8.8999999999999996E-2</v>
      </c>
      <c r="F234" s="1" t="s">
        <v>127</v>
      </c>
      <c r="G234" s="1" t="s">
        <v>14</v>
      </c>
      <c r="H234" s="1">
        <v>0</v>
      </c>
      <c r="I234" s="1" t="str">
        <f>IFERROR(VLOOKUP(_2022[[#This Row],[identifiant_reseau]],_2023[],1,FALSE),"")</f>
        <v>3401F</v>
      </c>
      <c r="J234" s="1" t="str">
        <f>_2022[[#This Row],[2023]]</f>
        <v>3401F</v>
      </c>
    </row>
    <row r="235" spans="1:10" x14ac:dyDescent="0.3">
      <c r="A235" s="1" t="s">
        <v>667</v>
      </c>
      <c r="B235" s="1" t="s">
        <v>668</v>
      </c>
      <c r="C235" s="1" t="s">
        <v>664</v>
      </c>
      <c r="D235" s="1">
        <v>1.2999999999999999E-2</v>
      </c>
      <c r="E235" s="1">
        <v>2.4E-2</v>
      </c>
      <c r="F235" s="1" t="s">
        <v>127</v>
      </c>
      <c r="G235" s="1">
        <v>2021</v>
      </c>
      <c r="H235" s="1">
        <v>0</v>
      </c>
      <c r="I235" s="1" t="str">
        <f>IFERROR(VLOOKUP(_2022[[#This Row],[identifiant_reseau]],_2023[],1,FALSE),"")</f>
        <v>3402F</v>
      </c>
      <c r="J235" s="1" t="str">
        <f>_2022[[#This Row],[2023]]</f>
        <v>3402F</v>
      </c>
    </row>
    <row r="236" spans="1:10" x14ac:dyDescent="0.3">
      <c r="A236" s="1" t="s">
        <v>669</v>
      </c>
      <c r="B236" s="1" t="s">
        <v>670</v>
      </c>
      <c r="C236" s="1" t="s">
        <v>664</v>
      </c>
      <c r="D236" s="1">
        <v>1.2999999999999999E-2</v>
      </c>
      <c r="E236" s="1">
        <v>2.4E-2</v>
      </c>
      <c r="F236" s="1" t="s">
        <v>127</v>
      </c>
      <c r="G236" s="1">
        <v>2021</v>
      </c>
      <c r="H236" s="1">
        <v>0</v>
      </c>
      <c r="I236" s="1" t="str">
        <f>IFERROR(VLOOKUP(_2022[[#This Row],[identifiant_reseau]],_2023[],1,FALSE),"")</f>
        <v>3403F</v>
      </c>
      <c r="J236" s="1" t="str">
        <f>_2022[[#This Row],[2023]]</f>
        <v>3403F</v>
      </c>
    </row>
    <row r="237" spans="1:10" x14ac:dyDescent="0.3">
      <c r="A237" s="1" t="s">
        <v>671</v>
      </c>
      <c r="B237" s="1" t="s">
        <v>672</v>
      </c>
      <c r="C237" s="1" t="s">
        <v>673</v>
      </c>
      <c r="D237" s="1">
        <v>0</v>
      </c>
      <c r="E237" s="1">
        <v>1.7999999999999999E-2</v>
      </c>
      <c r="F237" s="1">
        <v>1</v>
      </c>
      <c r="G237" s="1">
        <v>2021</v>
      </c>
      <c r="H237" s="1">
        <v>0</v>
      </c>
      <c r="I237" s="1" t="str">
        <f>IFERROR(VLOOKUP(_2022[[#This Row],[identifiant_reseau]],_2023[],1,FALSE),"")</f>
        <v>3404C</v>
      </c>
      <c r="J237" s="1" t="str">
        <f>_2022[[#This Row],[2023]]</f>
        <v>3404C</v>
      </c>
    </row>
    <row r="238" spans="1:10" x14ac:dyDescent="0.3">
      <c r="A238" s="1" t="s">
        <v>674</v>
      </c>
      <c r="B238" s="1" t="s">
        <v>675</v>
      </c>
      <c r="C238" s="1" t="s">
        <v>664</v>
      </c>
      <c r="D238" s="1">
        <v>4.3999999999999997E-2</v>
      </c>
      <c r="E238" s="1">
        <v>6.5000000000000002E-2</v>
      </c>
      <c r="F238" s="1">
        <v>0.81799999999999995</v>
      </c>
      <c r="G238" s="1">
        <v>2021</v>
      </c>
      <c r="H238" s="1">
        <v>0</v>
      </c>
      <c r="I238" s="1" t="str">
        <f>IFERROR(VLOOKUP(_2022[[#This Row],[identifiant_reseau]],_2023[],1,FALSE),"")</f>
        <v>3405C</v>
      </c>
      <c r="J238" s="1" t="str">
        <f>_2022[[#This Row],[2023]]</f>
        <v>3405C</v>
      </c>
    </row>
    <row r="239" spans="1:10" x14ac:dyDescent="0.3">
      <c r="A239" s="1" t="s">
        <v>676</v>
      </c>
      <c r="B239" s="1" t="s">
        <v>677</v>
      </c>
      <c r="C239" s="1" t="s">
        <v>664</v>
      </c>
      <c r="D239" s="1">
        <v>1.2E-2</v>
      </c>
      <c r="E239" s="1">
        <v>2.3E-2</v>
      </c>
      <c r="F239" s="1" t="s">
        <v>127</v>
      </c>
      <c r="G239" s="1">
        <v>2021</v>
      </c>
      <c r="H239" s="1">
        <v>0</v>
      </c>
      <c r="I239" s="1" t="str">
        <f>IFERROR(VLOOKUP(_2022[[#This Row],[identifiant_reseau]],_2023[],1,FALSE),"")</f>
        <v>3406F</v>
      </c>
      <c r="J239" s="1" t="str">
        <f>_2022[[#This Row],[2023]]</f>
        <v>3406F</v>
      </c>
    </row>
    <row r="240" spans="1:10" x14ac:dyDescent="0.3">
      <c r="A240" s="1" t="s">
        <v>678</v>
      </c>
      <c r="B240" s="1" t="s">
        <v>679</v>
      </c>
      <c r="C240" s="1" t="s">
        <v>680</v>
      </c>
      <c r="D240" s="1">
        <v>6.4000000000000001E-2</v>
      </c>
      <c r="E240" s="1">
        <v>9.0999999999999998E-2</v>
      </c>
      <c r="F240" s="1">
        <v>0.78800000000000003</v>
      </c>
      <c r="G240" s="1">
        <v>2021</v>
      </c>
      <c r="H240" s="1">
        <v>0</v>
      </c>
      <c r="I240" s="1" t="str">
        <f>IFERROR(VLOOKUP(_2022[[#This Row],[identifiant_reseau]],_2023[],1,FALSE),"")</f>
        <v>3409C</v>
      </c>
      <c r="J240" s="1" t="str">
        <f>_2022[[#This Row],[2023]]</f>
        <v>3409C</v>
      </c>
    </row>
    <row r="241" spans="1:10" x14ac:dyDescent="0.3">
      <c r="A241" s="1" t="s">
        <v>681</v>
      </c>
      <c r="B241" s="1" t="s">
        <v>682</v>
      </c>
      <c r="C241" s="1" t="s">
        <v>683</v>
      </c>
      <c r="D241" s="1">
        <v>0.125</v>
      </c>
      <c r="E241" s="1">
        <v>0.15</v>
      </c>
      <c r="F241" s="1">
        <v>0.499</v>
      </c>
      <c r="G241" s="1" t="s">
        <v>14</v>
      </c>
      <c r="H241" s="1">
        <v>0</v>
      </c>
      <c r="I241" s="1" t="str">
        <f>IFERROR(VLOOKUP(_2022[[#This Row],[identifiant_reseau]],_2023[],1,FALSE),"")</f>
        <v>3410C</v>
      </c>
      <c r="J241" s="1" t="str">
        <f>_2022[[#This Row],[2023]]</f>
        <v>3410C</v>
      </c>
    </row>
    <row r="242" spans="1:10" x14ac:dyDescent="0.3">
      <c r="A242" s="1" t="s">
        <v>684</v>
      </c>
      <c r="B242" s="1" t="s">
        <v>685</v>
      </c>
      <c r="C242" s="1" t="s">
        <v>664</v>
      </c>
      <c r="D242" s="1">
        <v>0</v>
      </c>
      <c r="E242" s="1">
        <v>4.0000000000000001E-3</v>
      </c>
      <c r="F242" s="1">
        <v>1</v>
      </c>
      <c r="G242" s="1">
        <v>2021</v>
      </c>
      <c r="H242" s="1">
        <v>0</v>
      </c>
      <c r="I242" s="1" t="str">
        <f>IFERROR(VLOOKUP(_2022[[#This Row],[identifiant_reseau]],_2023[],1,FALSE),"")</f>
        <v>3411C</v>
      </c>
      <c r="J242" s="1" t="str">
        <f>_2022[[#This Row],[2023]]</f>
        <v>3411C</v>
      </c>
    </row>
    <row r="243" spans="1:10" x14ac:dyDescent="0.3">
      <c r="A243" s="1" t="s">
        <v>686</v>
      </c>
      <c r="B243" s="1" t="s">
        <v>685</v>
      </c>
      <c r="C243" s="1" t="s">
        <v>664</v>
      </c>
      <c r="D243" s="1">
        <v>8.9999999999999993E-3</v>
      </c>
      <c r="E243" s="1">
        <v>1.7999999999999999E-2</v>
      </c>
      <c r="F243" s="1" t="s">
        <v>127</v>
      </c>
      <c r="G243" s="1" t="s">
        <v>14</v>
      </c>
      <c r="H243" s="1">
        <v>0</v>
      </c>
      <c r="I243" s="1" t="str">
        <f>IFERROR(VLOOKUP(_2022[[#This Row],[identifiant_reseau]],_2023[],1,FALSE),"")</f>
        <v>3411F</v>
      </c>
      <c r="J243" s="1" t="str">
        <f>_2022[[#This Row],[2023]]</f>
        <v>3411F</v>
      </c>
    </row>
    <row r="244" spans="1:10" x14ac:dyDescent="0.3">
      <c r="A244" s="1" t="s">
        <v>687</v>
      </c>
      <c r="B244" s="1" t="s">
        <v>688</v>
      </c>
      <c r="C244" s="1" t="s">
        <v>689</v>
      </c>
      <c r="D244" s="1">
        <v>4.5999999999999999E-2</v>
      </c>
      <c r="E244" s="1">
        <v>2.4E-2</v>
      </c>
      <c r="F244" s="1">
        <v>0.84599999999999997</v>
      </c>
      <c r="G244" s="1">
        <v>2021</v>
      </c>
      <c r="H244" s="1">
        <v>0</v>
      </c>
      <c r="I244" s="1" t="str">
        <f>IFERROR(VLOOKUP(_2022[[#This Row],[identifiant_reseau]],_2023[],1,FALSE),"")</f>
        <v>3412C</v>
      </c>
      <c r="J244" s="1" t="str">
        <f>_2022[[#This Row],[2023]]</f>
        <v>3412C</v>
      </c>
    </row>
    <row r="245" spans="1:10" x14ac:dyDescent="0.3">
      <c r="A245" s="1" t="s">
        <v>690</v>
      </c>
      <c r="B245" s="1" t="s">
        <v>691</v>
      </c>
      <c r="C245" s="1" t="s">
        <v>689</v>
      </c>
      <c r="D245" s="1">
        <v>0.02</v>
      </c>
      <c r="E245" s="1">
        <v>3.5999999999999997E-2</v>
      </c>
      <c r="F245" s="1" t="s">
        <v>127</v>
      </c>
      <c r="G245" s="1" t="s">
        <v>14</v>
      </c>
      <c r="H245" s="1">
        <v>0</v>
      </c>
      <c r="I245" s="1" t="str">
        <f>IFERROR(VLOOKUP(_2022[[#This Row],[identifiant_reseau]],_2023[],1,FALSE),"")</f>
        <v>3412F</v>
      </c>
      <c r="J245" s="1" t="str">
        <f>_2022[[#This Row],[2023]]</f>
        <v>3412F</v>
      </c>
    </row>
    <row r="246" spans="1:10" x14ac:dyDescent="0.3">
      <c r="A246" s="1" t="s">
        <v>692</v>
      </c>
      <c r="B246" s="1" t="s">
        <v>693</v>
      </c>
      <c r="C246" s="1" t="s">
        <v>694</v>
      </c>
      <c r="D246" s="1">
        <v>5.3999999999999999E-2</v>
      </c>
      <c r="E246" s="1">
        <v>3.6999999999999998E-2</v>
      </c>
      <c r="F246" s="1">
        <v>0.70299999999999996</v>
      </c>
      <c r="G246" s="1" t="s">
        <v>14</v>
      </c>
      <c r="H246" s="1">
        <v>0</v>
      </c>
      <c r="I246" s="1" t="str">
        <f>IFERROR(VLOOKUP(_2022[[#This Row],[identifiant_reseau]],_2023[],1,FALSE),"")</f>
        <v>3413C</v>
      </c>
      <c r="J246" s="1" t="str">
        <f>_2022[[#This Row],[2023]]</f>
        <v>3413C</v>
      </c>
    </row>
    <row r="247" spans="1:10" x14ac:dyDescent="0.3">
      <c r="A247" s="1" t="s">
        <v>695</v>
      </c>
      <c r="B247" s="1" t="s">
        <v>696</v>
      </c>
      <c r="C247" s="1" t="s">
        <v>683</v>
      </c>
      <c r="D247" s="1">
        <v>6.4000000000000001E-2</v>
      </c>
      <c r="E247" s="1">
        <v>3.2000000000000001E-2</v>
      </c>
      <c r="F247" s="1">
        <v>0.65200000000000002</v>
      </c>
      <c r="G247" s="1">
        <v>2021</v>
      </c>
      <c r="H247" s="1">
        <v>0</v>
      </c>
      <c r="I247" s="1" t="str">
        <f>IFERROR(VLOOKUP(_2022[[#This Row],[identifiant_reseau]],_2023[],1,FALSE),"")</f>
        <v>3414C</v>
      </c>
      <c r="J247" s="1" t="str">
        <f>_2022[[#This Row],[2023]]</f>
        <v>3414C</v>
      </c>
    </row>
    <row r="248" spans="1:10" x14ac:dyDescent="0.3">
      <c r="A248" s="1" t="s">
        <v>697</v>
      </c>
      <c r="B248" s="1" t="s">
        <v>698</v>
      </c>
      <c r="C248" s="1" t="s">
        <v>683</v>
      </c>
      <c r="D248" s="1">
        <v>1.2E-2</v>
      </c>
      <c r="E248" s="1">
        <v>2.1999999999999999E-2</v>
      </c>
      <c r="F248" s="1" t="s">
        <v>127</v>
      </c>
      <c r="G248" s="1" t="s">
        <v>14</v>
      </c>
      <c r="H248" s="1">
        <v>0</v>
      </c>
      <c r="I248" s="1" t="str">
        <f>IFERROR(VLOOKUP(_2022[[#This Row],[identifiant_reseau]],_2023[],1,FALSE),"")</f>
        <v>3414F</v>
      </c>
      <c r="J248" s="1" t="str">
        <f>_2022[[#This Row],[2023]]</f>
        <v>3414F</v>
      </c>
    </row>
    <row r="249" spans="1:10" x14ac:dyDescent="0.3">
      <c r="A249" s="1" t="s">
        <v>699</v>
      </c>
      <c r="B249" s="1" t="s">
        <v>700</v>
      </c>
      <c r="C249" s="1" t="s">
        <v>664</v>
      </c>
      <c r="D249" s="1">
        <v>1.4999999999999999E-2</v>
      </c>
      <c r="E249" s="1">
        <v>2.9000000000000001E-2</v>
      </c>
      <c r="F249" s="1" t="s">
        <v>127</v>
      </c>
      <c r="G249" s="1">
        <v>2021</v>
      </c>
      <c r="H249" s="1">
        <v>1</v>
      </c>
      <c r="I249" s="1" t="str">
        <f>IFERROR(VLOOKUP(_2022[[#This Row],[identifiant_reseau]],_2023[],1,FALSE),"")</f>
        <v>3424F</v>
      </c>
      <c r="J249" s="1" t="str">
        <f>_2022[[#This Row],[2023]]</f>
        <v>3424F</v>
      </c>
    </row>
    <row r="250" spans="1:10" x14ac:dyDescent="0.3">
      <c r="A250" s="1" t="s">
        <v>701</v>
      </c>
      <c r="B250" s="1" t="s">
        <v>702</v>
      </c>
      <c r="C250" s="1" t="s">
        <v>703</v>
      </c>
      <c r="D250" s="1">
        <v>0.20399999999999999</v>
      </c>
      <c r="E250" s="1">
        <v>0.20699999999999999</v>
      </c>
      <c r="F250" s="1">
        <v>0.249</v>
      </c>
      <c r="G250" s="1">
        <v>2021</v>
      </c>
      <c r="H250" s="1">
        <v>1</v>
      </c>
      <c r="I250" s="1" t="str">
        <f>IFERROR(VLOOKUP(_2022[[#This Row],[identifiant_reseau]],_2023[],1,FALSE),"")</f>
        <v>3425C</v>
      </c>
      <c r="J250" s="1" t="str">
        <f>_2022[[#This Row],[2023]]</f>
        <v>3425C</v>
      </c>
    </row>
    <row r="251" spans="1:10" x14ac:dyDescent="0.3">
      <c r="A251" s="1" t="s">
        <v>704</v>
      </c>
      <c r="B251" s="1" t="s">
        <v>702</v>
      </c>
      <c r="C251" s="1" t="s">
        <v>683</v>
      </c>
      <c r="D251" s="1">
        <v>0.03</v>
      </c>
      <c r="E251" s="1">
        <v>5.1999999999999998E-2</v>
      </c>
      <c r="F251" s="1" t="s">
        <v>127</v>
      </c>
      <c r="G251" s="1">
        <v>2021</v>
      </c>
      <c r="H251" s="1">
        <v>1</v>
      </c>
      <c r="I251" s="1" t="str">
        <f>IFERROR(VLOOKUP(_2022[[#This Row],[identifiant_reseau]],_2023[],1,FALSE),"")</f>
        <v>3426F</v>
      </c>
      <c r="J251" s="1" t="str">
        <f>_2022[[#This Row],[2023]]</f>
        <v>3426F</v>
      </c>
    </row>
    <row r="252" spans="1:10" x14ac:dyDescent="0.3">
      <c r="A252" s="1" t="s">
        <v>705</v>
      </c>
      <c r="B252" s="1" t="s">
        <v>706</v>
      </c>
      <c r="C252" s="1" t="s">
        <v>707</v>
      </c>
      <c r="D252" s="1">
        <v>0.24299999999999999</v>
      </c>
      <c r="E252" s="1">
        <v>0.28100000000000003</v>
      </c>
      <c r="F252" s="1">
        <v>0</v>
      </c>
      <c r="G252" s="1">
        <v>2021</v>
      </c>
      <c r="H252" s="1">
        <v>0</v>
      </c>
      <c r="I252" s="1" t="str">
        <f>IFERROR(VLOOKUP(_2022[[#This Row],[identifiant_reseau]],_2023[],1,FALSE),"")</f>
        <v>3504C</v>
      </c>
      <c r="J252" s="1" t="str">
        <f>_2022[[#This Row],[2023]]</f>
        <v>3504C</v>
      </c>
    </row>
    <row r="253" spans="1:10" x14ac:dyDescent="0.3">
      <c r="A253" s="1" t="s">
        <v>708</v>
      </c>
      <c r="B253" s="1" t="s">
        <v>709</v>
      </c>
      <c r="C253" s="1" t="s">
        <v>707</v>
      </c>
      <c r="D253" s="1">
        <v>4.7E-2</v>
      </c>
      <c r="E253" s="1">
        <v>0.21199999999999999</v>
      </c>
      <c r="F253" s="1">
        <v>0</v>
      </c>
      <c r="G253" s="1">
        <v>2021</v>
      </c>
      <c r="H253" s="1">
        <v>0</v>
      </c>
      <c r="I253" s="1" t="str">
        <f>IFERROR(VLOOKUP(_2022[[#This Row],[identifiant_reseau]],_2023[],1,FALSE),"")</f>
        <v>3505C</v>
      </c>
      <c r="J253" s="1" t="str">
        <f>_2022[[#This Row],[2023]]</f>
        <v>3505C</v>
      </c>
    </row>
    <row r="254" spans="1:10" x14ac:dyDescent="0.3">
      <c r="A254" s="1" t="s">
        <v>710</v>
      </c>
      <c r="B254" s="1" t="s">
        <v>711</v>
      </c>
      <c r="C254" s="1" t="s">
        <v>707</v>
      </c>
      <c r="D254" s="1">
        <v>9.5000000000000001E-2</v>
      </c>
      <c r="E254" s="1">
        <v>0.124</v>
      </c>
      <c r="F254" s="1">
        <v>0.55600000000000005</v>
      </c>
      <c r="G254" s="1" t="s">
        <v>14</v>
      </c>
      <c r="H254" s="1">
        <v>0</v>
      </c>
      <c r="I254" s="1" t="str">
        <f>IFERROR(VLOOKUP(_2022[[#This Row],[identifiant_reseau]],_2023[],1,FALSE),"")</f>
        <v>3506C</v>
      </c>
      <c r="J254" s="1" t="str">
        <f>_2022[[#This Row],[2023]]</f>
        <v>3506C</v>
      </c>
    </row>
    <row r="255" spans="1:10" x14ac:dyDescent="0.3">
      <c r="A255" s="1" t="s">
        <v>712</v>
      </c>
      <c r="B255" s="1" t="s">
        <v>713</v>
      </c>
      <c r="C255" s="1" t="s">
        <v>707</v>
      </c>
      <c r="D255" s="1">
        <v>4.2999999999999997E-2</v>
      </c>
      <c r="E255" s="1">
        <v>5.2999999999999999E-2</v>
      </c>
      <c r="F255" s="1">
        <v>0.84499999999999997</v>
      </c>
      <c r="G255" s="1" t="s">
        <v>14</v>
      </c>
      <c r="H255" s="1">
        <v>0</v>
      </c>
      <c r="I255" s="1" t="str">
        <f>IFERROR(VLOOKUP(_2022[[#This Row],[identifiant_reseau]],_2023[],1,FALSE),"")</f>
        <v>3507C</v>
      </c>
      <c r="J255" s="1" t="str">
        <f>_2022[[#This Row],[2023]]</f>
        <v>3507C</v>
      </c>
    </row>
    <row r="256" spans="1:10" x14ac:dyDescent="0.3">
      <c r="A256" s="1" t="s">
        <v>714</v>
      </c>
      <c r="B256" s="1" t="s">
        <v>715</v>
      </c>
      <c r="C256" s="1" t="s">
        <v>716</v>
      </c>
      <c r="D256" s="1">
        <v>2.9000000000000001E-2</v>
      </c>
      <c r="E256" s="1">
        <v>5.0999999999999997E-2</v>
      </c>
      <c r="F256" s="1">
        <v>0.83799999999999997</v>
      </c>
      <c r="G256" s="1">
        <v>2021</v>
      </c>
      <c r="H256" s="1">
        <v>0</v>
      </c>
      <c r="I256" s="1" t="str">
        <f>IFERROR(VLOOKUP(_2022[[#This Row],[identifiant_reseau]],_2023[],1,FALSE),"")</f>
        <v>3508C</v>
      </c>
      <c r="J256" s="1" t="str">
        <f>_2022[[#This Row],[2023]]</f>
        <v>3508C</v>
      </c>
    </row>
    <row r="257" spans="1:10" x14ac:dyDescent="0.3">
      <c r="A257" s="1" t="s">
        <v>717</v>
      </c>
      <c r="B257" s="1" t="s">
        <v>718</v>
      </c>
      <c r="C257" s="1" t="s">
        <v>719</v>
      </c>
      <c r="D257" s="1">
        <v>7.0999999999999994E-2</v>
      </c>
      <c r="E257" s="1">
        <v>8.3000000000000004E-2</v>
      </c>
      <c r="F257" s="1">
        <v>0.71099999999999997</v>
      </c>
      <c r="G257" s="1" t="s">
        <v>14</v>
      </c>
      <c r="H257" s="1">
        <v>0</v>
      </c>
      <c r="I257" s="1" t="str">
        <f>IFERROR(VLOOKUP(_2022[[#This Row],[identifiant_reseau]],_2023[],1,FALSE),"")</f>
        <v>3510C</v>
      </c>
      <c r="J257" s="1" t="str">
        <f>_2022[[#This Row],[2023]]</f>
        <v>3510C</v>
      </c>
    </row>
    <row r="258" spans="1:10" x14ac:dyDescent="0.3">
      <c r="A258" s="1" t="s">
        <v>720</v>
      </c>
      <c r="B258" s="1" t="s">
        <v>721</v>
      </c>
      <c r="C258" s="1" t="s">
        <v>722</v>
      </c>
      <c r="D258" s="1">
        <v>6.0999999999999999E-2</v>
      </c>
      <c r="E258" s="1">
        <v>8.6999999999999994E-2</v>
      </c>
      <c r="F258" s="1">
        <v>0.77900000000000003</v>
      </c>
      <c r="G258" s="1" t="s">
        <v>14</v>
      </c>
      <c r="H258" s="1">
        <v>0</v>
      </c>
      <c r="I258" s="1" t="str">
        <f>IFERROR(VLOOKUP(_2022[[#This Row],[identifiant_reseau]],_2023[],1,FALSE),"")</f>
        <v>3511C</v>
      </c>
      <c r="J258" s="1" t="str">
        <f>_2022[[#This Row],[2023]]</f>
        <v>3511C</v>
      </c>
    </row>
    <row r="259" spans="1:10" x14ac:dyDescent="0.3">
      <c r="A259" s="1" t="s">
        <v>723</v>
      </c>
      <c r="B259" s="1" t="s">
        <v>724</v>
      </c>
      <c r="C259" s="1" t="s">
        <v>725</v>
      </c>
      <c r="D259" s="1">
        <v>0.18099999999999999</v>
      </c>
      <c r="E259" s="1">
        <v>0.21</v>
      </c>
      <c r="F259" s="1">
        <v>0.307</v>
      </c>
      <c r="G259" s="1" t="s">
        <v>14</v>
      </c>
      <c r="H259" s="1">
        <v>0</v>
      </c>
      <c r="I259" s="1" t="str">
        <f>IFERROR(VLOOKUP(_2022[[#This Row],[identifiant_reseau]],_2023[],1,FALSE),"")</f>
        <v>3512C</v>
      </c>
      <c r="J259" s="1" t="str">
        <f>_2022[[#This Row],[2023]]</f>
        <v>3512C</v>
      </c>
    </row>
    <row r="260" spans="1:10" x14ac:dyDescent="0.3">
      <c r="A260" s="1" t="s">
        <v>726</v>
      </c>
      <c r="B260" s="1" t="s">
        <v>727</v>
      </c>
      <c r="C260" s="1" t="s">
        <v>728</v>
      </c>
      <c r="D260" s="1">
        <v>6.6000000000000003E-2</v>
      </c>
      <c r="E260" s="1">
        <v>9.1999999999999998E-2</v>
      </c>
      <c r="F260" s="1">
        <v>0.72199999999999998</v>
      </c>
      <c r="G260" s="1">
        <v>2021</v>
      </c>
      <c r="H260" s="1">
        <v>0</v>
      </c>
      <c r="I260" s="1" t="str">
        <f>IFERROR(VLOOKUP(_2022[[#This Row],[identifiant_reseau]],_2023[],1,FALSE),"")</f>
        <v>3514C</v>
      </c>
      <c r="J260" s="1" t="str">
        <f>_2022[[#This Row],[2023]]</f>
        <v>3514C</v>
      </c>
    </row>
    <row r="261" spans="1:10" x14ac:dyDescent="0.3">
      <c r="A261" s="1" t="s">
        <v>729</v>
      </c>
      <c r="B261" s="1" t="s">
        <v>730</v>
      </c>
      <c r="C261" s="1" t="s">
        <v>731</v>
      </c>
      <c r="D261" s="1">
        <v>1.7000000000000001E-2</v>
      </c>
      <c r="E261" s="1">
        <v>4.3999999999999997E-2</v>
      </c>
      <c r="F261" s="1">
        <v>0.95399999999999996</v>
      </c>
      <c r="G261" s="1">
        <v>2021</v>
      </c>
      <c r="H261" s="1">
        <v>1</v>
      </c>
      <c r="I261" s="1" t="str">
        <f>IFERROR(VLOOKUP(_2022[[#This Row],[identifiant_reseau]],_2023[],1,FALSE),"")</f>
        <v>3515C</v>
      </c>
      <c r="J261" s="1" t="str">
        <f>_2022[[#This Row],[2023]]</f>
        <v>3515C</v>
      </c>
    </row>
    <row r="262" spans="1:10" x14ac:dyDescent="0.3">
      <c r="A262" s="1" t="s">
        <v>732</v>
      </c>
      <c r="B262" s="1" t="s">
        <v>733</v>
      </c>
      <c r="C262" s="1" t="s">
        <v>734</v>
      </c>
      <c r="D262" s="1">
        <v>3.5000000000000003E-2</v>
      </c>
      <c r="E262" s="1">
        <v>5.5E-2</v>
      </c>
      <c r="F262" s="1">
        <v>0.83399999999999996</v>
      </c>
      <c r="G262" s="1" t="s">
        <v>14</v>
      </c>
      <c r="H262" s="1">
        <v>0</v>
      </c>
      <c r="I262" s="1" t="str">
        <f>IFERROR(VLOOKUP(_2022[[#This Row],[identifiant_reseau]],_2023[],1,FALSE),"")</f>
        <v>3602C</v>
      </c>
      <c r="J262" s="1" t="str">
        <f>_2022[[#This Row],[2023]]</f>
        <v>3602C</v>
      </c>
    </row>
    <row r="263" spans="1:10" x14ac:dyDescent="0.3">
      <c r="A263" s="1" t="s">
        <v>735</v>
      </c>
      <c r="B263" s="1" t="s">
        <v>736</v>
      </c>
      <c r="C263" s="1" t="s">
        <v>737</v>
      </c>
      <c r="D263" s="1">
        <v>2.5000000000000001E-2</v>
      </c>
      <c r="E263" s="1">
        <v>4.4999999999999998E-2</v>
      </c>
      <c r="F263" s="1">
        <v>0.88</v>
      </c>
      <c r="G263" s="1">
        <v>2021</v>
      </c>
      <c r="H263" s="1">
        <v>0</v>
      </c>
      <c r="I263" s="1" t="str">
        <f>IFERROR(VLOOKUP(_2022[[#This Row],[identifiant_reseau]],_2023[],1,FALSE),"")</f>
        <v>3603C</v>
      </c>
      <c r="J263" s="1" t="str">
        <f>_2022[[#This Row],[2023]]</f>
        <v>3603C</v>
      </c>
    </row>
    <row r="264" spans="1:10" x14ac:dyDescent="0.3">
      <c r="A264" s="1" t="s">
        <v>738</v>
      </c>
      <c r="B264" s="1" t="s">
        <v>739</v>
      </c>
      <c r="C264" s="1" t="s">
        <v>740</v>
      </c>
      <c r="D264" s="1">
        <v>5.5E-2</v>
      </c>
      <c r="E264" s="1">
        <v>0.08</v>
      </c>
      <c r="F264" s="1">
        <v>0.79100000000000004</v>
      </c>
      <c r="G264" s="1">
        <v>2021</v>
      </c>
      <c r="H264" s="1">
        <v>0</v>
      </c>
      <c r="I264" s="1" t="str">
        <f>IFERROR(VLOOKUP(_2022[[#This Row],[identifiant_reseau]],_2023[],1,FALSE),"")</f>
        <v>3604C</v>
      </c>
      <c r="J264" s="1" t="str">
        <f>_2022[[#This Row],[2023]]</f>
        <v>3604C</v>
      </c>
    </row>
    <row r="265" spans="1:10" x14ac:dyDescent="0.3">
      <c r="A265" s="1" t="s">
        <v>741</v>
      </c>
      <c r="B265" s="1" t="s">
        <v>742</v>
      </c>
      <c r="C265" s="1" t="s">
        <v>743</v>
      </c>
      <c r="D265" s="1">
        <v>4.9000000000000002E-2</v>
      </c>
      <c r="E265" s="1">
        <v>7.1999999999999995E-2</v>
      </c>
      <c r="F265" s="1">
        <v>0.81899999999999995</v>
      </c>
      <c r="G265" s="1">
        <v>2021</v>
      </c>
      <c r="H265" s="1">
        <v>0</v>
      </c>
      <c r="I265" s="1" t="str">
        <f>IFERROR(VLOOKUP(_2022[[#This Row],[identifiant_reseau]],_2023[],1,FALSE),"")</f>
        <v>3605C</v>
      </c>
      <c r="J265" s="1" t="str">
        <f>_2022[[#This Row],[2023]]</f>
        <v>3605C</v>
      </c>
    </row>
    <row r="266" spans="1:10" x14ac:dyDescent="0.3">
      <c r="A266" s="1" t="s">
        <v>744</v>
      </c>
      <c r="B266" s="1" t="s">
        <v>745</v>
      </c>
      <c r="C266" s="1" t="s">
        <v>734</v>
      </c>
      <c r="D266" s="1">
        <v>7.8E-2</v>
      </c>
      <c r="E266" s="1">
        <v>0.10199999999999999</v>
      </c>
      <c r="F266" s="1">
        <v>0.64500000000000002</v>
      </c>
      <c r="G266" s="1" t="s">
        <v>14</v>
      </c>
      <c r="H266" s="1">
        <v>0</v>
      </c>
      <c r="I266" s="1" t="str">
        <f>IFERROR(VLOOKUP(_2022[[#This Row],[identifiant_reseau]],_2023[],1,FALSE),"")</f>
        <v>3606C</v>
      </c>
      <c r="J266" s="1" t="str">
        <f>_2022[[#This Row],[2023]]</f>
        <v>3606C</v>
      </c>
    </row>
    <row r="267" spans="1:10" x14ac:dyDescent="0.3">
      <c r="A267" s="1" t="s">
        <v>746</v>
      </c>
      <c r="B267" s="1" t="s">
        <v>747</v>
      </c>
      <c r="C267" s="1" t="s">
        <v>748</v>
      </c>
      <c r="D267" s="1">
        <v>0.127</v>
      </c>
      <c r="E267" s="1">
        <v>0.151</v>
      </c>
      <c r="F267" s="1">
        <v>0.51200000000000001</v>
      </c>
      <c r="G267" s="1">
        <v>2021</v>
      </c>
      <c r="H267" s="1">
        <v>0</v>
      </c>
      <c r="I267" s="1" t="str">
        <f>IFERROR(VLOOKUP(_2022[[#This Row],[identifiant_reseau]],_2023[],1,FALSE),"")</f>
        <v>3701C</v>
      </c>
      <c r="J267" s="1" t="str">
        <f>_2022[[#This Row],[2023]]</f>
        <v>3701C</v>
      </c>
    </row>
    <row r="268" spans="1:10" x14ac:dyDescent="0.3">
      <c r="A268" s="1" t="s">
        <v>749</v>
      </c>
      <c r="B268" s="1" t="s">
        <v>750</v>
      </c>
      <c r="C268" s="1" t="s">
        <v>751</v>
      </c>
      <c r="D268" s="1">
        <v>6.4000000000000001E-2</v>
      </c>
      <c r="E268" s="1">
        <v>8.5999999999999993E-2</v>
      </c>
      <c r="F268" s="1">
        <v>0.70899999999999996</v>
      </c>
      <c r="G268" s="1">
        <v>2021</v>
      </c>
      <c r="H268" s="1">
        <v>0</v>
      </c>
      <c r="I268" s="1" t="str">
        <f>IFERROR(VLOOKUP(_2022[[#This Row],[identifiant_reseau]],_2023[],1,FALSE),"")</f>
        <v>3702C</v>
      </c>
      <c r="J268" s="1" t="str">
        <f>_2022[[#This Row],[2023]]</f>
        <v>3702C</v>
      </c>
    </row>
    <row r="269" spans="1:10" x14ac:dyDescent="0.3">
      <c r="A269" s="1" t="s">
        <v>752</v>
      </c>
      <c r="B269" s="1" t="s">
        <v>753</v>
      </c>
      <c r="C269" s="1" t="s">
        <v>751</v>
      </c>
      <c r="D269" s="1">
        <v>6.5000000000000002E-2</v>
      </c>
      <c r="E269" s="1">
        <v>0.23400000000000001</v>
      </c>
      <c r="F269" s="1">
        <v>4.9000000000000002E-2</v>
      </c>
      <c r="G269" s="1" t="s">
        <v>14</v>
      </c>
      <c r="H269" s="1">
        <v>0</v>
      </c>
      <c r="I269" s="1" t="str">
        <f>IFERROR(VLOOKUP(_2022[[#This Row],[identifiant_reseau]],_2023[],1,FALSE),"")</f>
        <v>3704C</v>
      </c>
      <c r="J269" s="1" t="str">
        <f>_2022[[#This Row],[2023]]</f>
        <v>3704C</v>
      </c>
    </row>
    <row r="270" spans="1:10" x14ac:dyDescent="0.3">
      <c r="A270" s="1" t="s">
        <v>754</v>
      </c>
      <c r="B270" s="1" t="s">
        <v>755</v>
      </c>
      <c r="C270" s="1" t="s">
        <v>756</v>
      </c>
      <c r="D270" s="1">
        <v>8.5000000000000006E-2</v>
      </c>
      <c r="E270" s="1">
        <v>0.11</v>
      </c>
      <c r="F270" s="1">
        <v>0.68600000000000005</v>
      </c>
      <c r="G270" s="1" t="s">
        <v>14</v>
      </c>
      <c r="H270" s="1">
        <v>0</v>
      </c>
      <c r="I270" s="1" t="str">
        <f>IFERROR(VLOOKUP(_2022[[#This Row],[identifiant_reseau]],_2023[],1,FALSE),"")</f>
        <v>3705C</v>
      </c>
      <c r="J270" s="1" t="str">
        <f>_2022[[#This Row],[2023]]</f>
        <v>3705C</v>
      </c>
    </row>
    <row r="271" spans="1:10" x14ac:dyDescent="0.3">
      <c r="A271" s="1" t="s">
        <v>757</v>
      </c>
      <c r="B271" s="1" t="s">
        <v>758</v>
      </c>
      <c r="C271" s="1" t="s">
        <v>759</v>
      </c>
      <c r="D271" s="1">
        <v>0.17399999999999999</v>
      </c>
      <c r="E271" s="1">
        <v>0.309</v>
      </c>
      <c r="F271" s="1">
        <v>0</v>
      </c>
      <c r="G271" s="1">
        <v>2021</v>
      </c>
      <c r="H271" s="1">
        <v>0</v>
      </c>
      <c r="I271" s="1" t="str">
        <f>IFERROR(VLOOKUP(_2022[[#This Row],[identifiant_reseau]],_2023[],1,FALSE),"")</f>
        <v>3708C</v>
      </c>
      <c r="J271" s="1" t="str">
        <f>_2022[[#This Row],[2023]]</f>
        <v>3708C</v>
      </c>
    </row>
    <row r="272" spans="1:10" x14ac:dyDescent="0.3">
      <c r="A272" s="1" t="s">
        <v>760</v>
      </c>
      <c r="B272" s="1" t="s">
        <v>761</v>
      </c>
      <c r="C272" s="1" t="s">
        <v>751</v>
      </c>
      <c r="D272" s="1">
        <v>0</v>
      </c>
      <c r="E272" s="1">
        <v>1.7999999999999999E-2</v>
      </c>
      <c r="F272" s="1">
        <v>0.999</v>
      </c>
      <c r="G272" s="1" t="s">
        <v>14</v>
      </c>
      <c r="H272" s="1">
        <v>0</v>
      </c>
      <c r="I272" s="1" t="str">
        <f>IFERROR(VLOOKUP(_2022[[#This Row],[identifiant_reseau]],_2023[],1,FALSE),"")</f>
        <v>3709C</v>
      </c>
      <c r="J272" s="1" t="str">
        <f>_2022[[#This Row],[2023]]</f>
        <v>3709C</v>
      </c>
    </row>
    <row r="273" spans="1:10" x14ac:dyDescent="0.3">
      <c r="A273" s="1" t="s">
        <v>762</v>
      </c>
      <c r="B273" s="1" t="s">
        <v>763</v>
      </c>
      <c r="C273" s="1" t="s">
        <v>751</v>
      </c>
      <c r="D273" s="1">
        <v>0.10199999999999999</v>
      </c>
      <c r="E273" s="1">
        <v>0.24199999999999999</v>
      </c>
      <c r="F273" s="1">
        <v>0</v>
      </c>
      <c r="G273" s="1">
        <v>2021</v>
      </c>
      <c r="H273" s="1">
        <v>0</v>
      </c>
      <c r="I273" s="1" t="str">
        <f>IFERROR(VLOOKUP(_2022[[#This Row],[identifiant_reseau]],_2023[],1,FALSE),"")</f>
        <v>3710C</v>
      </c>
      <c r="J273" s="1" t="str">
        <f>_2022[[#This Row],[2023]]</f>
        <v>3710C</v>
      </c>
    </row>
    <row r="274" spans="1:10" x14ac:dyDescent="0.3">
      <c r="A274" s="1" t="s">
        <v>764</v>
      </c>
      <c r="B274" s="1" t="s">
        <v>765</v>
      </c>
      <c r="C274" s="1" t="s">
        <v>766</v>
      </c>
      <c r="D274" s="1">
        <v>8.6999999999999994E-2</v>
      </c>
      <c r="E274" s="1">
        <v>0.111</v>
      </c>
      <c r="F274" s="1">
        <v>0.67800000000000005</v>
      </c>
      <c r="G274" s="1" t="s">
        <v>14</v>
      </c>
      <c r="H274" s="1">
        <v>0</v>
      </c>
      <c r="I274" s="1" t="str">
        <f>IFERROR(VLOOKUP(_2022[[#This Row],[identifiant_reseau]],_2023[],1,FALSE),"")</f>
        <v>3711C</v>
      </c>
      <c r="J274" s="1" t="str">
        <f>_2022[[#This Row],[2023]]</f>
        <v>3711C</v>
      </c>
    </row>
    <row r="275" spans="1:10" x14ac:dyDescent="0.3">
      <c r="A275" s="1" t="s">
        <v>767</v>
      </c>
      <c r="B275" s="1" t="s">
        <v>768</v>
      </c>
      <c r="C275" s="1" t="s">
        <v>769</v>
      </c>
      <c r="D275" s="1">
        <v>8.4000000000000005E-2</v>
      </c>
      <c r="E275" s="1">
        <v>0.107</v>
      </c>
      <c r="F275" s="1">
        <v>0.60799999999999998</v>
      </c>
      <c r="G275" s="1">
        <v>2021</v>
      </c>
      <c r="H275" s="1">
        <v>1</v>
      </c>
      <c r="I275" s="1" t="str">
        <f>IFERROR(VLOOKUP(_2022[[#This Row],[identifiant_reseau]],_2023[],1,FALSE),"")</f>
        <v>3712C</v>
      </c>
      <c r="J275" s="1" t="str">
        <f>_2022[[#This Row],[2023]]</f>
        <v>3712C</v>
      </c>
    </row>
    <row r="276" spans="1:10" x14ac:dyDescent="0.3">
      <c r="A276" s="1" t="s">
        <v>770</v>
      </c>
      <c r="B276" s="1" t="s">
        <v>771</v>
      </c>
      <c r="C276" s="1" t="s">
        <v>751</v>
      </c>
      <c r="D276" s="1">
        <v>0.2</v>
      </c>
      <c r="E276" s="1">
        <v>0.23499999999999999</v>
      </c>
      <c r="F276" s="1">
        <v>0</v>
      </c>
      <c r="G276" s="1">
        <v>2021</v>
      </c>
      <c r="H276" s="1">
        <v>1</v>
      </c>
      <c r="I276" s="1" t="str">
        <f>IFERROR(VLOOKUP(_2022[[#This Row],[identifiant_reseau]],_2023[],1,FALSE),"")</f>
        <v>3713C</v>
      </c>
      <c r="J276" s="1" t="str">
        <f>_2022[[#This Row],[2023]]</f>
        <v>3713C</v>
      </c>
    </row>
    <row r="277" spans="1:10" x14ac:dyDescent="0.3">
      <c r="A277" s="1" t="s">
        <v>772</v>
      </c>
      <c r="B277" s="1" t="s">
        <v>773</v>
      </c>
      <c r="C277" s="1" t="s">
        <v>774</v>
      </c>
      <c r="D277" s="1">
        <v>6.3E-2</v>
      </c>
      <c r="E277" s="1">
        <v>0.09</v>
      </c>
      <c r="F277" s="1">
        <v>0.80600000000000005</v>
      </c>
      <c r="G277" s="1">
        <v>2021</v>
      </c>
      <c r="H277" s="1">
        <v>0</v>
      </c>
      <c r="I277" s="1" t="str">
        <f>IFERROR(VLOOKUP(_2022[[#This Row],[identifiant_reseau]],_2023[],1,FALSE),"")</f>
        <v>3802C</v>
      </c>
      <c r="J277" s="1" t="str">
        <f>_2022[[#This Row],[2023]]</f>
        <v>3802C</v>
      </c>
    </row>
    <row r="278" spans="1:10" x14ac:dyDescent="0.3">
      <c r="A278" s="1" t="s">
        <v>775</v>
      </c>
      <c r="B278" s="1" t="s">
        <v>776</v>
      </c>
      <c r="C278" s="1" t="s">
        <v>774</v>
      </c>
      <c r="D278" s="1">
        <v>1.4999999999999999E-2</v>
      </c>
      <c r="E278" s="1">
        <v>2.9000000000000001E-2</v>
      </c>
      <c r="F278" s="1" t="s">
        <v>127</v>
      </c>
      <c r="G278" s="1">
        <v>2021</v>
      </c>
      <c r="H278" s="1">
        <v>0</v>
      </c>
      <c r="I278" s="1" t="str">
        <f>IFERROR(VLOOKUP(_2022[[#This Row],[identifiant_reseau]],_2023[],1,FALSE),"")</f>
        <v>3802F</v>
      </c>
      <c r="J278" s="1" t="str">
        <f>_2022[[#This Row],[2023]]</f>
        <v>3802F</v>
      </c>
    </row>
    <row r="279" spans="1:10" x14ac:dyDescent="0.3">
      <c r="A279" s="1" t="s">
        <v>777</v>
      </c>
      <c r="B279" s="1" t="s">
        <v>778</v>
      </c>
      <c r="C279" s="1" t="s">
        <v>779</v>
      </c>
      <c r="D279" s="1">
        <v>3.9E-2</v>
      </c>
      <c r="E279" s="1">
        <v>4.7E-2</v>
      </c>
      <c r="F279" s="1">
        <v>0.85199999999999998</v>
      </c>
      <c r="G279" s="1" t="s">
        <v>14</v>
      </c>
      <c r="H279" s="1">
        <v>0</v>
      </c>
      <c r="I279" s="1" t="str">
        <f>IFERROR(VLOOKUP(_2022[[#This Row],[identifiant_reseau]],_2023[],1,FALSE),"")</f>
        <v>3803C</v>
      </c>
      <c r="J279" s="1" t="str">
        <f>_2022[[#This Row],[2023]]</f>
        <v>3803C</v>
      </c>
    </row>
    <row r="280" spans="1:10" x14ac:dyDescent="0.3">
      <c r="A280" s="1" t="s">
        <v>780</v>
      </c>
      <c r="B280" s="1" t="s">
        <v>781</v>
      </c>
      <c r="C280" s="1" t="s">
        <v>782</v>
      </c>
      <c r="D280" s="1">
        <v>8.2000000000000003E-2</v>
      </c>
      <c r="E280" s="1">
        <v>0.123</v>
      </c>
      <c r="F280" s="1">
        <v>0.78500000000000003</v>
      </c>
      <c r="G280" s="1">
        <v>2021</v>
      </c>
      <c r="H280" s="1">
        <v>0</v>
      </c>
      <c r="I280" s="1" t="str">
        <f>IFERROR(VLOOKUP(_2022[[#This Row],[identifiant_reseau]],_2023[],1,FALSE),"")</f>
        <v>3804C</v>
      </c>
      <c r="J280" s="1" t="str">
        <f>_2022[[#This Row],[2023]]</f>
        <v>3804C</v>
      </c>
    </row>
    <row r="281" spans="1:10" x14ac:dyDescent="0.3">
      <c r="A281" s="1" t="s">
        <v>783</v>
      </c>
      <c r="B281" s="1" t="s">
        <v>784</v>
      </c>
      <c r="C281" s="1" t="s">
        <v>785</v>
      </c>
      <c r="D281" s="1">
        <v>3.1E-2</v>
      </c>
      <c r="E281" s="1">
        <v>6.2E-2</v>
      </c>
      <c r="F281" s="1">
        <v>0.92</v>
      </c>
      <c r="G281" s="1" t="s">
        <v>14</v>
      </c>
      <c r="H281" s="1">
        <v>0</v>
      </c>
      <c r="I281" s="1" t="str">
        <f>IFERROR(VLOOKUP(_2022[[#This Row],[identifiant_reseau]],_2023[],1,FALSE),"")</f>
        <v>3805C</v>
      </c>
      <c r="J281" s="1" t="str">
        <f>_2022[[#This Row],[2023]]</f>
        <v>3805C</v>
      </c>
    </row>
    <row r="282" spans="1:10" x14ac:dyDescent="0.3">
      <c r="A282" s="1" t="s">
        <v>786</v>
      </c>
      <c r="B282" s="1" t="s">
        <v>787</v>
      </c>
      <c r="C282" s="1" t="s">
        <v>788</v>
      </c>
      <c r="D282" s="1">
        <v>7.2999999999999995E-2</v>
      </c>
      <c r="E282" s="1">
        <v>0.11</v>
      </c>
      <c r="F282" s="1">
        <v>0.77500000000000002</v>
      </c>
      <c r="G282" s="1">
        <v>2021</v>
      </c>
      <c r="H282" s="1">
        <v>0</v>
      </c>
      <c r="I282" s="1" t="str">
        <f>IFERROR(VLOOKUP(_2022[[#This Row],[identifiant_reseau]],_2023[],1,FALSE),"")</f>
        <v>3806C</v>
      </c>
      <c r="J282" s="1" t="str">
        <f>_2022[[#This Row],[2023]]</f>
        <v>3806C</v>
      </c>
    </row>
    <row r="283" spans="1:10" x14ac:dyDescent="0.3">
      <c r="A283" s="1" t="s">
        <v>789</v>
      </c>
      <c r="B283" s="1" t="s">
        <v>790</v>
      </c>
      <c r="C283" s="1" t="s">
        <v>791</v>
      </c>
      <c r="D283" s="1">
        <v>4.1000000000000002E-2</v>
      </c>
      <c r="E283" s="1">
        <v>7.2999999999999995E-2</v>
      </c>
      <c r="F283" s="1">
        <v>0.90500000000000003</v>
      </c>
      <c r="G283" s="1" t="s">
        <v>14</v>
      </c>
      <c r="H283" s="1">
        <v>0</v>
      </c>
      <c r="I283" s="1" t="str">
        <f>IFERROR(VLOOKUP(_2022[[#This Row],[identifiant_reseau]],_2023[],1,FALSE),"")</f>
        <v>3807C</v>
      </c>
      <c r="J283" s="1" t="str">
        <f>_2022[[#This Row],[2023]]</f>
        <v>3807C</v>
      </c>
    </row>
    <row r="284" spans="1:10" x14ac:dyDescent="0.3">
      <c r="A284" s="1" t="s">
        <v>792</v>
      </c>
      <c r="B284" s="1" t="s">
        <v>793</v>
      </c>
      <c r="C284" s="1" t="s">
        <v>794</v>
      </c>
      <c r="D284" s="1">
        <v>3.7999999999999999E-2</v>
      </c>
      <c r="E284" s="1">
        <v>7.0000000000000007E-2</v>
      </c>
      <c r="F284" s="1">
        <v>0.91500000000000004</v>
      </c>
      <c r="G284" s="1">
        <v>2021</v>
      </c>
      <c r="H284" s="1">
        <v>0</v>
      </c>
      <c r="I284" s="1" t="str">
        <f>IFERROR(VLOOKUP(_2022[[#This Row],[identifiant_reseau]],_2023[],1,FALSE),"")</f>
        <v>3808C</v>
      </c>
      <c r="J284" s="1" t="str">
        <f>_2022[[#This Row],[2023]]</f>
        <v>3808C</v>
      </c>
    </row>
    <row r="285" spans="1:10" x14ac:dyDescent="0.3">
      <c r="A285" s="1" t="s">
        <v>795</v>
      </c>
      <c r="B285" s="1" t="s">
        <v>796</v>
      </c>
      <c r="C285" s="1" t="s">
        <v>797</v>
      </c>
      <c r="D285" s="1">
        <v>1.4999999999999999E-2</v>
      </c>
      <c r="E285" s="1">
        <v>4.1000000000000002E-2</v>
      </c>
      <c r="F285" s="1">
        <v>0.96</v>
      </c>
      <c r="G285" s="1">
        <v>2021</v>
      </c>
      <c r="H285" s="1">
        <v>0</v>
      </c>
      <c r="I285" s="1" t="str">
        <f>IFERROR(VLOOKUP(_2022[[#This Row],[identifiant_reseau]],_2023[],1,FALSE),"")</f>
        <v>3809C</v>
      </c>
      <c r="J285" s="1" t="str">
        <f>_2022[[#This Row],[2023]]</f>
        <v>3809C</v>
      </c>
    </row>
    <row r="286" spans="1:10" x14ac:dyDescent="0.3">
      <c r="A286" s="1" t="s">
        <v>798</v>
      </c>
      <c r="B286" s="1" t="s">
        <v>799</v>
      </c>
      <c r="C286" s="1" t="s">
        <v>800</v>
      </c>
      <c r="D286" s="1">
        <v>7.3999999999999996E-2</v>
      </c>
      <c r="E286" s="1">
        <v>0.106</v>
      </c>
      <c r="F286" s="1">
        <v>0.78100000000000003</v>
      </c>
      <c r="G286" s="1">
        <v>2021</v>
      </c>
      <c r="H286" s="1">
        <v>0</v>
      </c>
      <c r="I286" s="1" t="str">
        <f>IFERROR(VLOOKUP(_2022[[#This Row],[identifiant_reseau]],_2023[],1,FALSE),"")</f>
        <v/>
      </c>
      <c r="J286" s="1" t="str">
        <f>_2022[[#This Row],[2023]]</f>
        <v/>
      </c>
    </row>
    <row r="287" spans="1:10" x14ac:dyDescent="0.3">
      <c r="A287" s="1" t="s">
        <v>801</v>
      </c>
      <c r="B287" s="1" t="s">
        <v>802</v>
      </c>
      <c r="C287" s="1" t="s">
        <v>803</v>
      </c>
      <c r="D287" s="1">
        <v>8.2000000000000003E-2</v>
      </c>
      <c r="E287" s="1">
        <v>0.109</v>
      </c>
      <c r="F287" s="1">
        <v>0.74</v>
      </c>
      <c r="G287" s="1">
        <v>2021</v>
      </c>
      <c r="H287" s="1">
        <v>0</v>
      </c>
      <c r="I287" s="1" t="str">
        <f>IFERROR(VLOOKUP(_2022[[#This Row],[identifiant_reseau]],_2023[],1,FALSE),"")</f>
        <v>3811C</v>
      </c>
      <c r="J287" s="1" t="str">
        <f>_2022[[#This Row],[2023]]</f>
        <v>3811C</v>
      </c>
    </row>
    <row r="288" spans="1:10" x14ac:dyDescent="0.3">
      <c r="A288" s="1" t="s">
        <v>804</v>
      </c>
      <c r="B288" s="1" t="s">
        <v>805</v>
      </c>
      <c r="C288" s="1" t="s">
        <v>806</v>
      </c>
      <c r="D288" s="1">
        <v>8.1000000000000003E-2</v>
      </c>
      <c r="E288" s="1">
        <v>0.109</v>
      </c>
      <c r="F288" s="1">
        <v>0.72799999999999998</v>
      </c>
      <c r="G288" s="1" t="s">
        <v>14</v>
      </c>
      <c r="H288" s="1">
        <v>0</v>
      </c>
      <c r="I288" s="1" t="str">
        <f>IFERROR(VLOOKUP(_2022[[#This Row],[identifiant_reseau]],_2023[],1,FALSE),"")</f>
        <v>3813C</v>
      </c>
      <c r="J288" s="1" t="str">
        <f>_2022[[#This Row],[2023]]</f>
        <v>3813C</v>
      </c>
    </row>
    <row r="289" spans="1:10" x14ac:dyDescent="0.3">
      <c r="A289" s="1" t="s">
        <v>807</v>
      </c>
      <c r="B289" s="1" t="s">
        <v>808</v>
      </c>
      <c r="C289" s="1" t="s">
        <v>809</v>
      </c>
      <c r="D289" s="1">
        <v>3.6999999999999998E-2</v>
      </c>
      <c r="E289" s="1">
        <v>5.8000000000000003E-2</v>
      </c>
      <c r="F289" s="1">
        <v>0.83499999999999996</v>
      </c>
      <c r="G289" s="1">
        <v>2021</v>
      </c>
      <c r="H289" s="1">
        <v>0</v>
      </c>
      <c r="I289" s="1" t="str">
        <f>IFERROR(VLOOKUP(_2022[[#This Row],[identifiant_reseau]],_2023[],1,FALSE),"")</f>
        <v>3814C</v>
      </c>
      <c r="J289" s="1" t="str">
        <f>_2022[[#This Row],[2023]]</f>
        <v>3814C</v>
      </c>
    </row>
    <row r="290" spans="1:10" x14ac:dyDescent="0.3">
      <c r="A290" s="1" t="s">
        <v>810</v>
      </c>
      <c r="B290" s="1" t="s">
        <v>811</v>
      </c>
      <c r="C290" s="1" t="s">
        <v>791</v>
      </c>
      <c r="D290" s="1">
        <v>2.5000000000000001E-2</v>
      </c>
      <c r="E290" s="1">
        <v>5.0999999999999997E-2</v>
      </c>
      <c r="F290" s="1">
        <v>0.93200000000000005</v>
      </c>
      <c r="G290" s="1" t="s">
        <v>14</v>
      </c>
      <c r="H290" s="1">
        <v>0</v>
      </c>
      <c r="I290" s="1" t="str">
        <f>IFERROR(VLOOKUP(_2022[[#This Row],[identifiant_reseau]],_2023[],1,FALSE),"")</f>
        <v>3817C</v>
      </c>
      <c r="J290" s="1" t="str">
        <f>_2022[[#This Row],[2023]]</f>
        <v>3817C</v>
      </c>
    </row>
    <row r="291" spans="1:10" x14ac:dyDescent="0.3">
      <c r="A291" s="1" t="s">
        <v>812</v>
      </c>
      <c r="B291" s="1" t="s">
        <v>813</v>
      </c>
      <c r="C291" s="1" t="s">
        <v>814</v>
      </c>
      <c r="D291" s="1">
        <v>0</v>
      </c>
      <c r="E291" s="1">
        <v>4.0000000000000001E-3</v>
      </c>
      <c r="F291" s="1">
        <v>1</v>
      </c>
      <c r="G291" s="1">
        <v>2021</v>
      </c>
      <c r="H291" s="1">
        <v>1</v>
      </c>
      <c r="I291" s="1" t="str">
        <f>IFERROR(VLOOKUP(_2022[[#This Row],[identifiant_reseau]],_2023[],1,FALSE),"")</f>
        <v>3819C</v>
      </c>
      <c r="J291" s="1" t="str">
        <f>_2022[[#This Row],[2023]]</f>
        <v>3819C</v>
      </c>
    </row>
    <row r="292" spans="1:10" x14ac:dyDescent="0.3">
      <c r="A292" s="1" t="s">
        <v>815</v>
      </c>
      <c r="B292" s="1" t="s">
        <v>816</v>
      </c>
      <c r="C292" s="1" t="s">
        <v>817</v>
      </c>
      <c r="D292" s="1">
        <v>4.8000000000000001E-2</v>
      </c>
      <c r="E292" s="1">
        <v>7.3999999999999996E-2</v>
      </c>
      <c r="F292" s="1">
        <v>0.83399999999999996</v>
      </c>
      <c r="G292" s="1">
        <v>2021</v>
      </c>
      <c r="H292" s="1">
        <v>0</v>
      </c>
      <c r="I292" s="1" t="str">
        <f>IFERROR(VLOOKUP(_2022[[#This Row],[identifiant_reseau]],_2023[],1,FALSE),"")</f>
        <v>3820C</v>
      </c>
      <c r="J292" s="1" t="str">
        <f>_2022[[#This Row],[2023]]</f>
        <v>3820C</v>
      </c>
    </row>
    <row r="293" spans="1:10" x14ac:dyDescent="0.3">
      <c r="A293" s="1" t="s">
        <v>818</v>
      </c>
      <c r="B293" s="1" t="s">
        <v>819</v>
      </c>
      <c r="C293" s="1" t="s">
        <v>820</v>
      </c>
      <c r="D293" s="1">
        <v>6.7000000000000004E-2</v>
      </c>
      <c r="E293" s="1">
        <v>9.0999999999999998E-2</v>
      </c>
      <c r="F293" s="1">
        <v>0.755</v>
      </c>
      <c r="G293" s="1">
        <v>2021</v>
      </c>
      <c r="H293" s="1">
        <v>0</v>
      </c>
      <c r="I293" s="1" t="str">
        <f>IFERROR(VLOOKUP(_2022[[#This Row],[identifiant_reseau]],_2023[],1,FALSE),"")</f>
        <v>3821C</v>
      </c>
      <c r="J293" s="1" t="str">
        <f>_2022[[#This Row],[2023]]</f>
        <v>3821C</v>
      </c>
    </row>
    <row r="294" spans="1:10" x14ac:dyDescent="0.3">
      <c r="A294" s="1" t="s">
        <v>821</v>
      </c>
      <c r="B294" s="1" t="s">
        <v>822</v>
      </c>
      <c r="C294" s="1" t="s">
        <v>823</v>
      </c>
      <c r="D294" s="1">
        <v>0</v>
      </c>
      <c r="E294" s="1">
        <v>4.0000000000000001E-3</v>
      </c>
      <c r="F294" s="1">
        <v>1</v>
      </c>
      <c r="G294" s="1">
        <v>2021</v>
      </c>
      <c r="H294" s="1">
        <v>1</v>
      </c>
      <c r="I294" s="1" t="str">
        <f>IFERROR(VLOOKUP(_2022[[#This Row],[identifiant_reseau]],_2023[],1,FALSE),"")</f>
        <v>3823C</v>
      </c>
      <c r="J294" s="1" t="str">
        <f>_2022[[#This Row],[2023]]</f>
        <v>3823C</v>
      </c>
    </row>
    <row r="295" spans="1:10" x14ac:dyDescent="0.3">
      <c r="A295" s="1" t="s">
        <v>824</v>
      </c>
      <c r="B295" s="1" t="s">
        <v>825</v>
      </c>
      <c r="C295" s="1" t="s">
        <v>826</v>
      </c>
      <c r="D295" s="1">
        <v>0.115</v>
      </c>
      <c r="E295" s="1">
        <v>0.14299999999999999</v>
      </c>
      <c r="F295" s="1">
        <v>0.51600000000000001</v>
      </c>
      <c r="G295" s="1">
        <v>2021</v>
      </c>
      <c r="H295" s="1">
        <v>0</v>
      </c>
      <c r="I295" s="1" t="str">
        <f>IFERROR(VLOOKUP(_2022[[#This Row],[identifiant_reseau]],_2023[],1,FALSE),"")</f>
        <v>3901C</v>
      </c>
      <c r="J295" s="1" t="str">
        <f>_2022[[#This Row],[2023]]</f>
        <v>3901C</v>
      </c>
    </row>
    <row r="296" spans="1:10" x14ac:dyDescent="0.3">
      <c r="A296" s="1" t="s">
        <v>827</v>
      </c>
      <c r="B296" s="1" t="s">
        <v>828</v>
      </c>
      <c r="C296" s="1" t="s">
        <v>829</v>
      </c>
      <c r="D296" s="1">
        <v>3.4000000000000002E-2</v>
      </c>
      <c r="E296" s="1">
        <v>4.5999999999999999E-2</v>
      </c>
      <c r="F296" s="1">
        <v>0.87</v>
      </c>
      <c r="G296" s="1">
        <v>2021</v>
      </c>
      <c r="H296" s="1">
        <v>0</v>
      </c>
      <c r="I296" s="1" t="str">
        <f>IFERROR(VLOOKUP(_2022[[#This Row],[identifiant_reseau]],_2023[],1,FALSE),"")</f>
        <v>3902C</v>
      </c>
      <c r="J296" s="1" t="str">
        <f>_2022[[#This Row],[2023]]</f>
        <v>3902C</v>
      </c>
    </row>
    <row r="297" spans="1:10" x14ac:dyDescent="0.3">
      <c r="A297" s="1" t="s">
        <v>830</v>
      </c>
      <c r="B297" s="1" t="s">
        <v>831</v>
      </c>
      <c r="C297" s="1" t="s">
        <v>832</v>
      </c>
      <c r="D297" s="1">
        <v>0</v>
      </c>
      <c r="E297" s="1">
        <v>1.7000000000000001E-2</v>
      </c>
      <c r="F297" s="1">
        <v>1</v>
      </c>
      <c r="G297" s="1">
        <v>2021</v>
      </c>
      <c r="H297" s="1">
        <v>0</v>
      </c>
      <c r="I297" s="1" t="str">
        <f>IFERROR(VLOOKUP(_2022[[#This Row],[identifiant_reseau]],_2023[],1,FALSE),"")</f>
        <v>3903C</v>
      </c>
      <c r="J297" s="1" t="str">
        <f>_2022[[#This Row],[2023]]</f>
        <v>3903C</v>
      </c>
    </row>
    <row r="298" spans="1:10" x14ac:dyDescent="0.3">
      <c r="A298" s="1" t="s">
        <v>833</v>
      </c>
      <c r="B298" s="1" t="s">
        <v>834</v>
      </c>
      <c r="C298" s="1" t="s">
        <v>835</v>
      </c>
      <c r="D298" s="1">
        <v>7.0999999999999994E-2</v>
      </c>
      <c r="E298" s="1">
        <v>0.105</v>
      </c>
      <c r="F298" s="1">
        <v>0.82099999999999995</v>
      </c>
      <c r="G298" s="1" t="s">
        <v>14</v>
      </c>
      <c r="H298" s="1">
        <v>0</v>
      </c>
      <c r="I298" s="1" t="str">
        <f>IFERROR(VLOOKUP(_2022[[#This Row],[identifiant_reseau]],_2023[],1,FALSE),"")</f>
        <v>3904C</v>
      </c>
      <c r="J298" s="1" t="str">
        <f>_2022[[#This Row],[2023]]</f>
        <v>3904C</v>
      </c>
    </row>
    <row r="299" spans="1:10" x14ac:dyDescent="0.3">
      <c r="A299" s="1" t="s">
        <v>836</v>
      </c>
      <c r="B299" s="1" t="s">
        <v>837</v>
      </c>
      <c r="C299" s="1" t="s">
        <v>838</v>
      </c>
      <c r="D299" s="1">
        <v>0</v>
      </c>
      <c r="E299" s="1">
        <v>2.1000000000000001E-2</v>
      </c>
      <c r="F299" s="1">
        <v>1</v>
      </c>
      <c r="G299" s="1">
        <v>2021</v>
      </c>
      <c r="H299" s="1">
        <v>0</v>
      </c>
      <c r="I299" s="1" t="str">
        <f>IFERROR(VLOOKUP(_2022[[#This Row],[identifiant_reseau]],_2023[],1,FALSE),"")</f>
        <v>3905C</v>
      </c>
      <c r="J299" s="1" t="str">
        <f>_2022[[#This Row],[2023]]</f>
        <v>3905C</v>
      </c>
    </row>
    <row r="300" spans="1:10" x14ac:dyDescent="0.3">
      <c r="A300" s="1" t="s">
        <v>839</v>
      </c>
      <c r="B300" s="1" t="s">
        <v>840</v>
      </c>
      <c r="C300" s="1" t="s">
        <v>841</v>
      </c>
      <c r="D300" s="1">
        <v>8.0000000000000002E-3</v>
      </c>
      <c r="E300" s="1">
        <v>3.1E-2</v>
      </c>
      <c r="F300" s="1">
        <v>0.96899999999999997</v>
      </c>
      <c r="G300" s="1" t="s">
        <v>14</v>
      </c>
      <c r="H300" s="1">
        <v>0</v>
      </c>
      <c r="I300" s="1" t="str">
        <f>IFERROR(VLOOKUP(_2022[[#This Row],[identifiant_reseau]],_2023[],1,FALSE),"")</f>
        <v/>
      </c>
      <c r="J300" s="1" t="str">
        <f>_2022[[#This Row],[2023]]</f>
        <v/>
      </c>
    </row>
    <row r="301" spans="1:10" x14ac:dyDescent="0.3">
      <c r="A301" s="1" t="s">
        <v>842</v>
      </c>
      <c r="B301" s="1" t="s">
        <v>843</v>
      </c>
      <c r="C301" s="1" t="s">
        <v>844</v>
      </c>
      <c r="D301" s="1">
        <v>0</v>
      </c>
      <c r="E301" s="1">
        <v>2.1999999999999999E-2</v>
      </c>
      <c r="F301" s="1">
        <v>1</v>
      </c>
      <c r="G301" s="1">
        <v>2021</v>
      </c>
      <c r="H301" s="1">
        <v>1</v>
      </c>
      <c r="I301" s="1" t="str">
        <f>IFERROR(VLOOKUP(_2022[[#This Row],[identifiant_reseau]],_2023[],1,FALSE),"")</f>
        <v>3907C</v>
      </c>
      <c r="J301" s="1" t="str">
        <f>_2022[[#This Row],[2023]]</f>
        <v>3907C</v>
      </c>
    </row>
    <row r="302" spans="1:10" x14ac:dyDescent="0.3">
      <c r="A302" s="1" t="s">
        <v>845</v>
      </c>
      <c r="B302" s="1" t="s">
        <v>846</v>
      </c>
      <c r="C302" s="1" t="s">
        <v>847</v>
      </c>
      <c r="D302" s="1">
        <v>2.4E-2</v>
      </c>
      <c r="E302" s="1">
        <v>0.02</v>
      </c>
      <c r="F302" s="1">
        <v>0.88700000000000001</v>
      </c>
      <c r="G302" s="1" t="s">
        <v>14</v>
      </c>
      <c r="H302" s="1">
        <v>0</v>
      </c>
      <c r="I302" s="1" t="str">
        <f>IFERROR(VLOOKUP(_2022[[#This Row],[identifiant_reseau]],_2023[],1,FALSE),"")</f>
        <v>4003C</v>
      </c>
      <c r="J302" s="1" t="str">
        <f>_2022[[#This Row],[2023]]</f>
        <v>4003C</v>
      </c>
    </row>
    <row r="303" spans="1:10" x14ac:dyDescent="0.3">
      <c r="A303" s="1" t="s">
        <v>848</v>
      </c>
      <c r="B303" s="1" t="s">
        <v>849</v>
      </c>
      <c r="C303" s="1" t="s">
        <v>850</v>
      </c>
      <c r="D303" s="1">
        <v>0.24299999999999999</v>
      </c>
      <c r="E303" s="1">
        <v>0.23200000000000001</v>
      </c>
      <c r="F303" s="1">
        <v>0.38500000000000001</v>
      </c>
      <c r="G303" s="1" t="s">
        <v>14</v>
      </c>
      <c r="H303" s="1">
        <v>0</v>
      </c>
      <c r="I303" s="1" t="str">
        <f>IFERROR(VLOOKUP(_2022[[#This Row],[identifiant_reseau]],_2023[],1,FALSE),"")</f>
        <v>4004C</v>
      </c>
      <c r="J303" s="1" t="str">
        <f>_2022[[#This Row],[2023]]</f>
        <v>4004C</v>
      </c>
    </row>
    <row r="304" spans="1:10" x14ac:dyDescent="0.3">
      <c r="A304" s="1" t="s">
        <v>851</v>
      </c>
      <c r="B304" s="1" t="s">
        <v>852</v>
      </c>
      <c r="C304" s="1" t="s">
        <v>847</v>
      </c>
      <c r="D304" s="1">
        <v>0.157</v>
      </c>
      <c r="E304" s="1">
        <v>0.13600000000000001</v>
      </c>
      <c r="F304" s="1">
        <v>0.50800000000000001</v>
      </c>
      <c r="G304" s="1">
        <v>2021</v>
      </c>
      <c r="H304" s="1">
        <v>0</v>
      </c>
      <c r="I304" s="1" t="str">
        <f>IFERROR(VLOOKUP(_2022[[#This Row],[identifiant_reseau]],_2023[],1,FALSE),"")</f>
        <v>4005C</v>
      </c>
      <c r="J304" s="1" t="str">
        <f>_2022[[#This Row],[2023]]</f>
        <v>4005C</v>
      </c>
    </row>
    <row r="305" spans="1:10" x14ac:dyDescent="0.3">
      <c r="A305" s="1" t="s">
        <v>853</v>
      </c>
      <c r="B305" s="1" t="s">
        <v>854</v>
      </c>
      <c r="C305" s="1" t="s">
        <v>847</v>
      </c>
      <c r="D305" s="1">
        <v>0</v>
      </c>
      <c r="E305" s="1">
        <v>1.4E-2</v>
      </c>
      <c r="F305" s="1">
        <v>1</v>
      </c>
      <c r="G305" s="1">
        <v>2021</v>
      </c>
      <c r="H305" s="1">
        <v>0</v>
      </c>
      <c r="I305" s="1" t="str">
        <f>IFERROR(VLOOKUP(_2022[[#This Row],[identifiant_reseau]],_2023[],1,FALSE),"")</f>
        <v>4006C</v>
      </c>
      <c r="J305" s="1" t="str">
        <f>_2022[[#This Row],[2023]]</f>
        <v>4006C</v>
      </c>
    </row>
    <row r="306" spans="1:10" x14ac:dyDescent="0.3">
      <c r="A306" s="1" t="s">
        <v>855</v>
      </c>
      <c r="B306" s="1" t="s">
        <v>856</v>
      </c>
      <c r="C306" s="1" t="s">
        <v>857</v>
      </c>
      <c r="D306" s="1">
        <v>1.7999999999999999E-2</v>
      </c>
      <c r="E306" s="1">
        <v>2.8000000000000001E-2</v>
      </c>
      <c r="F306" s="1">
        <v>0.92700000000000005</v>
      </c>
      <c r="G306" s="1" t="s">
        <v>14</v>
      </c>
      <c r="H306" s="1">
        <v>0</v>
      </c>
      <c r="I306" s="1" t="str">
        <f>IFERROR(VLOOKUP(_2022[[#This Row],[identifiant_reseau]],_2023[],1,FALSE),"")</f>
        <v>4101C</v>
      </c>
      <c r="J306" s="1" t="str">
        <f>_2022[[#This Row],[2023]]</f>
        <v>4101C</v>
      </c>
    </row>
    <row r="307" spans="1:10" x14ac:dyDescent="0.3">
      <c r="A307" s="1" t="s">
        <v>858</v>
      </c>
      <c r="B307" s="1" t="s">
        <v>859</v>
      </c>
      <c r="C307" s="1" t="s">
        <v>860</v>
      </c>
      <c r="D307" s="1">
        <v>0.27100000000000002</v>
      </c>
      <c r="E307" s="1">
        <v>0.35199999999999998</v>
      </c>
      <c r="F307" s="1">
        <v>0.46600000000000003</v>
      </c>
      <c r="G307" s="1" t="s">
        <v>14</v>
      </c>
      <c r="H307" s="1">
        <v>0</v>
      </c>
      <c r="I307" s="1" t="str">
        <f>IFERROR(VLOOKUP(_2022[[#This Row],[identifiant_reseau]],_2023[],1,FALSE),"")</f>
        <v>4102C</v>
      </c>
      <c r="J307" s="1" t="str">
        <f>_2022[[#This Row],[2023]]</f>
        <v>4102C</v>
      </c>
    </row>
    <row r="308" spans="1:10" x14ac:dyDescent="0.3">
      <c r="A308" s="1" t="s">
        <v>861</v>
      </c>
      <c r="B308" s="1" t="s">
        <v>862</v>
      </c>
      <c r="C308" s="1" t="s">
        <v>863</v>
      </c>
      <c r="D308" s="1">
        <v>1.6E-2</v>
      </c>
      <c r="E308" s="1">
        <v>3.5999999999999997E-2</v>
      </c>
      <c r="F308" s="1">
        <v>0.92900000000000005</v>
      </c>
      <c r="G308" s="1" t="s">
        <v>14</v>
      </c>
      <c r="H308" s="1">
        <v>0</v>
      </c>
      <c r="I308" s="1" t="str">
        <f>IFERROR(VLOOKUP(_2022[[#This Row],[identifiant_reseau]],_2023[],1,FALSE),"")</f>
        <v>4103C</v>
      </c>
      <c r="J308" s="1" t="str">
        <f>_2022[[#This Row],[2023]]</f>
        <v>4103C</v>
      </c>
    </row>
    <row r="309" spans="1:10" x14ac:dyDescent="0.3">
      <c r="A309" s="1" t="s">
        <v>864</v>
      </c>
      <c r="B309" s="1" t="s">
        <v>865</v>
      </c>
      <c r="C309" s="1" t="s">
        <v>866</v>
      </c>
      <c r="D309" s="1">
        <v>0</v>
      </c>
      <c r="E309" s="1">
        <v>2.1999999999999999E-2</v>
      </c>
      <c r="F309" s="1">
        <v>1</v>
      </c>
      <c r="G309" s="1">
        <v>2021</v>
      </c>
      <c r="H309" s="1">
        <v>0</v>
      </c>
      <c r="I309" s="1" t="str">
        <f>IFERROR(VLOOKUP(_2022[[#This Row],[identifiant_reseau]],_2023[],1,FALSE),"")</f>
        <v>4105C</v>
      </c>
      <c r="J309" s="1" t="str">
        <f>_2022[[#This Row],[2023]]</f>
        <v>4105C</v>
      </c>
    </row>
    <row r="310" spans="1:10" x14ac:dyDescent="0.3">
      <c r="A310" s="1" t="s">
        <v>867</v>
      </c>
      <c r="B310" s="1" t="s">
        <v>868</v>
      </c>
      <c r="C310" s="1" t="s">
        <v>857</v>
      </c>
      <c r="D310" s="1">
        <v>1.4E-2</v>
      </c>
      <c r="E310" s="1">
        <v>1.9E-2</v>
      </c>
      <c r="F310" s="1">
        <v>0.94499999999999995</v>
      </c>
      <c r="G310" s="1">
        <v>2021</v>
      </c>
      <c r="H310" s="1">
        <v>0</v>
      </c>
      <c r="I310" s="1" t="str">
        <f>IFERROR(VLOOKUP(_2022[[#This Row],[identifiant_reseau]],_2023[],1,FALSE),"")</f>
        <v>4106C</v>
      </c>
      <c r="J310" s="1" t="str">
        <f>_2022[[#This Row],[2023]]</f>
        <v>4106C</v>
      </c>
    </row>
    <row r="311" spans="1:10" x14ac:dyDescent="0.3">
      <c r="A311" s="1" t="s">
        <v>869</v>
      </c>
      <c r="B311" s="1" t="s">
        <v>870</v>
      </c>
      <c r="C311" s="1" t="s">
        <v>871</v>
      </c>
      <c r="D311" s="1">
        <v>0.219</v>
      </c>
      <c r="E311" s="1">
        <v>0.25900000000000001</v>
      </c>
      <c r="F311" s="1">
        <v>0</v>
      </c>
      <c r="G311" s="1">
        <v>2021</v>
      </c>
      <c r="H311" s="1">
        <v>0</v>
      </c>
      <c r="I311" s="1" t="str">
        <f>IFERROR(VLOOKUP(_2022[[#This Row],[identifiant_reseau]],_2023[],1,FALSE),"")</f>
        <v>4202C</v>
      </c>
      <c r="J311" s="1" t="str">
        <f>_2022[[#This Row],[2023]]</f>
        <v>4202C</v>
      </c>
    </row>
    <row r="312" spans="1:10" x14ac:dyDescent="0.3">
      <c r="A312" s="1" t="s">
        <v>872</v>
      </c>
      <c r="B312" s="1" t="s">
        <v>873</v>
      </c>
      <c r="C312" s="1" t="s">
        <v>871</v>
      </c>
      <c r="D312" s="1">
        <v>0.183</v>
      </c>
      <c r="E312" s="1">
        <v>0.22500000000000001</v>
      </c>
      <c r="F312" s="1">
        <v>0</v>
      </c>
      <c r="G312" s="1">
        <v>2021</v>
      </c>
      <c r="H312" s="1">
        <v>0</v>
      </c>
      <c r="I312" s="1" t="str">
        <f>IFERROR(VLOOKUP(_2022[[#This Row],[identifiant_reseau]],_2023[],1,FALSE),"")</f>
        <v>4203C</v>
      </c>
      <c r="J312" s="1" t="str">
        <f>_2022[[#This Row],[2023]]</f>
        <v>4203C</v>
      </c>
    </row>
    <row r="313" spans="1:10" x14ac:dyDescent="0.3">
      <c r="A313" s="1" t="s">
        <v>874</v>
      </c>
      <c r="B313" s="1" t="s">
        <v>875</v>
      </c>
      <c r="C313" s="1" t="s">
        <v>871</v>
      </c>
      <c r="D313" s="1">
        <v>0.26800000000000002</v>
      </c>
      <c r="E313" s="1">
        <v>0.29399999999999998</v>
      </c>
      <c r="F313" s="1">
        <v>0</v>
      </c>
      <c r="G313" s="1">
        <v>2021</v>
      </c>
      <c r="H313" s="1">
        <v>0</v>
      </c>
      <c r="I313" s="1" t="str">
        <f>IFERROR(VLOOKUP(_2022[[#This Row],[identifiant_reseau]],_2023[],1,FALSE),"")</f>
        <v>4204C</v>
      </c>
      <c r="J313" s="1" t="str">
        <f>_2022[[#This Row],[2023]]</f>
        <v>4204C</v>
      </c>
    </row>
    <row r="314" spans="1:10" x14ac:dyDescent="0.3">
      <c r="A314" s="1" t="s">
        <v>876</v>
      </c>
      <c r="B314" s="1" t="s">
        <v>877</v>
      </c>
      <c r="C314" s="1" t="s">
        <v>878</v>
      </c>
      <c r="D314" s="1">
        <v>0.109</v>
      </c>
      <c r="E314" s="1">
        <v>0.13500000000000001</v>
      </c>
      <c r="F314" s="1">
        <v>0.52100000000000002</v>
      </c>
      <c r="G314" s="1">
        <v>2021</v>
      </c>
      <c r="H314" s="1">
        <v>0</v>
      </c>
      <c r="I314" s="1" t="str">
        <f>IFERROR(VLOOKUP(_2022[[#This Row],[identifiant_reseau]],_2023[],1,FALSE),"")</f>
        <v>4206C</v>
      </c>
      <c r="J314" s="1" t="str">
        <f>_2022[[#This Row],[2023]]</f>
        <v>4206C</v>
      </c>
    </row>
    <row r="315" spans="1:10" x14ac:dyDescent="0.3">
      <c r="A315" s="1" t="s">
        <v>879</v>
      </c>
      <c r="B315" s="1" t="s">
        <v>880</v>
      </c>
      <c r="C315" s="1" t="s">
        <v>881</v>
      </c>
      <c r="D315" s="1">
        <v>5.3999999999999999E-2</v>
      </c>
      <c r="E315" s="1">
        <v>7.5999999999999998E-2</v>
      </c>
      <c r="F315" s="1">
        <v>0.77400000000000002</v>
      </c>
      <c r="G315" s="1" t="s">
        <v>14</v>
      </c>
      <c r="H315" s="1">
        <v>0</v>
      </c>
      <c r="I315" s="1" t="str">
        <f>IFERROR(VLOOKUP(_2022[[#This Row],[identifiant_reseau]],_2023[],1,FALSE),"")</f>
        <v>4207C</v>
      </c>
      <c r="J315" s="1" t="str">
        <f>_2022[[#This Row],[2023]]</f>
        <v>4207C</v>
      </c>
    </row>
    <row r="316" spans="1:10" x14ac:dyDescent="0.3">
      <c r="A316" s="1" t="s">
        <v>882</v>
      </c>
      <c r="B316" s="1" t="s">
        <v>883</v>
      </c>
      <c r="C316" s="1" t="s">
        <v>881</v>
      </c>
      <c r="D316" s="1">
        <v>0.19800000000000001</v>
      </c>
      <c r="E316" s="1">
        <v>0.223</v>
      </c>
      <c r="F316" s="1">
        <v>0</v>
      </c>
      <c r="G316" s="1">
        <v>2021</v>
      </c>
      <c r="H316" s="1">
        <v>0</v>
      </c>
      <c r="I316" s="1" t="str">
        <f>IFERROR(VLOOKUP(_2022[[#This Row],[identifiant_reseau]],_2023[],1,FALSE),"")</f>
        <v>4208C</v>
      </c>
      <c r="J316" s="1" t="str">
        <f>_2022[[#This Row],[2023]]</f>
        <v>4208C</v>
      </c>
    </row>
    <row r="317" spans="1:10" x14ac:dyDescent="0.3">
      <c r="A317" s="1" t="s">
        <v>884</v>
      </c>
      <c r="B317" s="1" t="s">
        <v>885</v>
      </c>
      <c r="C317" s="1" t="s">
        <v>871</v>
      </c>
      <c r="D317" s="1">
        <v>9.2999999999999999E-2</v>
      </c>
      <c r="E317" s="1">
        <v>0.11700000000000001</v>
      </c>
      <c r="F317" s="1">
        <v>0.63200000000000001</v>
      </c>
      <c r="G317" s="1" t="s">
        <v>14</v>
      </c>
      <c r="H317" s="1">
        <v>0</v>
      </c>
      <c r="I317" s="1" t="str">
        <f>IFERROR(VLOOKUP(_2022[[#This Row],[identifiant_reseau]],_2023[],1,FALSE),"")</f>
        <v>4210C</v>
      </c>
      <c r="J317" s="1" t="str">
        <f>_2022[[#This Row],[2023]]</f>
        <v>4210C</v>
      </c>
    </row>
    <row r="318" spans="1:10" x14ac:dyDescent="0.3">
      <c r="A318" s="1" t="s">
        <v>886</v>
      </c>
      <c r="B318" s="1" t="s">
        <v>887</v>
      </c>
      <c r="C318" s="1" t="s">
        <v>888</v>
      </c>
      <c r="D318" s="1">
        <v>5.0999999999999997E-2</v>
      </c>
      <c r="E318" s="1">
        <v>7.4999999999999997E-2</v>
      </c>
      <c r="F318" s="1">
        <v>0.79600000000000004</v>
      </c>
      <c r="G318" s="1">
        <v>2021</v>
      </c>
      <c r="H318" s="1">
        <v>0</v>
      </c>
      <c r="I318" s="1" t="str">
        <f>IFERROR(VLOOKUP(_2022[[#This Row],[identifiant_reseau]],_2023[],1,FALSE),"")</f>
        <v>4211C</v>
      </c>
      <c r="J318" s="1" t="str">
        <f>_2022[[#This Row],[2023]]</f>
        <v>4211C</v>
      </c>
    </row>
    <row r="319" spans="1:10" x14ac:dyDescent="0.3">
      <c r="A319" s="1" t="s">
        <v>889</v>
      </c>
      <c r="B319" s="1" t="s">
        <v>890</v>
      </c>
      <c r="C319" s="1" t="s">
        <v>891</v>
      </c>
      <c r="D319" s="1">
        <v>8.7999999999999995E-2</v>
      </c>
      <c r="E319" s="1">
        <v>0.11600000000000001</v>
      </c>
      <c r="F319" s="1">
        <v>0.71</v>
      </c>
      <c r="G319" s="1" t="s">
        <v>14</v>
      </c>
      <c r="H319" s="1">
        <v>0</v>
      </c>
      <c r="I319" s="1" t="str">
        <f>IFERROR(VLOOKUP(_2022[[#This Row],[identifiant_reseau]],_2023[],1,FALSE),"")</f>
        <v>4212C</v>
      </c>
      <c r="J319" s="1" t="str">
        <f>_2022[[#This Row],[2023]]</f>
        <v>4212C</v>
      </c>
    </row>
    <row r="320" spans="1:10" x14ac:dyDescent="0.3">
      <c r="A320" s="1" t="s">
        <v>892</v>
      </c>
      <c r="B320" s="1" t="s">
        <v>893</v>
      </c>
      <c r="C320" s="1" t="s">
        <v>871</v>
      </c>
      <c r="D320" s="1">
        <v>3.4000000000000002E-2</v>
      </c>
      <c r="E320" s="1">
        <v>0.1</v>
      </c>
      <c r="F320" s="1">
        <v>0.76500000000000001</v>
      </c>
      <c r="G320" s="1" t="s">
        <v>14</v>
      </c>
      <c r="H320" s="1">
        <v>0</v>
      </c>
      <c r="I320" s="1" t="str">
        <f>IFERROR(VLOOKUP(_2022[[#This Row],[identifiant_reseau]],_2023[],1,FALSE),"")</f>
        <v>4213C</v>
      </c>
      <c r="J320" s="1" t="str">
        <f>_2022[[#This Row],[2023]]</f>
        <v>4213C</v>
      </c>
    </row>
    <row r="321" spans="1:10" x14ac:dyDescent="0.3">
      <c r="A321" s="1" t="s">
        <v>894</v>
      </c>
      <c r="B321" s="1" t="s">
        <v>895</v>
      </c>
      <c r="C321" s="1" t="s">
        <v>871</v>
      </c>
      <c r="D321" s="1">
        <v>1.2999999999999999E-2</v>
      </c>
      <c r="E321" s="1">
        <v>2.4E-2</v>
      </c>
      <c r="F321" s="1" t="s">
        <v>127</v>
      </c>
      <c r="G321" s="1">
        <v>2021</v>
      </c>
      <c r="H321" s="1">
        <v>0</v>
      </c>
      <c r="I321" s="1" t="str">
        <f>IFERROR(VLOOKUP(_2022[[#This Row],[identifiant_reseau]],_2023[],1,FALSE),"")</f>
        <v>4213F</v>
      </c>
      <c r="J321" s="1" t="str">
        <f>_2022[[#This Row],[2023]]</f>
        <v>4213F</v>
      </c>
    </row>
    <row r="322" spans="1:10" x14ac:dyDescent="0.3">
      <c r="A322" s="1" t="s">
        <v>896</v>
      </c>
      <c r="B322" s="1" t="s">
        <v>897</v>
      </c>
      <c r="C322" s="1" t="s">
        <v>898</v>
      </c>
      <c r="D322" s="1">
        <v>7.3999999999999996E-2</v>
      </c>
      <c r="E322" s="1">
        <v>0.11799999999999999</v>
      </c>
      <c r="F322" s="1">
        <v>0.61799999999999999</v>
      </c>
      <c r="G322" s="1">
        <v>2021</v>
      </c>
      <c r="H322" s="1">
        <v>0</v>
      </c>
      <c r="I322" s="1" t="str">
        <f>IFERROR(VLOOKUP(_2022[[#This Row],[identifiant_reseau]],_2023[],1,FALSE),"")</f>
        <v>4214C</v>
      </c>
      <c r="J322" s="1" t="str">
        <f>_2022[[#This Row],[2023]]</f>
        <v>4214C</v>
      </c>
    </row>
    <row r="323" spans="1:10" x14ac:dyDescent="0.3">
      <c r="A323" s="1" t="s">
        <v>899</v>
      </c>
      <c r="B323" s="1" t="s">
        <v>900</v>
      </c>
      <c r="C323" s="1" t="s">
        <v>901</v>
      </c>
      <c r="D323" s="1">
        <v>7.6999999999999999E-2</v>
      </c>
      <c r="E323" s="1">
        <v>0.122</v>
      </c>
      <c r="F323" s="1">
        <v>0.88</v>
      </c>
      <c r="G323" s="1" t="s">
        <v>14</v>
      </c>
      <c r="H323" s="1">
        <v>0</v>
      </c>
      <c r="I323" s="1" t="str">
        <f>IFERROR(VLOOKUP(_2022[[#This Row],[identifiant_reseau]],_2023[],1,FALSE),"")</f>
        <v>4215C</v>
      </c>
      <c r="J323" s="1" t="str">
        <f>_2022[[#This Row],[2023]]</f>
        <v>4215C</v>
      </c>
    </row>
    <row r="324" spans="1:10" x14ac:dyDescent="0.3">
      <c r="A324" s="1" t="s">
        <v>902</v>
      </c>
      <c r="B324" s="1" t="s">
        <v>903</v>
      </c>
      <c r="C324" s="1" t="s">
        <v>904</v>
      </c>
      <c r="D324" s="1">
        <v>0.151</v>
      </c>
      <c r="E324" s="1">
        <v>0.19900000000000001</v>
      </c>
      <c r="F324" s="1">
        <v>0.64900000000000002</v>
      </c>
      <c r="G324" s="1">
        <v>2021</v>
      </c>
      <c r="H324" s="1">
        <v>0</v>
      </c>
      <c r="I324" s="1" t="str">
        <f>IFERROR(VLOOKUP(_2022[[#This Row],[identifiant_reseau]],_2023[],1,FALSE),"")</f>
        <v>4216C</v>
      </c>
      <c r="J324" s="1" t="str">
        <f>_2022[[#This Row],[2023]]</f>
        <v>4216C</v>
      </c>
    </row>
    <row r="325" spans="1:10" x14ac:dyDescent="0.3">
      <c r="A325" s="1" t="s">
        <v>905</v>
      </c>
      <c r="B325" s="1" t="s">
        <v>906</v>
      </c>
      <c r="C325" s="1" t="s">
        <v>907</v>
      </c>
      <c r="D325" s="1">
        <v>5.2999999999999999E-2</v>
      </c>
      <c r="E325" s="1">
        <v>8.5999999999999993E-2</v>
      </c>
      <c r="F325" s="1">
        <v>0.879</v>
      </c>
      <c r="G325" s="1">
        <v>2021</v>
      </c>
      <c r="H325" s="1">
        <v>0</v>
      </c>
      <c r="I325" s="1" t="str">
        <f>IFERROR(VLOOKUP(_2022[[#This Row],[identifiant_reseau]],_2023[],1,FALSE),"")</f>
        <v>4217C</v>
      </c>
      <c r="J325" s="1" t="str">
        <f>_2022[[#This Row],[2023]]</f>
        <v>4217C</v>
      </c>
    </row>
    <row r="326" spans="1:10" x14ac:dyDescent="0.3">
      <c r="A326" s="1" t="s">
        <v>908</v>
      </c>
      <c r="B326" s="1" t="s">
        <v>909</v>
      </c>
      <c r="C326" s="1" t="s">
        <v>910</v>
      </c>
      <c r="D326" s="1">
        <v>1E-3</v>
      </c>
      <c r="E326" s="1">
        <v>2.8000000000000001E-2</v>
      </c>
      <c r="F326" s="1">
        <v>0.998</v>
      </c>
      <c r="G326" s="1" t="s">
        <v>14</v>
      </c>
      <c r="H326" s="1">
        <v>0</v>
      </c>
      <c r="I326" s="1" t="str">
        <f>IFERROR(VLOOKUP(_2022[[#This Row],[identifiant_reseau]],_2023[],1,FALSE),"")</f>
        <v>4218C</v>
      </c>
      <c r="J326" s="1" t="str">
        <f>_2022[[#This Row],[2023]]</f>
        <v>4218C</v>
      </c>
    </row>
    <row r="327" spans="1:10" x14ac:dyDescent="0.3">
      <c r="A327" s="1" t="s">
        <v>911</v>
      </c>
      <c r="B327" s="1" t="s">
        <v>912</v>
      </c>
      <c r="C327" s="1" t="s">
        <v>913</v>
      </c>
      <c r="D327" s="1">
        <v>3.6999999999999998E-2</v>
      </c>
      <c r="E327" s="1">
        <v>6.6000000000000003E-2</v>
      </c>
      <c r="F327" s="1">
        <v>0.89100000000000001</v>
      </c>
      <c r="G327" s="1" t="s">
        <v>14</v>
      </c>
      <c r="H327" s="1">
        <v>0</v>
      </c>
      <c r="I327" s="1" t="str">
        <f>IFERROR(VLOOKUP(_2022[[#This Row],[identifiant_reseau]],_2023[],1,FALSE),"")</f>
        <v>4219C</v>
      </c>
      <c r="J327" s="1" t="str">
        <f>_2022[[#This Row],[2023]]</f>
        <v>4219C</v>
      </c>
    </row>
    <row r="328" spans="1:10" x14ac:dyDescent="0.3">
      <c r="A328" s="1" t="s">
        <v>914</v>
      </c>
      <c r="B328" s="1" t="s">
        <v>915</v>
      </c>
      <c r="C328" s="1" t="s">
        <v>916</v>
      </c>
      <c r="D328" s="1">
        <v>0</v>
      </c>
      <c r="E328" s="1">
        <v>2.1999999999999999E-2</v>
      </c>
      <c r="F328" s="1">
        <v>1</v>
      </c>
      <c r="G328" s="1">
        <v>2021</v>
      </c>
      <c r="H328" s="1">
        <v>0</v>
      </c>
      <c r="I328" s="1" t="str">
        <f>IFERROR(VLOOKUP(_2022[[#This Row],[identifiant_reseau]],_2023[],1,FALSE),"")</f>
        <v>4220C</v>
      </c>
      <c r="J328" s="1" t="str">
        <f>_2022[[#This Row],[2023]]</f>
        <v>4220C</v>
      </c>
    </row>
    <row r="329" spans="1:10" x14ac:dyDescent="0.3">
      <c r="A329" s="1" t="s">
        <v>917</v>
      </c>
      <c r="B329" s="1" t="s">
        <v>918</v>
      </c>
      <c r="C329" s="1" t="s">
        <v>919</v>
      </c>
      <c r="D329" s="1">
        <v>0</v>
      </c>
      <c r="E329" s="1">
        <v>3.6999999999999998E-2</v>
      </c>
      <c r="F329" s="1">
        <v>1</v>
      </c>
      <c r="G329" s="1">
        <v>2021</v>
      </c>
      <c r="H329" s="1">
        <v>0</v>
      </c>
      <c r="I329" s="1" t="str">
        <f>IFERROR(VLOOKUP(_2022[[#This Row],[identifiant_reseau]],_2023[],1,FALSE),"")</f>
        <v>4221C</v>
      </c>
      <c r="J329" s="1" t="str">
        <f>_2022[[#This Row],[2023]]</f>
        <v>4221C</v>
      </c>
    </row>
    <row r="330" spans="1:10" x14ac:dyDescent="0.3">
      <c r="A330" s="1" t="s">
        <v>920</v>
      </c>
      <c r="B330" s="1" t="s">
        <v>921</v>
      </c>
      <c r="C330" s="1" t="s">
        <v>922</v>
      </c>
      <c r="D330" s="1">
        <v>0</v>
      </c>
      <c r="E330" s="1">
        <v>0.02</v>
      </c>
      <c r="F330" s="1">
        <v>1</v>
      </c>
      <c r="G330" s="1">
        <v>2021</v>
      </c>
      <c r="H330" s="1">
        <v>0</v>
      </c>
      <c r="I330" s="1" t="str">
        <f>IFERROR(VLOOKUP(_2022[[#This Row],[identifiant_reseau]],_2023[],1,FALSE),"")</f>
        <v>4222C</v>
      </c>
      <c r="J330" s="1" t="str">
        <f>_2022[[#This Row],[2023]]</f>
        <v>4222C</v>
      </c>
    </row>
    <row r="331" spans="1:10" x14ac:dyDescent="0.3">
      <c r="A331" s="1" t="s">
        <v>923</v>
      </c>
      <c r="B331" s="1" t="s">
        <v>924</v>
      </c>
      <c r="C331" s="1" t="s">
        <v>925</v>
      </c>
      <c r="D331" s="1">
        <v>8.9999999999999993E-3</v>
      </c>
      <c r="E331" s="1">
        <v>0.04</v>
      </c>
      <c r="F331" s="1">
        <v>0.98199999999999998</v>
      </c>
      <c r="G331" s="1">
        <v>2021</v>
      </c>
      <c r="H331" s="1">
        <v>0</v>
      </c>
      <c r="I331" s="1" t="str">
        <f>IFERROR(VLOOKUP(_2022[[#This Row],[identifiant_reseau]],_2023[],1,FALSE),"")</f>
        <v>4223C</v>
      </c>
      <c r="J331" s="1" t="str">
        <f>_2022[[#This Row],[2023]]</f>
        <v>4223C</v>
      </c>
    </row>
    <row r="332" spans="1:10" x14ac:dyDescent="0.3">
      <c r="A332" s="1" t="s">
        <v>926</v>
      </c>
      <c r="B332" s="1" t="s">
        <v>927</v>
      </c>
      <c r="C332" s="1" t="s">
        <v>928</v>
      </c>
      <c r="D332" s="1">
        <v>4.0000000000000001E-3</v>
      </c>
      <c r="E332" s="1">
        <v>2.7E-2</v>
      </c>
      <c r="F332" s="1">
        <v>0.98799999999999999</v>
      </c>
      <c r="G332" s="1" t="s">
        <v>14</v>
      </c>
      <c r="H332" s="1">
        <v>0</v>
      </c>
      <c r="I332" s="1" t="str">
        <f>IFERROR(VLOOKUP(_2022[[#This Row],[identifiant_reseau]],_2023[],1,FALSE),"")</f>
        <v>4224C</v>
      </c>
      <c r="J332" s="1" t="str">
        <f>_2022[[#This Row],[2023]]</f>
        <v>4224C</v>
      </c>
    </row>
    <row r="333" spans="1:10" x14ac:dyDescent="0.3">
      <c r="A333" s="1" t="s">
        <v>929</v>
      </c>
      <c r="B333" s="1" t="s">
        <v>930</v>
      </c>
      <c r="C333" s="1" t="s">
        <v>931</v>
      </c>
      <c r="D333" s="1">
        <v>4.2999999999999997E-2</v>
      </c>
      <c r="E333" s="1">
        <v>7.6999999999999999E-2</v>
      </c>
      <c r="F333" s="1">
        <v>0.89100000000000001</v>
      </c>
      <c r="G333" s="1">
        <v>2021</v>
      </c>
      <c r="H333" s="1">
        <v>0</v>
      </c>
      <c r="I333" s="1" t="str">
        <f>IFERROR(VLOOKUP(_2022[[#This Row],[identifiant_reseau]],_2023[],1,FALSE),"")</f>
        <v>4225C</v>
      </c>
      <c r="J333" s="1" t="str">
        <f>_2022[[#This Row],[2023]]</f>
        <v>4225C</v>
      </c>
    </row>
    <row r="334" spans="1:10" x14ac:dyDescent="0.3">
      <c r="A334" s="1" t="s">
        <v>932</v>
      </c>
      <c r="B334" s="1" t="s">
        <v>933</v>
      </c>
      <c r="C334" s="1" t="s">
        <v>934</v>
      </c>
      <c r="D334" s="1">
        <v>2.5000000000000001E-2</v>
      </c>
      <c r="E334" s="1">
        <v>5.5E-2</v>
      </c>
      <c r="F334" s="1">
        <v>0.91500000000000004</v>
      </c>
      <c r="G334" s="1" t="s">
        <v>14</v>
      </c>
      <c r="H334" s="1">
        <v>0</v>
      </c>
      <c r="I334" s="1" t="str">
        <f>IFERROR(VLOOKUP(_2022[[#This Row],[identifiant_reseau]],_2023[],1,FALSE),"")</f>
        <v>4226C</v>
      </c>
      <c r="J334" s="1" t="str">
        <f>_2022[[#This Row],[2023]]</f>
        <v>4226C</v>
      </c>
    </row>
    <row r="335" spans="1:10" x14ac:dyDescent="0.3">
      <c r="A335" s="1" t="s">
        <v>935</v>
      </c>
      <c r="B335" s="1" t="s">
        <v>936</v>
      </c>
      <c r="C335" s="1" t="s">
        <v>937</v>
      </c>
      <c r="D335" s="1">
        <v>0</v>
      </c>
      <c r="E335" s="1">
        <v>2.1000000000000001E-2</v>
      </c>
      <c r="F335" s="1">
        <v>1</v>
      </c>
      <c r="G335" s="1">
        <v>2021</v>
      </c>
      <c r="H335" s="1">
        <v>0</v>
      </c>
      <c r="I335" s="1" t="str">
        <f>IFERROR(VLOOKUP(_2022[[#This Row],[identifiant_reseau]],_2023[],1,FALSE),"")</f>
        <v>4227C</v>
      </c>
      <c r="J335" s="1" t="str">
        <f>_2022[[#This Row],[2023]]</f>
        <v>4227C</v>
      </c>
    </row>
    <row r="336" spans="1:10" x14ac:dyDescent="0.3">
      <c r="A336" s="1" t="s">
        <v>938</v>
      </c>
      <c r="B336" s="1" t="s">
        <v>939</v>
      </c>
      <c r="C336" s="1" t="s">
        <v>940</v>
      </c>
      <c r="D336" s="1">
        <v>3.1E-2</v>
      </c>
      <c r="E336" s="1">
        <v>6.6000000000000003E-2</v>
      </c>
      <c r="F336" s="1">
        <v>0.94299999999999995</v>
      </c>
      <c r="G336" s="1" t="s">
        <v>14</v>
      </c>
      <c r="H336" s="1">
        <v>0</v>
      </c>
      <c r="I336" s="1" t="str">
        <f>IFERROR(VLOOKUP(_2022[[#This Row],[identifiant_reseau]],_2023[],1,FALSE),"")</f>
        <v>4228C</v>
      </c>
      <c r="J336" s="1" t="str">
        <f>_2022[[#This Row],[2023]]</f>
        <v>4228C</v>
      </c>
    </row>
    <row r="337" spans="1:10" x14ac:dyDescent="0.3">
      <c r="A337" s="1" t="s">
        <v>941</v>
      </c>
      <c r="B337" s="1" t="s">
        <v>942</v>
      </c>
      <c r="C337" s="1" t="s">
        <v>943</v>
      </c>
      <c r="D337" s="1">
        <v>1E-3</v>
      </c>
      <c r="E337" s="1">
        <v>2.1999999999999999E-2</v>
      </c>
      <c r="F337" s="1">
        <v>0.996</v>
      </c>
      <c r="G337" s="1" t="s">
        <v>14</v>
      </c>
      <c r="H337" s="1">
        <v>0</v>
      </c>
      <c r="I337" s="1" t="str">
        <f>IFERROR(VLOOKUP(_2022[[#This Row],[identifiant_reseau]],_2023[],1,FALSE),"")</f>
        <v>4229C</v>
      </c>
      <c r="J337" s="1" t="str">
        <f>_2022[[#This Row],[2023]]</f>
        <v>4229C</v>
      </c>
    </row>
    <row r="338" spans="1:10" x14ac:dyDescent="0.3">
      <c r="A338" s="1" t="s">
        <v>944</v>
      </c>
      <c r="B338" s="1" t="s">
        <v>945</v>
      </c>
      <c r="C338" s="1" t="s">
        <v>946</v>
      </c>
      <c r="D338" s="1">
        <v>8.1000000000000003E-2</v>
      </c>
      <c r="E338" s="1">
        <v>0.11799999999999999</v>
      </c>
      <c r="F338" s="1">
        <v>0.76800000000000002</v>
      </c>
      <c r="G338" s="1" t="s">
        <v>14</v>
      </c>
      <c r="H338" s="1">
        <v>0</v>
      </c>
      <c r="I338" s="1" t="str">
        <f>IFERROR(VLOOKUP(_2022[[#This Row],[identifiant_reseau]],_2023[],1,FALSE),"")</f>
        <v>4230C</v>
      </c>
      <c r="J338" s="1" t="str">
        <f>_2022[[#This Row],[2023]]</f>
        <v>4230C</v>
      </c>
    </row>
    <row r="339" spans="1:10" x14ac:dyDescent="0.3">
      <c r="A339" s="1" t="s">
        <v>947</v>
      </c>
      <c r="B339" s="1" t="s">
        <v>948</v>
      </c>
      <c r="C339" s="1" t="s">
        <v>949</v>
      </c>
      <c r="D339" s="1">
        <v>3.2000000000000001E-2</v>
      </c>
      <c r="E339" s="1">
        <v>6.3E-2</v>
      </c>
      <c r="F339" s="1">
        <v>0.91700000000000004</v>
      </c>
      <c r="G339" s="1" t="s">
        <v>14</v>
      </c>
      <c r="H339" s="1">
        <v>0</v>
      </c>
      <c r="I339" s="1" t="str">
        <f>IFERROR(VLOOKUP(_2022[[#This Row],[identifiant_reseau]],_2023[],1,FALSE),"")</f>
        <v>4231C</v>
      </c>
      <c r="J339" s="1" t="str">
        <f>_2022[[#This Row],[2023]]</f>
        <v>4231C</v>
      </c>
    </row>
    <row r="340" spans="1:10" x14ac:dyDescent="0.3">
      <c r="A340" s="1" t="s">
        <v>950</v>
      </c>
      <c r="B340" s="1" t="s">
        <v>951</v>
      </c>
      <c r="C340" s="1" t="s">
        <v>952</v>
      </c>
      <c r="D340" s="1">
        <v>0.107</v>
      </c>
      <c r="E340" s="1">
        <v>0.15</v>
      </c>
      <c r="F340" s="1">
        <v>0.73199999999999998</v>
      </c>
      <c r="G340" s="1" t="s">
        <v>14</v>
      </c>
      <c r="H340" s="1">
        <v>0</v>
      </c>
      <c r="I340" s="1" t="str">
        <f>IFERROR(VLOOKUP(_2022[[#This Row],[identifiant_reseau]],_2023[],1,FALSE),"")</f>
        <v>4232C</v>
      </c>
      <c r="J340" s="1" t="str">
        <f>_2022[[#This Row],[2023]]</f>
        <v>4232C</v>
      </c>
    </row>
    <row r="341" spans="1:10" x14ac:dyDescent="0.3">
      <c r="A341" s="1" t="s">
        <v>953</v>
      </c>
      <c r="B341" s="1" t="s">
        <v>954</v>
      </c>
      <c r="C341" s="1" t="s">
        <v>955</v>
      </c>
      <c r="D341" s="1">
        <v>0</v>
      </c>
      <c r="E341" s="1">
        <v>2.4E-2</v>
      </c>
      <c r="F341" s="1">
        <v>1</v>
      </c>
      <c r="G341" s="1">
        <v>2021</v>
      </c>
      <c r="H341" s="1">
        <v>0</v>
      </c>
      <c r="I341" s="1" t="str">
        <f>IFERROR(VLOOKUP(_2022[[#This Row],[identifiant_reseau]],_2023[],1,FALSE),"")</f>
        <v>4233C</v>
      </c>
      <c r="J341" s="1" t="str">
        <f>_2022[[#This Row],[2023]]</f>
        <v>4233C</v>
      </c>
    </row>
    <row r="342" spans="1:10" x14ac:dyDescent="0.3">
      <c r="A342" s="1" t="s">
        <v>956</v>
      </c>
      <c r="B342" s="1" t="s">
        <v>957</v>
      </c>
      <c r="C342" s="1" t="s">
        <v>881</v>
      </c>
      <c r="D342" s="1">
        <v>2.7E-2</v>
      </c>
      <c r="E342" s="1">
        <v>4.9000000000000002E-2</v>
      </c>
      <c r="F342" s="1">
        <v>0.88100000000000001</v>
      </c>
      <c r="G342" s="1" t="s">
        <v>14</v>
      </c>
      <c r="H342" s="1">
        <v>0</v>
      </c>
      <c r="I342" s="1" t="str">
        <f>IFERROR(VLOOKUP(_2022[[#This Row],[identifiant_reseau]],_2023[],1,FALSE),"")</f>
        <v>4234C</v>
      </c>
      <c r="J342" s="1" t="str">
        <f>_2022[[#This Row],[2023]]</f>
        <v>4234C</v>
      </c>
    </row>
    <row r="343" spans="1:10" x14ac:dyDescent="0.3">
      <c r="A343" s="1" t="s">
        <v>958</v>
      </c>
      <c r="B343" s="1" t="s">
        <v>959</v>
      </c>
      <c r="C343" s="1" t="s">
        <v>960</v>
      </c>
      <c r="D343" s="1">
        <v>6.3E-2</v>
      </c>
      <c r="E343" s="1">
        <v>9.8000000000000004E-2</v>
      </c>
      <c r="F343" s="1">
        <v>0.83299999999999996</v>
      </c>
      <c r="G343" s="1">
        <v>2021</v>
      </c>
      <c r="H343" s="1">
        <v>0</v>
      </c>
      <c r="I343" s="1" t="str">
        <f>IFERROR(VLOOKUP(_2022[[#This Row],[identifiant_reseau]],_2023[],1,FALSE),"")</f>
        <v>4235C</v>
      </c>
      <c r="J343" s="1" t="str">
        <f>_2022[[#This Row],[2023]]</f>
        <v>4235C</v>
      </c>
    </row>
    <row r="344" spans="1:10" x14ac:dyDescent="0.3">
      <c r="A344" s="1" t="s">
        <v>961</v>
      </c>
      <c r="B344" s="1" t="s">
        <v>962</v>
      </c>
      <c r="C344" s="1" t="s">
        <v>934</v>
      </c>
      <c r="D344" s="1">
        <v>0.01</v>
      </c>
      <c r="E344" s="1">
        <v>3.5999999999999997E-2</v>
      </c>
      <c r="F344" s="1">
        <v>0.95899999999999996</v>
      </c>
      <c r="G344" s="1">
        <v>2021</v>
      </c>
      <c r="H344" s="1">
        <v>0</v>
      </c>
      <c r="I344" s="1" t="str">
        <f>IFERROR(VLOOKUP(_2022[[#This Row],[identifiant_reseau]],_2023[],1,FALSE),"")</f>
        <v>4236C</v>
      </c>
      <c r="J344" s="1" t="str">
        <f>_2022[[#This Row],[2023]]</f>
        <v>4236C</v>
      </c>
    </row>
    <row r="345" spans="1:10" x14ac:dyDescent="0.3">
      <c r="A345" s="1" t="s">
        <v>963</v>
      </c>
      <c r="B345" s="1" t="s">
        <v>964</v>
      </c>
      <c r="C345" s="1" t="s">
        <v>881</v>
      </c>
      <c r="D345" s="1">
        <v>6.8000000000000005E-2</v>
      </c>
      <c r="E345" s="1">
        <v>9.5000000000000001E-2</v>
      </c>
      <c r="F345" s="1">
        <v>0.76400000000000001</v>
      </c>
      <c r="G345" s="1" t="s">
        <v>14</v>
      </c>
      <c r="H345" s="1">
        <v>0</v>
      </c>
      <c r="I345" s="1" t="str">
        <f>IFERROR(VLOOKUP(_2022[[#This Row],[identifiant_reseau]],_2023[],1,FALSE),"")</f>
        <v>4237C</v>
      </c>
      <c r="J345" s="1" t="str">
        <f>_2022[[#This Row],[2023]]</f>
        <v>4237C</v>
      </c>
    </row>
    <row r="346" spans="1:10" x14ac:dyDescent="0.3">
      <c r="A346" s="1" t="s">
        <v>965</v>
      </c>
      <c r="B346" s="1" t="s">
        <v>966</v>
      </c>
      <c r="C346" s="1" t="s">
        <v>967</v>
      </c>
      <c r="D346" s="1">
        <v>3.7999999999999999E-2</v>
      </c>
      <c r="E346" s="1">
        <v>7.0999999999999994E-2</v>
      </c>
      <c r="F346" s="1">
        <v>0.90200000000000002</v>
      </c>
      <c r="G346" s="1" t="s">
        <v>14</v>
      </c>
      <c r="H346" s="1">
        <v>0</v>
      </c>
      <c r="I346" s="1" t="str">
        <f>IFERROR(VLOOKUP(_2022[[#This Row],[identifiant_reseau]],_2023[],1,FALSE),"")</f>
        <v>4238C</v>
      </c>
      <c r="J346" s="1" t="str">
        <f>_2022[[#This Row],[2023]]</f>
        <v>4238C</v>
      </c>
    </row>
    <row r="347" spans="1:10" x14ac:dyDescent="0.3">
      <c r="A347" s="1" t="s">
        <v>968</v>
      </c>
      <c r="B347" s="1" t="s">
        <v>969</v>
      </c>
      <c r="C347" s="1" t="s">
        <v>934</v>
      </c>
      <c r="D347" s="1">
        <v>1.4E-2</v>
      </c>
      <c r="E347" s="1">
        <v>0.04</v>
      </c>
      <c r="F347" s="1">
        <v>0.97399999999999998</v>
      </c>
      <c r="G347" s="1">
        <v>2021</v>
      </c>
      <c r="H347" s="1">
        <v>0</v>
      </c>
      <c r="I347" s="1" t="str">
        <f>IFERROR(VLOOKUP(_2022[[#This Row],[identifiant_reseau]],_2023[],1,FALSE),"")</f>
        <v>4239C</v>
      </c>
      <c r="J347" s="1" t="str">
        <f>_2022[[#This Row],[2023]]</f>
        <v>4239C</v>
      </c>
    </row>
    <row r="348" spans="1:10" x14ac:dyDescent="0.3">
      <c r="A348" s="1" t="s">
        <v>970</v>
      </c>
      <c r="B348" s="1" t="s">
        <v>971</v>
      </c>
      <c r="C348" s="1" t="s">
        <v>972</v>
      </c>
      <c r="D348" s="1">
        <v>6.4000000000000001E-2</v>
      </c>
      <c r="E348" s="1">
        <v>0.108</v>
      </c>
      <c r="F348" s="1">
        <v>0.89600000000000002</v>
      </c>
      <c r="G348" s="1" t="s">
        <v>14</v>
      </c>
      <c r="H348" s="1">
        <v>0</v>
      </c>
      <c r="I348" s="1" t="str">
        <f>IFERROR(VLOOKUP(_2022[[#This Row],[identifiant_reseau]],_2023[],1,FALSE),"")</f>
        <v>4240C</v>
      </c>
      <c r="J348" s="1" t="str">
        <f>_2022[[#This Row],[2023]]</f>
        <v>4240C</v>
      </c>
    </row>
    <row r="349" spans="1:10" x14ac:dyDescent="0.3">
      <c r="A349" s="1" t="s">
        <v>973</v>
      </c>
      <c r="B349" s="1" t="s">
        <v>974</v>
      </c>
      <c r="C349" s="1" t="s">
        <v>975</v>
      </c>
      <c r="D349" s="1">
        <v>4.2999999999999997E-2</v>
      </c>
      <c r="E349" s="1">
        <v>7.0000000000000007E-2</v>
      </c>
      <c r="F349" s="1">
        <v>0.877</v>
      </c>
      <c r="G349" s="1">
        <v>2021</v>
      </c>
      <c r="H349" s="1">
        <v>0</v>
      </c>
      <c r="I349" s="1" t="str">
        <f>IFERROR(VLOOKUP(_2022[[#This Row],[identifiant_reseau]],_2023[],1,FALSE),"")</f>
        <v>4241C</v>
      </c>
      <c r="J349" s="1" t="str">
        <f>_2022[[#This Row],[2023]]</f>
        <v>4241C</v>
      </c>
    </row>
    <row r="350" spans="1:10" x14ac:dyDescent="0.3">
      <c r="A350" s="1" t="s">
        <v>976</v>
      </c>
      <c r="B350" s="1" t="s">
        <v>977</v>
      </c>
      <c r="C350" s="1" t="s">
        <v>978</v>
      </c>
      <c r="D350" s="1">
        <v>4.0000000000000001E-3</v>
      </c>
      <c r="E350" s="1">
        <v>2.4E-2</v>
      </c>
      <c r="F350" s="1">
        <v>0.98199999999999998</v>
      </c>
      <c r="G350" s="1">
        <v>2021</v>
      </c>
      <c r="H350" s="1">
        <v>0</v>
      </c>
      <c r="I350" s="1" t="str">
        <f>IFERROR(VLOOKUP(_2022[[#This Row],[identifiant_reseau]],_2023[],1,FALSE),"")</f>
        <v>4243C</v>
      </c>
      <c r="J350" s="1" t="str">
        <f>_2022[[#This Row],[2023]]</f>
        <v>4243C</v>
      </c>
    </row>
    <row r="351" spans="1:10" x14ac:dyDescent="0.3">
      <c r="A351" s="1" t="s">
        <v>979</v>
      </c>
      <c r="B351" s="1" t="s">
        <v>980</v>
      </c>
      <c r="C351" s="1" t="s">
        <v>981</v>
      </c>
      <c r="D351" s="1">
        <v>0</v>
      </c>
      <c r="E351" s="1">
        <v>2.1999999999999999E-2</v>
      </c>
      <c r="F351" s="1">
        <v>1</v>
      </c>
      <c r="G351" s="1">
        <v>2021</v>
      </c>
      <c r="H351" s="1">
        <v>0</v>
      </c>
      <c r="I351" s="1" t="str">
        <f>IFERROR(VLOOKUP(_2022[[#This Row],[identifiant_reseau]],_2023[],1,FALSE),"")</f>
        <v>4244C</v>
      </c>
      <c r="J351" s="1" t="str">
        <f>_2022[[#This Row],[2023]]</f>
        <v>4244C</v>
      </c>
    </row>
    <row r="352" spans="1:10" x14ac:dyDescent="0.3">
      <c r="A352" s="1" t="s">
        <v>982</v>
      </c>
      <c r="B352" s="1" t="s">
        <v>983</v>
      </c>
      <c r="C352" s="1" t="s">
        <v>984</v>
      </c>
      <c r="D352" s="1">
        <v>0</v>
      </c>
      <c r="E352" s="1">
        <v>1.7000000000000001E-2</v>
      </c>
      <c r="F352" s="1">
        <v>1</v>
      </c>
      <c r="G352" s="1">
        <v>2021</v>
      </c>
      <c r="H352" s="1">
        <v>0</v>
      </c>
      <c r="I352" s="1" t="str">
        <f>IFERROR(VLOOKUP(_2022[[#This Row],[identifiant_reseau]],_2023[],1,FALSE),"")</f>
        <v>4245C</v>
      </c>
      <c r="J352" s="1" t="str">
        <f>_2022[[#This Row],[2023]]</f>
        <v>4245C</v>
      </c>
    </row>
    <row r="353" spans="1:10" x14ac:dyDescent="0.3">
      <c r="A353" s="1" t="s">
        <v>985</v>
      </c>
      <c r="B353" s="1" t="s">
        <v>986</v>
      </c>
      <c r="C353" s="1" t="s">
        <v>987</v>
      </c>
      <c r="D353" s="1">
        <v>3.4000000000000002E-2</v>
      </c>
      <c r="E353" s="1">
        <v>5.8999999999999997E-2</v>
      </c>
      <c r="F353" s="1">
        <v>0.877</v>
      </c>
      <c r="G353" s="1" t="s">
        <v>14</v>
      </c>
      <c r="H353" s="1">
        <v>0</v>
      </c>
      <c r="I353" s="1" t="str">
        <f>IFERROR(VLOOKUP(_2022[[#This Row],[identifiant_reseau]],_2023[],1,FALSE),"")</f>
        <v>4246C</v>
      </c>
      <c r="J353" s="1" t="str">
        <f>_2022[[#This Row],[2023]]</f>
        <v>4246C</v>
      </c>
    </row>
    <row r="354" spans="1:10" x14ac:dyDescent="0.3">
      <c r="A354" s="1" t="s">
        <v>988</v>
      </c>
      <c r="B354" s="1" t="s">
        <v>989</v>
      </c>
      <c r="C354" s="1" t="s">
        <v>990</v>
      </c>
      <c r="D354" s="1">
        <v>4.0000000000000001E-3</v>
      </c>
      <c r="E354" s="1">
        <v>2.5000000000000001E-2</v>
      </c>
      <c r="F354" s="1">
        <v>0.98199999999999998</v>
      </c>
      <c r="G354" s="1">
        <v>2021</v>
      </c>
      <c r="H354" s="1">
        <v>0</v>
      </c>
      <c r="I354" s="1" t="str">
        <f>IFERROR(VLOOKUP(_2022[[#This Row],[identifiant_reseau]],_2023[],1,FALSE),"")</f>
        <v>4247C</v>
      </c>
      <c r="J354" s="1" t="str">
        <f>_2022[[#This Row],[2023]]</f>
        <v>4247C</v>
      </c>
    </row>
    <row r="355" spans="1:10" x14ac:dyDescent="0.3">
      <c r="A355" s="1" t="s">
        <v>991</v>
      </c>
      <c r="B355" s="1" t="s">
        <v>992</v>
      </c>
      <c r="C355" s="1" t="s">
        <v>992</v>
      </c>
      <c r="D355" s="1">
        <v>6.0000000000000001E-3</v>
      </c>
      <c r="E355" s="1">
        <v>0.03</v>
      </c>
      <c r="F355" s="1">
        <v>0.98599999999999999</v>
      </c>
      <c r="G355" s="1">
        <v>2021</v>
      </c>
      <c r="H355" s="1">
        <v>1</v>
      </c>
      <c r="I355" s="1" t="str">
        <f>IFERROR(VLOOKUP(_2022[[#This Row],[identifiant_reseau]],_2023[],1,FALSE),"")</f>
        <v>4248C</v>
      </c>
      <c r="J355" s="1" t="str">
        <f>_2022[[#This Row],[2023]]</f>
        <v>4248C</v>
      </c>
    </row>
    <row r="356" spans="1:10" x14ac:dyDescent="0.3">
      <c r="A356" s="1" t="s">
        <v>993</v>
      </c>
      <c r="B356" s="1" t="s">
        <v>994</v>
      </c>
      <c r="C356" s="1" t="s">
        <v>995</v>
      </c>
      <c r="D356" s="1">
        <v>4.8000000000000001E-2</v>
      </c>
      <c r="E356" s="1">
        <v>7.4999999999999997E-2</v>
      </c>
      <c r="F356" s="1">
        <v>0.83099999999999996</v>
      </c>
      <c r="G356" s="1">
        <v>2021</v>
      </c>
      <c r="H356" s="1">
        <v>1</v>
      </c>
      <c r="I356" s="1" t="str">
        <f>IFERROR(VLOOKUP(_2022[[#This Row],[identifiant_reseau]],_2023[],1,FALSE),"")</f>
        <v>4249C</v>
      </c>
      <c r="J356" s="1" t="str">
        <f>_2022[[#This Row],[2023]]</f>
        <v>4249C</v>
      </c>
    </row>
    <row r="357" spans="1:10" x14ac:dyDescent="0.3">
      <c r="A357" s="1" t="s">
        <v>996</v>
      </c>
      <c r="B357" s="1" t="s">
        <v>997</v>
      </c>
      <c r="C357" s="1" t="s">
        <v>998</v>
      </c>
      <c r="D357" s="1">
        <v>5.6000000000000001E-2</v>
      </c>
      <c r="E357" s="1">
        <v>9.0999999999999998E-2</v>
      </c>
      <c r="F357" s="1">
        <v>0.879</v>
      </c>
      <c r="G357" s="1">
        <v>2021</v>
      </c>
      <c r="H357" s="1">
        <v>1</v>
      </c>
      <c r="I357" s="1" t="str">
        <f>IFERROR(VLOOKUP(_2022[[#This Row],[identifiant_reseau]],_2023[],1,FALSE),"")</f>
        <v>4250C</v>
      </c>
      <c r="J357" s="1" t="str">
        <f>_2022[[#This Row],[2023]]</f>
        <v>4250C</v>
      </c>
    </row>
    <row r="358" spans="1:10" x14ac:dyDescent="0.3">
      <c r="A358" s="1" t="s">
        <v>999</v>
      </c>
      <c r="B358" s="1" t="s">
        <v>1000</v>
      </c>
      <c r="C358" s="1" t="s">
        <v>1000</v>
      </c>
      <c r="D358" s="1">
        <v>4.5999999999999999E-2</v>
      </c>
      <c r="E358" s="1">
        <v>8.5999999999999993E-2</v>
      </c>
      <c r="F358" s="1">
        <v>0.94199999999999995</v>
      </c>
      <c r="G358" s="1">
        <v>2021</v>
      </c>
      <c r="H358" s="1">
        <v>1</v>
      </c>
      <c r="I358" s="1" t="str">
        <f>IFERROR(VLOOKUP(_2022[[#This Row],[identifiant_reseau]],_2023[],1,FALSE),"")</f>
        <v>4251C</v>
      </c>
      <c r="J358" s="1" t="str">
        <f>_2022[[#This Row],[2023]]</f>
        <v>4251C</v>
      </c>
    </row>
    <row r="359" spans="1:10" x14ac:dyDescent="0.3">
      <c r="A359" s="1" t="s">
        <v>1001</v>
      </c>
      <c r="B359" s="1" t="s">
        <v>1002</v>
      </c>
      <c r="C359" s="1"/>
      <c r="D359" s="1">
        <v>5.0000000000000001E-3</v>
      </c>
      <c r="E359" s="1">
        <v>3.1E-2</v>
      </c>
      <c r="F359" s="1">
        <v>0.98499999999999999</v>
      </c>
      <c r="G359" s="1">
        <v>2021</v>
      </c>
      <c r="H359" s="1">
        <v>1</v>
      </c>
      <c r="I359" s="1" t="str">
        <f>IFERROR(VLOOKUP(_2022[[#This Row],[identifiant_reseau]],_2023[],1,FALSE),"")</f>
        <v>4252C</v>
      </c>
      <c r="J359" s="1" t="str">
        <f>_2022[[#This Row],[2023]]</f>
        <v>4252C</v>
      </c>
    </row>
    <row r="360" spans="1:10" x14ac:dyDescent="0.3">
      <c r="A360" s="1" t="s">
        <v>1003</v>
      </c>
      <c r="B360" s="1" t="s">
        <v>1004</v>
      </c>
      <c r="C360" s="1" t="s">
        <v>1005</v>
      </c>
      <c r="D360" s="1">
        <v>2.1999999999999999E-2</v>
      </c>
      <c r="E360" s="1">
        <v>5.8000000000000003E-2</v>
      </c>
      <c r="F360" s="1">
        <v>0.96399999999999997</v>
      </c>
      <c r="G360" s="1" t="s">
        <v>14</v>
      </c>
      <c r="H360" s="1">
        <v>0</v>
      </c>
      <c r="I360" s="1" t="str">
        <f>IFERROR(VLOOKUP(_2022[[#This Row],[identifiant_reseau]],_2023[],1,FALSE),"")</f>
        <v>4301C</v>
      </c>
      <c r="J360" s="1" t="str">
        <f>_2022[[#This Row],[2023]]</f>
        <v>4301C</v>
      </c>
    </row>
    <row r="361" spans="1:10" x14ac:dyDescent="0.3">
      <c r="A361" s="1" t="s">
        <v>1006</v>
      </c>
      <c r="B361" s="1" t="s">
        <v>1007</v>
      </c>
      <c r="C361" s="1" t="s">
        <v>1008</v>
      </c>
      <c r="D361" s="1">
        <v>0</v>
      </c>
      <c r="E361" s="1">
        <v>2.3E-2</v>
      </c>
      <c r="F361" s="1">
        <v>1</v>
      </c>
      <c r="G361" s="1">
        <v>2021</v>
      </c>
      <c r="H361" s="1">
        <v>0</v>
      </c>
      <c r="I361" s="1" t="str">
        <f>IFERROR(VLOOKUP(_2022[[#This Row],[identifiant_reseau]],_2023[],1,FALSE),"")</f>
        <v>4302C</v>
      </c>
      <c r="J361" s="1" t="str">
        <f>_2022[[#This Row],[2023]]</f>
        <v>4302C</v>
      </c>
    </row>
    <row r="362" spans="1:10" x14ac:dyDescent="0.3">
      <c r="A362" s="1" t="s">
        <v>1009</v>
      </c>
      <c r="B362" s="1" t="s">
        <v>1010</v>
      </c>
      <c r="C362" s="1" t="s">
        <v>1011</v>
      </c>
      <c r="D362" s="1">
        <v>1.7999999999999999E-2</v>
      </c>
      <c r="E362" s="1">
        <v>4.2000000000000003E-2</v>
      </c>
      <c r="F362" s="1">
        <v>0.93200000000000005</v>
      </c>
      <c r="G362" s="1">
        <v>2021</v>
      </c>
      <c r="H362" s="1">
        <v>0</v>
      </c>
      <c r="I362" s="1" t="str">
        <f>IFERROR(VLOOKUP(_2022[[#This Row],[identifiant_reseau]],_2023[],1,FALSE),"")</f>
        <v>4303C</v>
      </c>
      <c r="J362" s="1" t="str">
        <f>_2022[[#This Row],[2023]]</f>
        <v>4303C</v>
      </c>
    </row>
    <row r="363" spans="1:10" x14ac:dyDescent="0.3">
      <c r="A363" s="1" t="s">
        <v>1012</v>
      </c>
      <c r="B363" s="1" t="s">
        <v>1013</v>
      </c>
      <c r="C363" s="1" t="s">
        <v>1014</v>
      </c>
      <c r="D363" s="1">
        <v>0</v>
      </c>
      <c r="E363" s="1">
        <v>1.7000000000000001E-2</v>
      </c>
      <c r="F363" s="1">
        <v>1</v>
      </c>
      <c r="G363" s="1">
        <v>2021</v>
      </c>
      <c r="H363" s="1">
        <v>0</v>
      </c>
      <c r="I363" s="1" t="str">
        <f>IFERROR(VLOOKUP(_2022[[#This Row],[identifiant_reseau]],_2023[],1,FALSE),"")</f>
        <v>4304C</v>
      </c>
      <c r="J363" s="1" t="str">
        <f>_2022[[#This Row],[2023]]</f>
        <v>4304C</v>
      </c>
    </row>
    <row r="364" spans="1:10" x14ac:dyDescent="0.3">
      <c r="A364" s="1" t="s">
        <v>1015</v>
      </c>
      <c r="B364" s="1" t="s">
        <v>1016</v>
      </c>
      <c r="C364" s="1" t="s">
        <v>1017</v>
      </c>
      <c r="D364" s="1">
        <v>7.0000000000000001E-3</v>
      </c>
      <c r="E364" s="1">
        <v>3.3000000000000002E-2</v>
      </c>
      <c r="F364" s="1">
        <v>0.98399999999999999</v>
      </c>
      <c r="G364" s="1" t="s">
        <v>14</v>
      </c>
      <c r="H364" s="1">
        <v>0</v>
      </c>
      <c r="I364" s="1" t="str">
        <f>IFERROR(VLOOKUP(_2022[[#This Row],[identifiant_reseau]],_2023[],1,FALSE),"")</f>
        <v>4305C</v>
      </c>
      <c r="J364" s="1" t="str">
        <f>_2022[[#This Row],[2023]]</f>
        <v>4305C</v>
      </c>
    </row>
    <row r="365" spans="1:10" x14ac:dyDescent="0.3">
      <c r="A365" s="1" t="s">
        <v>1018</v>
      </c>
      <c r="B365" s="1" t="s">
        <v>1019</v>
      </c>
      <c r="C365" s="1" t="s">
        <v>1014</v>
      </c>
      <c r="D365" s="1">
        <v>0</v>
      </c>
      <c r="E365" s="1">
        <v>1.7000000000000001E-2</v>
      </c>
      <c r="F365" s="1">
        <v>1</v>
      </c>
      <c r="G365" s="1">
        <v>2021</v>
      </c>
      <c r="H365" s="1">
        <v>0</v>
      </c>
      <c r="I365" s="1" t="str">
        <f>IFERROR(VLOOKUP(_2022[[#This Row],[identifiant_reseau]],_2023[],1,FALSE),"")</f>
        <v>4306C</v>
      </c>
      <c r="J365" s="1" t="str">
        <f>_2022[[#This Row],[2023]]</f>
        <v>4306C</v>
      </c>
    </row>
    <row r="366" spans="1:10" x14ac:dyDescent="0.3">
      <c r="A366" s="1" t="s">
        <v>1020</v>
      </c>
      <c r="B366" s="1" t="s">
        <v>1021</v>
      </c>
      <c r="C366" s="1" t="s">
        <v>1022</v>
      </c>
      <c r="D366" s="1">
        <v>2.9000000000000001E-2</v>
      </c>
      <c r="E366" s="1">
        <v>5.2999999999999999E-2</v>
      </c>
      <c r="F366" s="1">
        <v>0.89800000000000002</v>
      </c>
      <c r="G366" s="1" t="s">
        <v>14</v>
      </c>
      <c r="H366" s="1">
        <v>0</v>
      </c>
      <c r="I366" s="1" t="str">
        <f>IFERROR(VLOOKUP(_2022[[#This Row],[identifiant_reseau]],_2023[],1,FALSE),"")</f>
        <v>4307C</v>
      </c>
      <c r="J366" s="1" t="str">
        <f>_2022[[#This Row],[2023]]</f>
        <v>4307C</v>
      </c>
    </row>
    <row r="367" spans="1:10" x14ac:dyDescent="0.3">
      <c r="A367" s="1" t="s">
        <v>1023</v>
      </c>
      <c r="B367" s="1" t="s">
        <v>1024</v>
      </c>
      <c r="C367" s="1" t="s">
        <v>1025</v>
      </c>
      <c r="D367" s="1">
        <v>5.0000000000000001E-3</v>
      </c>
      <c r="E367" s="1">
        <v>2.8000000000000001E-2</v>
      </c>
      <c r="F367" s="1">
        <v>0.98599999999999999</v>
      </c>
      <c r="G367" s="1" t="s">
        <v>14</v>
      </c>
      <c r="H367" s="1">
        <v>0</v>
      </c>
      <c r="I367" s="1" t="str">
        <f>IFERROR(VLOOKUP(_2022[[#This Row],[identifiant_reseau]],_2023[],1,FALSE),"")</f>
        <v/>
      </c>
      <c r="J367" s="1" t="str">
        <f>_2022[[#This Row],[2023]]</f>
        <v/>
      </c>
    </row>
    <row r="368" spans="1:10" x14ac:dyDescent="0.3">
      <c r="A368" s="1" t="s">
        <v>1026</v>
      </c>
      <c r="B368" s="1" t="s">
        <v>1027</v>
      </c>
      <c r="C368" s="1" t="s">
        <v>1028</v>
      </c>
      <c r="D368" s="1">
        <v>3.7999999999999999E-2</v>
      </c>
      <c r="E368" s="1">
        <v>5.3999999999999999E-2</v>
      </c>
      <c r="F368" s="1">
        <v>0.82099999999999995</v>
      </c>
      <c r="G368" s="1">
        <v>2021</v>
      </c>
      <c r="H368" s="1">
        <v>0</v>
      </c>
      <c r="I368" s="1" t="str">
        <f>IFERROR(VLOOKUP(_2022[[#This Row],[identifiant_reseau]],_2023[],1,FALSE),"")</f>
        <v>4401C</v>
      </c>
      <c r="J368" s="1" t="str">
        <f>_2022[[#This Row],[2023]]</f>
        <v>4401C</v>
      </c>
    </row>
    <row r="369" spans="1:10" x14ac:dyDescent="0.3">
      <c r="A369" s="1" t="s">
        <v>1029</v>
      </c>
      <c r="B369" s="1" t="s">
        <v>1030</v>
      </c>
      <c r="C369" s="1" t="s">
        <v>1030</v>
      </c>
      <c r="D369" s="1">
        <v>8.6999999999999994E-2</v>
      </c>
      <c r="E369" s="1">
        <v>0.126</v>
      </c>
      <c r="F369" s="1">
        <v>0.57699999999999996</v>
      </c>
      <c r="G369" s="1">
        <v>2021</v>
      </c>
      <c r="H369" s="1">
        <v>0</v>
      </c>
      <c r="I369" s="1" t="str">
        <f>IFERROR(VLOOKUP(_2022[[#This Row],[identifiant_reseau]],_2023[],1,FALSE),"")</f>
        <v>4402C</v>
      </c>
      <c r="J369" s="1" t="str">
        <f>_2022[[#This Row],[2023]]</f>
        <v>4402C</v>
      </c>
    </row>
    <row r="370" spans="1:10" x14ac:dyDescent="0.3">
      <c r="A370" s="1" t="s">
        <v>1031</v>
      </c>
      <c r="B370" s="1" t="s">
        <v>1032</v>
      </c>
      <c r="C370" s="1" t="s">
        <v>1028</v>
      </c>
      <c r="D370" s="1">
        <v>0.111</v>
      </c>
      <c r="E370" s="1">
        <v>0.13500000000000001</v>
      </c>
      <c r="F370" s="1">
        <v>0.53800000000000003</v>
      </c>
      <c r="G370" s="1">
        <v>2021</v>
      </c>
      <c r="H370" s="1">
        <v>0</v>
      </c>
      <c r="I370" s="1" t="str">
        <f>IFERROR(VLOOKUP(_2022[[#This Row],[identifiant_reseau]],_2023[],1,FALSE),"")</f>
        <v>4403C</v>
      </c>
      <c r="J370" s="1" t="str">
        <f>_2022[[#This Row],[2023]]</f>
        <v>4403C</v>
      </c>
    </row>
    <row r="371" spans="1:10" x14ac:dyDescent="0.3">
      <c r="A371" s="1" t="s">
        <v>1033</v>
      </c>
      <c r="B371" s="1" t="s">
        <v>1034</v>
      </c>
      <c r="C371" s="1" t="s">
        <v>1028</v>
      </c>
      <c r="D371" s="1">
        <v>0.108</v>
      </c>
      <c r="E371" s="1">
        <v>0.13600000000000001</v>
      </c>
      <c r="F371" s="1">
        <v>0.56399999999999995</v>
      </c>
      <c r="G371" s="1" t="s">
        <v>14</v>
      </c>
      <c r="H371" s="1">
        <v>0</v>
      </c>
      <c r="I371" s="1" t="str">
        <f>IFERROR(VLOOKUP(_2022[[#This Row],[identifiant_reseau]],_2023[],1,FALSE),"")</f>
        <v>4405C</v>
      </c>
      <c r="J371" s="1" t="str">
        <f>_2022[[#This Row],[2023]]</f>
        <v>4405C</v>
      </c>
    </row>
    <row r="372" spans="1:10" x14ac:dyDescent="0.3">
      <c r="A372" s="1" t="s">
        <v>1035</v>
      </c>
      <c r="B372" s="1" t="s">
        <v>1036</v>
      </c>
      <c r="C372" s="1" t="s">
        <v>1037</v>
      </c>
      <c r="D372" s="1">
        <v>6.9000000000000006E-2</v>
      </c>
      <c r="E372" s="1">
        <v>9.4E-2</v>
      </c>
      <c r="F372" s="1">
        <v>0.73199999999999998</v>
      </c>
      <c r="G372" s="1">
        <v>2021</v>
      </c>
      <c r="H372" s="1">
        <v>0</v>
      </c>
      <c r="I372" s="1" t="str">
        <f>IFERROR(VLOOKUP(_2022[[#This Row],[identifiant_reseau]],_2023[],1,FALSE),"")</f>
        <v>4406C</v>
      </c>
      <c r="J372" s="1" t="str">
        <f>_2022[[#This Row],[2023]]</f>
        <v>4406C</v>
      </c>
    </row>
    <row r="373" spans="1:10" x14ac:dyDescent="0.3">
      <c r="A373" s="1" t="s">
        <v>1038</v>
      </c>
      <c r="B373" s="1" t="s">
        <v>1039</v>
      </c>
      <c r="C373" s="1" t="s">
        <v>1040</v>
      </c>
      <c r="D373" s="1">
        <v>0.317</v>
      </c>
      <c r="E373" s="1">
        <v>0.35799999999999998</v>
      </c>
      <c r="F373" s="1">
        <v>0.17899999999999999</v>
      </c>
      <c r="G373" s="1" t="s">
        <v>14</v>
      </c>
      <c r="H373" s="1">
        <v>0</v>
      </c>
      <c r="I373" s="1" t="str">
        <f>IFERROR(VLOOKUP(_2022[[#This Row],[identifiant_reseau]],_2023[],1,FALSE),"")</f>
        <v>4407C</v>
      </c>
      <c r="J373" s="1" t="str">
        <f>_2022[[#This Row],[2023]]</f>
        <v>4407C</v>
      </c>
    </row>
    <row r="374" spans="1:10" x14ac:dyDescent="0.3">
      <c r="A374" s="1" t="s">
        <v>1041</v>
      </c>
      <c r="B374" s="1" t="s">
        <v>1042</v>
      </c>
      <c r="C374" s="1" t="s">
        <v>1043</v>
      </c>
      <c r="D374" s="1">
        <v>8.4000000000000005E-2</v>
      </c>
      <c r="E374" s="1">
        <v>0.11</v>
      </c>
      <c r="F374" s="1">
        <v>0.66200000000000003</v>
      </c>
      <c r="G374" s="1">
        <v>2021</v>
      </c>
      <c r="H374" s="1">
        <v>0</v>
      </c>
      <c r="I374" s="1" t="str">
        <f>IFERROR(VLOOKUP(_2022[[#This Row],[identifiant_reseau]],_2023[],1,FALSE),"")</f>
        <v>4408C</v>
      </c>
      <c r="J374" s="1" t="str">
        <f>_2022[[#This Row],[2023]]</f>
        <v>4408C</v>
      </c>
    </row>
    <row r="375" spans="1:10" x14ac:dyDescent="0.3">
      <c r="A375" s="1" t="s">
        <v>1044</v>
      </c>
      <c r="B375" s="1" t="s">
        <v>1045</v>
      </c>
      <c r="C375" s="1" t="s">
        <v>1046</v>
      </c>
      <c r="D375" s="1">
        <v>0</v>
      </c>
      <c r="E375" s="1">
        <v>1.9E-2</v>
      </c>
      <c r="F375" s="1">
        <v>1</v>
      </c>
      <c r="G375" s="1">
        <v>2021</v>
      </c>
      <c r="H375" s="1">
        <v>1</v>
      </c>
      <c r="I375" s="1" t="str">
        <f>IFERROR(VLOOKUP(_2022[[#This Row],[identifiant_reseau]],_2023[],1,FALSE),"")</f>
        <v>4409C</v>
      </c>
      <c r="J375" s="1" t="str">
        <f>_2022[[#This Row],[2023]]</f>
        <v>4409C</v>
      </c>
    </row>
    <row r="376" spans="1:10" x14ac:dyDescent="0.3">
      <c r="A376" s="1" t="s">
        <v>1047</v>
      </c>
      <c r="B376" s="1" t="s">
        <v>1048</v>
      </c>
      <c r="C376" s="1" t="s">
        <v>1028</v>
      </c>
      <c r="D376" s="1">
        <v>0.126</v>
      </c>
      <c r="E376" s="1">
        <v>0.14299999999999999</v>
      </c>
      <c r="F376" s="1">
        <v>0.63</v>
      </c>
      <c r="G376" s="1">
        <v>2021</v>
      </c>
      <c r="H376" s="1">
        <v>0</v>
      </c>
      <c r="I376" s="1" t="str">
        <f>IFERROR(VLOOKUP(_2022[[#This Row],[identifiant_reseau]],_2023[],1,FALSE),"")</f>
        <v>4410C</v>
      </c>
      <c r="J376" s="1" t="str">
        <f>_2022[[#This Row],[2023]]</f>
        <v>4410C</v>
      </c>
    </row>
    <row r="377" spans="1:10" x14ac:dyDescent="0.3">
      <c r="A377" s="1" t="s">
        <v>1049</v>
      </c>
      <c r="B377" s="1" t="s">
        <v>1050</v>
      </c>
      <c r="C377" s="1" t="s">
        <v>1051</v>
      </c>
      <c r="D377" s="1">
        <v>8.4000000000000005E-2</v>
      </c>
      <c r="E377" s="1">
        <v>0.108</v>
      </c>
      <c r="F377" s="1">
        <v>0.65800000000000003</v>
      </c>
      <c r="G377" s="1">
        <v>2021</v>
      </c>
      <c r="H377" s="1">
        <v>0</v>
      </c>
      <c r="I377" s="1" t="str">
        <f>IFERROR(VLOOKUP(_2022[[#This Row],[identifiant_reseau]],_2023[],1,FALSE),"")</f>
        <v>4501C</v>
      </c>
      <c r="J377" s="1" t="str">
        <f>_2022[[#This Row],[2023]]</f>
        <v>4501C</v>
      </c>
    </row>
    <row r="378" spans="1:10" x14ac:dyDescent="0.3">
      <c r="A378" s="1" t="s">
        <v>1052</v>
      </c>
      <c r="B378" s="1" t="s">
        <v>1053</v>
      </c>
      <c r="C378" s="1" t="s">
        <v>1051</v>
      </c>
      <c r="D378" s="1">
        <v>0</v>
      </c>
      <c r="E378" s="1">
        <v>4.7E-2</v>
      </c>
      <c r="F378" s="1">
        <v>0.91700000000000004</v>
      </c>
      <c r="G378" s="1">
        <v>2021</v>
      </c>
      <c r="H378" s="1">
        <v>0</v>
      </c>
      <c r="I378" s="1" t="str">
        <f>IFERROR(VLOOKUP(_2022[[#This Row],[identifiant_reseau]],_2023[],1,FALSE),"")</f>
        <v>4503C</v>
      </c>
      <c r="J378" s="1" t="str">
        <f>_2022[[#This Row],[2023]]</f>
        <v>4503C</v>
      </c>
    </row>
    <row r="379" spans="1:10" x14ac:dyDescent="0.3">
      <c r="A379" s="1" t="s">
        <v>1054</v>
      </c>
      <c r="B379" s="1" t="s">
        <v>1055</v>
      </c>
      <c r="C379" s="1" t="s">
        <v>1056</v>
      </c>
      <c r="D379" s="1">
        <v>7.8E-2</v>
      </c>
      <c r="E379" s="1">
        <v>0.10299999999999999</v>
      </c>
      <c r="F379" s="1">
        <v>0.66900000000000004</v>
      </c>
      <c r="G379" s="1">
        <v>2021</v>
      </c>
      <c r="H379" s="1">
        <v>0</v>
      </c>
      <c r="I379" s="1" t="str">
        <f>IFERROR(VLOOKUP(_2022[[#This Row],[identifiant_reseau]],_2023[],1,FALSE),"")</f>
        <v>4504C</v>
      </c>
      <c r="J379" s="1" t="str">
        <f>_2022[[#This Row],[2023]]</f>
        <v>4504C</v>
      </c>
    </row>
    <row r="380" spans="1:10" x14ac:dyDescent="0.3">
      <c r="A380" s="1" t="s">
        <v>1057</v>
      </c>
      <c r="B380" s="1" t="s">
        <v>1058</v>
      </c>
      <c r="C380" s="1" t="s">
        <v>1059</v>
      </c>
      <c r="D380" s="1">
        <v>8.7999999999999995E-2</v>
      </c>
      <c r="E380" s="1">
        <v>0.122</v>
      </c>
      <c r="F380" s="1">
        <v>0.59</v>
      </c>
      <c r="G380" s="1" t="s">
        <v>14</v>
      </c>
      <c r="H380" s="1">
        <v>0</v>
      </c>
      <c r="I380" s="1" t="str">
        <f>IFERROR(VLOOKUP(_2022[[#This Row],[identifiant_reseau]],_2023[],1,FALSE),"")</f>
        <v>4505C</v>
      </c>
      <c r="J380" s="1" t="str">
        <f>_2022[[#This Row],[2023]]</f>
        <v>4505C</v>
      </c>
    </row>
    <row r="381" spans="1:10" x14ac:dyDescent="0.3">
      <c r="A381" s="1" t="s">
        <v>1060</v>
      </c>
      <c r="B381" s="1" t="s">
        <v>1061</v>
      </c>
      <c r="C381" s="1" t="s">
        <v>1062</v>
      </c>
      <c r="D381" s="1">
        <v>1.7000000000000001E-2</v>
      </c>
      <c r="E381" s="1">
        <v>2.1999999999999999E-2</v>
      </c>
      <c r="F381" s="1">
        <v>0.93500000000000005</v>
      </c>
      <c r="G381" s="1" t="s">
        <v>14</v>
      </c>
      <c r="H381" s="1">
        <v>0</v>
      </c>
      <c r="I381" s="1" t="str">
        <f>IFERROR(VLOOKUP(_2022[[#This Row],[identifiant_reseau]],_2023[],1,FALSE),"")</f>
        <v>4507C</v>
      </c>
      <c r="J381" s="1" t="str">
        <f>_2022[[#This Row],[2023]]</f>
        <v>4507C</v>
      </c>
    </row>
    <row r="382" spans="1:10" x14ac:dyDescent="0.3">
      <c r="A382" s="1" t="s">
        <v>1063</v>
      </c>
      <c r="B382" s="1" t="s">
        <v>1064</v>
      </c>
      <c r="C382" s="1" t="s">
        <v>1065</v>
      </c>
      <c r="D382" s="1">
        <v>3.2000000000000001E-2</v>
      </c>
      <c r="E382" s="1">
        <v>6.3E-2</v>
      </c>
      <c r="F382" s="1">
        <v>0.92900000000000005</v>
      </c>
      <c r="G382" s="1" t="s">
        <v>14</v>
      </c>
      <c r="H382" s="1">
        <v>0</v>
      </c>
      <c r="I382" s="1" t="str">
        <f>IFERROR(VLOOKUP(_2022[[#This Row],[identifiant_reseau]],_2023[],1,FALSE),"")</f>
        <v>4601C</v>
      </c>
      <c r="J382" s="1" t="str">
        <f>_2022[[#This Row],[2023]]</f>
        <v>4601C</v>
      </c>
    </row>
    <row r="383" spans="1:10" x14ac:dyDescent="0.3">
      <c r="A383" s="1" t="s">
        <v>1066</v>
      </c>
      <c r="B383" s="1" t="s">
        <v>1067</v>
      </c>
      <c r="C383" s="1" t="s">
        <v>1068</v>
      </c>
      <c r="D383" s="1">
        <v>0</v>
      </c>
      <c r="E383" s="1">
        <v>1.7999999999999999E-2</v>
      </c>
      <c r="F383" s="1">
        <v>1</v>
      </c>
      <c r="G383" s="1">
        <v>2021</v>
      </c>
      <c r="H383" s="1">
        <v>0</v>
      </c>
      <c r="I383" s="1" t="str">
        <f>IFERROR(VLOOKUP(_2022[[#This Row],[identifiant_reseau]],_2023[],1,FALSE),"")</f>
        <v>4603C</v>
      </c>
      <c r="J383" s="1" t="str">
        <f>_2022[[#This Row],[2023]]</f>
        <v>4603C</v>
      </c>
    </row>
    <row r="384" spans="1:10" x14ac:dyDescent="0.3">
      <c r="A384" s="1" t="s">
        <v>1069</v>
      </c>
      <c r="B384" s="1" t="s">
        <v>1070</v>
      </c>
      <c r="C384" s="1" t="s">
        <v>1071</v>
      </c>
      <c r="D384" s="1">
        <v>8.9999999999999993E-3</v>
      </c>
      <c r="E384" s="1">
        <v>3.7999999999999999E-2</v>
      </c>
      <c r="F384" s="1">
        <v>0.98199999999999998</v>
      </c>
      <c r="G384" s="1">
        <v>2021</v>
      </c>
      <c r="H384" s="1">
        <v>0</v>
      </c>
      <c r="I384" s="1" t="str">
        <f>IFERROR(VLOOKUP(_2022[[#This Row],[identifiant_reseau]],_2023[],1,FALSE),"")</f>
        <v>4604C</v>
      </c>
      <c r="J384" s="1" t="str">
        <f>_2022[[#This Row],[2023]]</f>
        <v>4604C</v>
      </c>
    </row>
    <row r="385" spans="1:10" x14ac:dyDescent="0.3">
      <c r="A385" s="1" t="s">
        <v>1072</v>
      </c>
      <c r="B385" s="1" t="s">
        <v>1073</v>
      </c>
      <c r="C385" s="1" t="s">
        <v>1074</v>
      </c>
      <c r="D385" s="1">
        <v>8.9999999999999993E-3</v>
      </c>
      <c r="E385" s="1">
        <v>3.2000000000000001E-2</v>
      </c>
      <c r="F385" s="1">
        <v>0.97399999999999998</v>
      </c>
      <c r="G385" s="1">
        <v>2021</v>
      </c>
      <c r="H385" s="1">
        <v>0</v>
      </c>
      <c r="I385" s="1" t="str">
        <f>IFERROR(VLOOKUP(_2022[[#This Row],[identifiant_reseau]],_2023[],1,FALSE),"")</f>
        <v>4605C</v>
      </c>
      <c r="J385" s="1" t="str">
        <f>_2022[[#This Row],[2023]]</f>
        <v>4605C</v>
      </c>
    </row>
    <row r="386" spans="1:10" x14ac:dyDescent="0.3">
      <c r="A386" s="1" t="s">
        <v>1075</v>
      </c>
      <c r="B386" s="1" t="s">
        <v>1076</v>
      </c>
      <c r="C386" s="1" t="s">
        <v>1077</v>
      </c>
      <c r="D386" s="1">
        <v>1.7000000000000001E-2</v>
      </c>
      <c r="E386" s="1">
        <v>4.2999999999999997E-2</v>
      </c>
      <c r="F386" s="1">
        <v>0.95499999999999996</v>
      </c>
      <c r="G386" s="1" t="s">
        <v>14</v>
      </c>
      <c r="H386" s="1">
        <v>0</v>
      </c>
      <c r="I386" s="1" t="str">
        <f>IFERROR(VLOOKUP(_2022[[#This Row],[identifiant_reseau]],_2023[],1,FALSE),"")</f>
        <v>4607C</v>
      </c>
      <c r="J386" s="1" t="str">
        <f>_2022[[#This Row],[2023]]</f>
        <v>4607C</v>
      </c>
    </row>
    <row r="387" spans="1:10" x14ac:dyDescent="0.3">
      <c r="A387" s="1" t="s">
        <v>1078</v>
      </c>
      <c r="B387" s="1" t="s">
        <v>1079</v>
      </c>
      <c r="C387" s="1" t="s">
        <v>1080</v>
      </c>
      <c r="D387" s="1">
        <v>4.3999999999999997E-2</v>
      </c>
      <c r="E387" s="1">
        <v>8.2000000000000003E-2</v>
      </c>
      <c r="F387" s="1">
        <v>0.92</v>
      </c>
      <c r="G387" s="1" t="s">
        <v>14</v>
      </c>
      <c r="H387" s="1">
        <v>0</v>
      </c>
      <c r="I387" s="1" t="str">
        <f>IFERROR(VLOOKUP(_2022[[#This Row],[identifiant_reseau]],_2023[],1,FALSE),"")</f>
        <v>4608C</v>
      </c>
      <c r="J387" s="1" t="str">
        <f>_2022[[#This Row],[2023]]</f>
        <v>4608C</v>
      </c>
    </row>
    <row r="388" spans="1:10" x14ac:dyDescent="0.3">
      <c r="A388" s="1" t="s">
        <v>1081</v>
      </c>
      <c r="B388" s="1" t="s">
        <v>1082</v>
      </c>
      <c r="C388" s="1" t="s">
        <v>1083</v>
      </c>
      <c r="D388" s="1">
        <v>1.4999999999999999E-2</v>
      </c>
      <c r="E388" s="1">
        <v>4.2999999999999997E-2</v>
      </c>
      <c r="F388" s="1">
        <v>0.96399999999999997</v>
      </c>
      <c r="G388" s="1">
        <v>2021</v>
      </c>
      <c r="H388" s="1">
        <v>0</v>
      </c>
      <c r="I388" s="1" t="str">
        <f>IFERROR(VLOOKUP(_2022[[#This Row],[identifiant_reseau]],_2023[],1,FALSE),"")</f>
        <v>4609C</v>
      </c>
      <c r="J388" s="1" t="str">
        <f>_2022[[#This Row],[2023]]</f>
        <v>4609C</v>
      </c>
    </row>
    <row r="389" spans="1:10" x14ac:dyDescent="0.3">
      <c r="A389" s="1" t="s">
        <v>1084</v>
      </c>
      <c r="B389" s="1" t="s">
        <v>1085</v>
      </c>
      <c r="C389" s="1" t="s">
        <v>1086</v>
      </c>
      <c r="D389" s="1">
        <v>1.7000000000000001E-2</v>
      </c>
      <c r="E389" s="1">
        <v>4.7E-2</v>
      </c>
      <c r="F389" s="1">
        <v>0.96299999999999997</v>
      </c>
      <c r="G389" s="1" t="s">
        <v>14</v>
      </c>
      <c r="H389" s="1">
        <v>0</v>
      </c>
      <c r="I389" s="1" t="str">
        <f>IFERROR(VLOOKUP(_2022[[#This Row],[identifiant_reseau]],_2023[],1,FALSE),"")</f>
        <v>4610C</v>
      </c>
      <c r="J389" s="1" t="str">
        <f>_2022[[#This Row],[2023]]</f>
        <v>4610C</v>
      </c>
    </row>
    <row r="390" spans="1:10" x14ac:dyDescent="0.3">
      <c r="A390" s="1" t="s">
        <v>1087</v>
      </c>
      <c r="B390" s="1" t="s">
        <v>1088</v>
      </c>
      <c r="C390" s="1" t="s">
        <v>1089</v>
      </c>
      <c r="D390" s="1">
        <v>7.0000000000000001E-3</v>
      </c>
      <c r="E390" s="1">
        <v>2.9000000000000001E-2</v>
      </c>
      <c r="F390" s="1">
        <v>0.98</v>
      </c>
      <c r="G390" s="1">
        <v>2021</v>
      </c>
      <c r="H390" s="1">
        <v>0</v>
      </c>
      <c r="I390" s="1" t="str">
        <f>IFERROR(VLOOKUP(_2022[[#This Row],[identifiant_reseau]],_2023[],1,FALSE),"")</f>
        <v>4611C</v>
      </c>
      <c r="J390" s="1" t="str">
        <f>_2022[[#This Row],[2023]]</f>
        <v>4611C</v>
      </c>
    </row>
    <row r="391" spans="1:10" x14ac:dyDescent="0.3">
      <c r="A391" s="1" t="s">
        <v>1090</v>
      </c>
      <c r="B391" s="1" t="s">
        <v>1091</v>
      </c>
      <c r="C391" s="1" t="s">
        <v>1092</v>
      </c>
      <c r="D391" s="1">
        <v>6.0000000000000001E-3</v>
      </c>
      <c r="E391" s="1">
        <v>2.8000000000000001E-2</v>
      </c>
      <c r="F391" s="1">
        <v>0.98299999999999998</v>
      </c>
      <c r="G391" s="1" t="s">
        <v>14</v>
      </c>
      <c r="H391" s="1">
        <v>0</v>
      </c>
      <c r="I391" s="1" t="str">
        <f>IFERROR(VLOOKUP(_2022[[#This Row],[identifiant_reseau]],_2023[],1,FALSE),"")</f>
        <v>4612C</v>
      </c>
      <c r="J391" s="1" t="str">
        <f>_2022[[#This Row],[2023]]</f>
        <v>4612C</v>
      </c>
    </row>
    <row r="392" spans="1:10" x14ac:dyDescent="0.3">
      <c r="A392" s="1" t="s">
        <v>1093</v>
      </c>
      <c r="B392" s="1" t="s">
        <v>1094</v>
      </c>
      <c r="C392" s="1" t="s">
        <v>1095</v>
      </c>
      <c r="D392" s="1">
        <v>1.6E-2</v>
      </c>
      <c r="E392" s="1">
        <v>4.2000000000000003E-2</v>
      </c>
      <c r="F392" s="1">
        <v>0.95799999999999996</v>
      </c>
      <c r="G392" s="1">
        <v>2021</v>
      </c>
      <c r="H392" s="1">
        <v>0</v>
      </c>
      <c r="I392" s="1" t="str">
        <f>IFERROR(VLOOKUP(_2022[[#This Row],[identifiant_reseau]],_2023[],1,FALSE),"")</f>
        <v>4613C</v>
      </c>
      <c r="J392" s="1" t="str">
        <f>_2022[[#This Row],[2023]]</f>
        <v>4613C</v>
      </c>
    </row>
    <row r="393" spans="1:10" x14ac:dyDescent="0.3">
      <c r="A393" s="1" t="s">
        <v>1096</v>
      </c>
      <c r="B393" s="1" t="s">
        <v>1097</v>
      </c>
      <c r="C393" s="1" t="s">
        <v>1098</v>
      </c>
      <c r="D393" s="1">
        <v>1.2999999999999999E-2</v>
      </c>
      <c r="E393" s="1">
        <v>3.5999999999999997E-2</v>
      </c>
      <c r="F393" s="1">
        <v>0.95099999999999996</v>
      </c>
      <c r="G393" s="1">
        <v>2021</v>
      </c>
      <c r="H393" s="1">
        <v>0</v>
      </c>
      <c r="I393" s="1" t="str">
        <f>IFERROR(VLOOKUP(_2022[[#This Row],[identifiant_reseau]],_2023[],1,FALSE),"")</f>
        <v>4614C</v>
      </c>
      <c r="J393" s="1" t="str">
        <f>_2022[[#This Row],[2023]]</f>
        <v>4614C</v>
      </c>
    </row>
    <row r="394" spans="1:10" x14ac:dyDescent="0.3">
      <c r="A394" s="1" t="s">
        <v>1099</v>
      </c>
      <c r="B394" s="1" t="s">
        <v>1100</v>
      </c>
      <c r="C394" s="1" t="s">
        <v>1101</v>
      </c>
      <c r="D394" s="1">
        <v>0.01</v>
      </c>
      <c r="E394" s="1">
        <v>0.04</v>
      </c>
      <c r="F394" s="1">
        <v>0.98</v>
      </c>
      <c r="G394" s="1">
        <v>2021</v>
      </c>
      <c r="H394" s="1">
        <v>0</v>
      </c>
      <c r="I394" s="1" t="str">
        <f>IFERROR(VLOOKUP(_2022[[#This Row],[identifiant_reseau]],_2023[],1,FALSE),"")</f>
        <v>4615C</v>
      </c>
      <c r="J394" s="1" t="str">
        <f>_2022[[#This Row],[2023]]</f>
        <v>4615C</v>
      </c>
    </row>
    <row r="395" spans="1:10" x14ac:dyDescent="0.3">
      <c r="A395" s="1" t="s">
        <v>1102</v>
      </c>
      <c r="B395" s="1" t="s">
        <v>1103</v>
      </c>
      <c r="C395" s="1" t="s">
        <v>1104</v>
      </c>
      <c r="D395" s="1">
        <v>8.0000000000000002E-3</v>
      </c>
      <c r="E395" s="1">
        <v>3.5000000000000003E-2</v>
      </c>
      <c r="F395" s="1">
        <v>0.98199999999999998</v>
      </c>
      <c r="G395" s="1">
        <v>2021</v>
      </c>
      <c r="H395" s="1">
        <v>0</v>
      </c>
      <c r="I395" s="1" t="str">
        <f>IFERROR(VLOOKUP(_2022[[#This Row],[identifiant_reseau]],_2023[],1,FALSE),"")</f>
        <v>4616C</v>
      </c>
      <c r="J395" s="1" t="str">
        <f>_2022[[#This Row],[2023]]</f>
        <v>4616C</v>
      </c>
    </row>
    <row r="396" spans="1:10" x14ac:dyDescent="0.3">
      <c r="A396" s="1" t="s">
        <v>1105</v>
      </c>
      <c r="B396" s="1" t="s">
        <v>1106</v>
      </c>
      <c r="C396" s="1" t="s">
        <v>1107</v>
      </c>
      <c r="D396" s="1">
        <v>4.0000000000000001E-3</v>
      </c>
      <c r="E396" s="1">
        <v>2.5000000000000001E-2</v>
      </c>
      <c r="F396" s="1">
        <v>0.98699999999999999</v>
      </c>
      <c r="G396" s="1">
        <v>2021</v>
      </c>
      <c r="H396" s="1">
        <v>0</v>
      </c>
      <c r="I396" s="1" t="str">
        <f>IFERROR(VLOOKUP(_2022[[#This Row],[identifiant_reseau]],_2023[],1,FALSE),"")</f>
        <v>4617C</v>
      </c>
      <c r="J396" s="1" t="str">
        <f>_2022[[#This Row],[2023]]</f>
        <v>4617C</v>
      </c>
    </row>
    <row r="397" spans="1:10" x14ac:dyDescent="0.3">
      <c r="A397" s="1" t="s">
        <v>1108</v>
      </c>
      <c r="B397" s="1" t="s">
        <v>1109</v>
      </c>
      <c r="C397" s="1" t="s">
        <v>1110</v>
      </c>
      <c r="D397" s="1">
        <v>0</v>
      </c>
      <c r="E397" s="1">
        <v>2.1000000000000001E-2</v>
      </c>
      <c r="F397" s="1">
        <v>1</v>
      </c>
      <c r="G397" s="1">
        <v>2021</v>
      </c>
      <c r="H397" s="1">
        <v>0</v>
      </c>
      <c r="I397" s="1" t="str">
        <f>IFERROR(VLOOKUP(_2022[[#This Row],[identifiant_reseau]],_2023[],1,FALSE),"")</f>
        <v>4802C</v>
      </c>
      <c r="J397" s="1" t="str">
        <f>_2022[[#This Row],[2023]]</f>
        <v>4802C</v>
      </c>
    </row>
    <row r="398" spans="1:10" x14ac:dyDescent="0.3">
      <c r="A398" s="1" t="s">
        <v>1111</v>
      </c>
      <c r="B398" s="1" t="s">
        <v>1112</v>
      </c>
      <c r="C398" s="1" t="s">
        <v>1113</v>
      </c>
      <c r="D398" s="1">
        <v>5.0000000000000001E-3</v>
      </c>
      <c r="E398" s="1">
        <v>2.4E-2</v>
      </c>
      <c r="F398" s="1">
        <v>0.98599999999999999</v>
      </c>
      <c r="G398" s="1">
        <v>2021</v>
      </c>
      <c r="H398" s="1">
        <v>0</v>
      </c>
      <c r="I398" s="1" t="str">
        <f>IFERROR(VLOOKUP(_2022[[#This Row],[identifiant_reseau]],_2023[],1,FALSE),"")</f>
        <v>4803C</v>
      </c>
      <c r="J398" s="1" t="str">
        <f>_2022[[#This Row],[2023]]</f>
        <v>4803C</v>
      </c>
    </row>
    <row r="399" spans="1:10" x14ac:dyDescent="0.3">
      <c r="A399" s="1" t="s">
        <v>1114</v>
      </c>
      <c r="B399" s="1" t="s">
        <v>1115</v>
      </c>
      <c r="C399" s="1" t="s">
        <v>1116</v>
      </c>
      <c r="D399" s="1">
        <v>2.1000000000000001E-2</v>
      </c>
      <c r="E399" s="1">
        <v>2.8000000000000001E-2</v>
      </c>
      <c r="F399" s="1">
        <v>0.91700000000000004</v>
      </c>
      <c r="G399" s="1" t="s">
        <v>14</v>
      </c>
      <c r="H399" s="1">
        <v>0</v>
      </c>
      <c r="I399" s="1" t="str">
        <f>IFERROR(VLOOKUP(_2022[[#This Row],[identifiant_reseau]],_2023[],1,FALSE),"")</f>
        <v>4901C</v>
      </c>
      <c r="J399" s="1" t="str">
        <f>_2022[[#This Row],[2023]]</f>
        <v>4901C</v>
      </c>
    </row>
    <row r="400" spans="1:10" x14ac:dyDescent="0.3">
      <c r="A400" s="1" t="s">
        <v>1117</v>
      </c>
      <c r="B400" s="1" t="s">
        <v>1118</v>
      </c>
      <c r="C400" s="1" t="s">
        <v>1116</v>
      </c>
      <c r="D400" s="1">
        <v>0.10100000000000001</v>
      </c>
      <c r="E400" s="1">
        <v>0.14000000000000001</v>
      </c>
      <c r="F400" s="1">
        <v>0.48699999999999999</v>
      </c>
      <c r="G400" s="1" t="s">
        <v>14</v>
      </c>
      <c r="H400" s="1">
        <v>0</v>
      </c>
      <c r="I400" s="1" t="str">
        <f>IFERROR(VLOOKUP(_2022[[#This Row],[identifiant_reseau]],_2023[],1,FALSE),"")</f>
        <v>4902C</v>
      </c>
      <c r="J400" s="1" t="str">
        <f>_2022[[#This Row],[2023]]</f>
        <v>4902C</v>
      </c>
    </row>
    <row r="401" spans="1:10" x14ac:dyDescent="0.3">
      <c r="A401" s="1" t="s">
        <v>1119</v>
      </c>
      <c r="B401" s="1" t="s">
        <v>1120</v>
      </c>
      <c r="C401" s="1" t="s">
        <v>1116</v>
      </c>
      <c r="D401" s="1">
        <v>2.1999999999999999E-2</v>
      </c>
      <c r="E401" s="1">
        <v>4.2000000000000003E-2</v>
      </c>
      <c r="F401" s="1">
        <v>0.90200000000000002</v>
      </c>
      <c r="G401" s="1" t="s">
        <v>14</v>
      </c>
      <c r="H401" s="1">
        <v>0</v>
      </c>
      <c r="I401" s="1" t="str">
        <f>IFERROR(VLOOKUP(_2022[[#This Row],[identifiant_reseau]],_2023[],1,FALSE),"")</f>
        <v>4903C</v>
      </c>
      <c r="J401" s="1" t="str">
        <f>_2022[[#This Row],[2023]]</f>
        <v>4903C</v>
      </c>
    </row>
    <row r="402" spans="1:10" x14ac:dyDescent="0.3">
      <c r="A402" s="1" t="s">
        <v>1121</v>
      </c>
      <c r="B402" s="1" t="s">
        <v>1122</v>
      </c>
      <c r="C402" s="1" t="s">
        <v>1123</v>
      </c>
      <c r="D402" s="1">
        <v>5.6000000000000001E-2</v>
      </c>
      <c r="E402" s="1">
        <v>7.6999999999999999E-2</v>
      </c>
      <c r="F402" s="1">
        <v>0.74399999999999999</v>
      </c>
      <c r="G402" s="1">
        <v>2021</v>
      </c>
      <c r="H402" s="1">
        <v>0</v>
      </c>
      <c r="I402" s="1" t="str">
        <f>IFERROR(VLOOKUP(_2022[[#This Row],[identifiant_reseau]],_2023[],1,FALSE),"")</f>
        <v>4904C</v>
      </c>
      <c r="J402" s="1" t="str">
        <f>_2022[[#This Row],[2023]]</f>
        <v>4904C</v>
      </c>
    </row>
    <row r="403" spans="1:10" x14ac:dyDescent="0.3">
      <c r="A403" s="1" t="s">
        <v>1124</v>
      </c>
      <c r="B403" s="1" t="s">
        <v>1125</v>
      </c>
      <c r="C403" s="1" t="s">
        <v>1126</v>
      </c>
      <c r="D403" s="1">
        <v>8.8999999999999996E-2</v>
      </c>
      <c r="E403" s="1">
        <v>0.11700000000000001</v>
      </c>
      <c r="F403" s="1">
        <v>0.69699999999999995</v>
      </c>
      <c r="G403" s="1">
        <v>2021</v>
      </c>
      <c r="H403" s="1">
        <v>0</v>
      </c>
      <c r="I403" s="1" t="str">
        <f>IFERROR(VLOOKUP(_2022[[#This Row],[identifiant_reseau]],_2023[],1,FALSE),"")</f>
        <v>4905C</v>
      </c>
      <c r="J403" s="1" t="str">
        <f>_2022[[#This Row],[2023]]</f>
        <v>4905C</v>
      </c>
    </row>
    <row r="404" spans="1:10" x14ac:dyDescent="0.3">
      <c r="A404" s="1" t="s">
        <v>1127</v>
      </c>
      <c r="B404" s="1" t="s">
        <v>1128</v>
      </c>
      <c r="C404" s="1" t="s">
        <v>1116</v>
      </c>
      <c r="D404" s="1">
        <v>0</v>
      </c>
      <c r="E404" s="1">
        <v>5.3999999999999999E-2</v>
      </c>
      <c r="F404" s="1">
        <v>0.84299999999999997</v>
      </c>
      <c r="G404" s="1" t="s">
        <v>14</v>
      </c>
      <c r="H404" s="1">
        <v>0</v>
      </c>
      <c r="I404" s="1" t="str">
        <f>IFERROR(VLOOKUP(_2022[[#This Row],[identifiant_reseau]],_2023[],1,FALSE),"")</f>
        <v>4907C</v>
      </c>
      <c r="J404" s="1" t="str">
        <f>_2022[[#This Row],[2023]]</f>
        <v>4907C</v>
      </c>
    </row>
    <row r="405" spans="1:10" x14ac:dyDescent="0.3">
      <c r="A405" s="1" t="s">
        <v>1129</v>
      </c>
      <c r="B405" s="1" t="s">
        <v>1130</v>
      </c>
      <c r="C405" s="1" t="s">
        <v>1131</v>
      </c>
      <c r="D405" s="1">
        <v>0.11799999999999999</v>
      </c>
      <c r="E405" s="1">
        <v>0.14399999999999999</v>
      </c>
      <c r="F405" s="1">
        <v>0.55700000000000005</v>
      </c>
      <c r="G405" s="1">
        <v>2021</v>
      </c>
      <c r="H405" s="1">
        <v>0</v>
      </c>
      <c r="I405" s="1" t="str">
        <f>IFERROR(VLOOKUP(_2022[[#This Row],[identifiant_reseau]],_2023[],1,FALSE),"")</f>
        <v>4908C</v>
      </c>
      <c r="J405" s="1" t="str">
        <f>_2022[[#This Row],[2023]]</f>
        <v>4908C</v>
      </c>
    </row>
    <row r="406" spans="1:10" x14ac:dyDescent="0.3">
      <c r="A406" s="1" t="s">
        <v>1132</v>
      </c>
      <c r="B406" s="1" t="s">
        <v>1133</v>
      </c>
      <c r="C406" s="1" t="s">
        <v>1116</v>
      </c>
      <c r="D406" s="1">
        <v>9.0999999999999998E-2</v>
      </c>
      <c r="E406" s="1">
        <v>0.11799999999999999</v>
      </c>
      <c r="F406" s="1">
        <v>0.67600000000000005</v>
      </c>
      <c r="G406" s="1" t="s">
        <v>14</v>
      </c>
      <c r="H406" s="1">
        <v>0</v>
      </c>
      <c r="I406" s="1" t="str">
        <f>IFERROR(VLOOKUP(_2022[[#This Row],[identifiant_reseau]],_2023[],1,FALSE),"")</f>
        <v>4910C</v>
      </c>
      <c r="J406" s="1" t="str">
        <f>_2022[[#This Row],[2023]]</f>
        <v>4910C</v>
      </c>
    </row>
    <row r="407" spans="1:10" x14ac:dyDescent="0.3">
      <c r="A407" s="1" t="s">
        <v>1134</v>
      </c>
      <c r="B407" s="1" t="s">
        <v>1135</v>
      </c>
      <c r="C407" s="1" t="s">
        <v>1116</v>
      </c>
      <c r="D407" s="1">
        <v>7.8E-2</v>
      </c>
      <c r="E407" s="1">
        <v>0.10199999999999999</v>
      </c>
      <c r="F407" s="1">
        <v>0.68600000000000005</v>
      </c>
      <c r="G407" s="1">
        <v>2021</v>
      </c>
      <c r="H407" s="1">
        <v>0</v>
      </c>
      <c r="I407" s="1" t="str">
        <f>IFERROR(VLOOKUP(_2022[[#This Row],[identifiant_reseau]],_2023[],1,FALSE),"")</f>
        <v>4911C</v>
      </c>
      <c r="J407" s="1" t="str">
        <f>_2022[[#This Row],[2023]]</f>
        <v>4911C</v>
      </c>
    </row>
    <row r="408" spans="1:10" x14ac:dyDescent="0.3">
      <c r="A408" s="1" t="s">
        <v>1136</v>
      </c>
      <c r="B408" s="1" t="s">
        <v>1137</v>
      </c>
      <c r="C408" s="1" t="s">
        <v>1138</v>
      </c>
      <c r="D408" s="1">
        <v>3.2000000000000001E-2</v>
      </c>
      <c r="E408" s="1">
        <v>5.7000000000000002E-2</v>
      </c>
      <c r="F408" s="1">
        <v>0.90100000000000002</v>
      </c>
      <c r="G408" s="1" t="s">
        <v>14</v>
      </c>
      <c r="H408" s="1">
        <v>0</v>
      </c>
      <c r="I408" s="1" t="str">
        <f>IFERROR(VLOOKUP(_2022[[#This Row],[identifiant_reseau]],_2023[],1,FALSE),"")</f>
        <v>4912C</v>
      </c>
      <c r="J408" s="1" t="str">
        <f>_2022[[#This Row],[2023]]</f>
        <v>4912C</v>
      </c>
    </row>
    <row r="409" spans="1:10" x14ac:dyDescent="0.3">
      <c r="A409" s="1" t="s">
        <v>1139</v>
      </c>
      <c r="B409" s="1" t="s">
        <v>1140</v>
      </c>
      <c r="C409" s="1" t="s">
        <v>1141</v>
      </c>
      <c r="D409" s="1">
        <v>0.123</v>
      </c>
      <c r="E409" s="1">
        <v>0.16</v>
      </c>
      <c r="F409" s="1">
        <v>0.49399999999999999</v>
      </c>
      <c r="G409" s="1" t="s">
        <v>14</v>
      </c>
      <c r="H409" s="1">
        <v>0</v>
      </c>
      <c r="I409" s="1" t="str">
        <f>IFERROR(VLOOKUP(_2022[[#This Row],[identifiant_reseau]],_2023[],1,FALSE),"")</f>
        <v>4913C</v>
      </c>
      <c r="J409" s="1" t="str">
        <f>_2022[[#This Row],[2023]]</f>
        <v>4913C</v>
      </c>
    </row>
    <row r="410" spans="1:10" x14ac:dyDescent="0.3">
      <c r="A410" s="1" t="s">
        <v>1142</v>
      </c>
      <c r="B410" s="1" t="s">
        <v>1143</v>
      </c>
      <c r="C410" s="1" t="s">
        <v>1144</v>
      </c>
      <c r="D410" s="1">
        <v>1.7000000000000001E-2</v>
      </c>
      <c r="E410" s="1">
        <v>4.2000000000000003E-2</v>
      </c>
      <c r="F410" s="1">
        <v>0.93799999999999994</v>
      </c>
      <c r="G410" s="1">
        <v>2021</v>
      </c>
      <c r="H410" s="1">
        <v>1</v>
      </c>
      <c r="I410" s="1" t="str">
        <f>IFERROR(VLOOKUP(_2022[[#This Row],[identifiant_reseau]],_2023[],1,FALSE),"")</f>
        <v>4914C</v>
      </c>
      <c r="J410" s="1" t="str">
        <f>_2022[[#This Row],[2023]]</f>
        <v>4914C</v>
      </c>
    </row>
    <row r="411" spans="1:10" x14ac:dyDescent="0.3">
      <c r="A411" s="1" t="s">
        <v>1145</v>
      </c>
      <c r="B411" s="1" t="s">
        <v>1146</v>
      </c>
      <c r="C411" s="1" t="s">
        <v>1116</v>
      </c>
      <c r="D411" s="1">
        <v>0.252</v>
      </c>
      <c r="E411" s="1">
        <v>0.28299999999999997</v>
      </c>
      <c r="F411" s="1">
        <v>0</v>
      </c>
      <c r="G411" s="1">
        <v>2021</v>
      </c>
      <c r="H411" s="1">
        <v>1</v>
      </c>
      <c r="I411" s="1" t="str">
        <f>IFERROR(VLOOKUP(_2022[[#This Row],[identifiant_reseau]],_2023[],1,FALSE),"")</f>
        <v>4915C</v>
      </c>
      <c r="J411" s="1" t="str">
        <f>_2022[[#This Row],[2023]]</f>
        <v>4915C</v>
      </c>
    </row>
    <row r="412" spans="1:10" x14ac:dyDescent="0.3">
      <c r="A412" s="1" t="s">
        <v>1147</v>
      </c>
      <c r="B412" s="1" t="s">
        <v>1148</v>
      </c>
      <c r="C412" s="1" t="s">
        <v>1149</v>
      </c>
      <c r="D412" s="1">
        <v>3.5000000000000003E-2</v>
      </c>
      <c r="E412" s="1">
        <v>6.0999999999999999E-2</v>
      </c>
      <c r="F412" s="1">
        <v>0.88</v>
      </c>
      <c r="G412" s="1">
        <v>2021</v>
      </c>
      <c r="H412" s="1">
        <v>0</v>
      </c>
      <c r="I412" s="1" t="str">
        <f>IFERROR(VLOOKUP(_2022[[#This Row],[identifiant_reseau]],_2023[],1,FALSE),"")</f>
        <v>5001C</v>
      </c>
      <c r="J412" s="1" t="str">
        <f>_2022[[#This Row],[2023]]</f>
        <v>5001C</v>
      </c>
    </row>
    <row r="413" spans="1:10" x14ac:dyDescent="0.3">
      <c r="A413" s="1" t="s">
        <v>1150</v>
      </c>
      <c r="B413" s="1" t="s">
        <v>1151</v>
      </c>
      <c r="C413" s="1" t="s">
        <v>1149</v>
      </c>
      <c r="D413" s="1">
        <v>0.13500000000000001</v>
      </c>
      <c r="E413" s="1">
        <v>0.13100000000000001</v>
      </c>
      <c r="F413" s="1">
        <v>0.105</v>
      </c>
      <c r="G413" s="1" t="s">
        <v>14</v>
      </c>
      <c r="H413" s="1">
        <v>0</v>
      </c>
      <c r="I413" s="1" t="str">
        <f>IFERROR(VLOOKUP(_2022[[#This Row],[identifiant_reseau]],_2023[],1,FALSE),"")</f>
        <v>5002C</v>
      </c>
      <c r="J413" s="1" t="str">
        <f>_2022[[#This Row],[2023]]</f>
        <v>5002C</v>
      </c>
    </row>
    <row r="414" spans="1:10" x14ac:dyDescent="0.3">
      <c r="A414" s="1" t="s">
        <v>1152</v>
      </c>
      <c r="B414" s="1" t="s">
        <v>1153</v>
      </c>
      <c r="C414" s="1" t="s">
        <v>1154</v>
      </c>
      <c r="D414" s="1">
        <v>0.10199999999999999</v>
      </c>
      <c r="E414" s="1">
        <v>0.13900000000000001</v>
      </c>
      <c r="F414" s="1">
        <v>0.72</v>
      </c>
      <c r="G414" s="1" t="s">
        <v>14</v>
      </c>
      <c r="H414" s="1">
        <v>0</v>
      </c>
      <c r="I414" s="1" t="str">
        <f>IFERROR(VLOOKUP(_2022[[#This Row],[identifiant_reseau]],_2023[],1,FALSE),"")</f>
        <v>5003C</v>
      </c>
      <c r="J414" s="1" t="str">
        <f>_2022[[#This Row],[2023]]</f>
        <v>5003C</v>
      </c>
    </row>
    <row r="415" spans="1:10" x14ac:dyDescent="0.3">
      <c r="A415" s="1" t="s">
        <v>1155</v>
      </c>
      <c r="B415" s="1" t="s">
        <v>1156</v>
      </c>
      <c r="C415" s="1" t="s">
        <v>1157</v>
      </c>
      <c r="D415" s="1">
        <v>0.14499999999999999</v>
      </c>
      <c r="E415" s="1">
        <v>0.16900000000000001</v>
      </c>
      <c r="F415" s="1">
        <v>0.36699999999999999</v>
      </c>
      <c r="G415" s="1" t="s">
        <v>14</v>
      </c>
      <c r="H415" s="1">
        <v>0</v>
      </c>
      <c r="I415" s="1" t="str">
        <f>IFERROR(VLOOKUP(_2022[[#This Row],[identifiant_reseau]],_2023[],1,FALSE),"")</f>
        <v>5004C</v>
      </c>
      <c r="J415" s="1" t="str">
        <f>_2022[[#This Row],[2023]]</f>
        <v>5004C</v>
      </c>
    </row>
    <row r="416" spans="1:10" x14ac:dyDescent="0.3">
      <c r="A416" s="1" t="s">
        <v>1158</v>
      </c>
      <c r="B416" s="1" t="s">
        <v>1159</v>
      </c>
      <c r="C416" s="1" t="s">
        <v>1160</v>
      </c>
      <c r="D416" s="1">
        <v>0</v>
      </c>
      <c r="E416" s="1">
        <v>2.4E-2</v>
      </c>
      <c r="F416" s="1">
        <v>1</v>
      </c>
      <c r="G416" s="1">
        <v>2021</v>
      </c>
      <c r="H416" s="1">
        <v>0</v>
      </c>
      <c r="I416" s="1" t="str">
        <f>IFERROR(VLOOKUP(_2022[[#This Row],[identifiant_reseau]],_2023[],1,FALSE),"")</f>
        <v>5005C</v>
      </c>
      <c r="J416" s="1" t="str">
        <f>_2022[[#This Row],[2023]]</f>
        <v>5005C</v>
      </c>
    </row>
    <row r="417" spans="1:10" x14ac:dyDescent="0.3">
      <c r="A417" s="1" t="s">
        <v>1161</v>
      </c>
      <c r="B417" s="1" t="s">
        <v>1162</v>
      </c>
      <c r="C417" s="1"/>
      <c r="D417" s="1">
        <v>0.02</v>
      </c>
      <c r="E417" s="1">
        <v>4.2000000000000003E-2</v>
      </c>
      <c r="F417" s="1">
        <v>0.92</v>
      </c>
      <c r="G417" s="1">
        <v>2021</v>
      </c>
      <c r="H417" s="1">
        <v>1</v>
      </c>
      <c r="I417" s="1" t="str">
        <f>IFERROR(VLOOKUP(_2022[[#This Row],[identifiant_reseau]],_2023[],1,FALSE),"")</f>
        <v>5006C</v>
      </c>
      <c r="J417" s="1" t="str">
        <f>_2022[[#This Row],[2023]]</f>
        <v>5006C</v>
      </c>
    </row>
    <row r="418" spans="1:10" x14ac:dyDescent="0.3">
      <c r="A418" s="1" t="s">
        <v>1163</v>
      </c>
      <c r="B418" s="1" t="s">
        <v>1164</v>
      </c>
      <c r="C418" s="1" t="s">
        <v>1165</v>
      </c>
      <c r="D418" s="1">
        <v>0.23899999999999999</v>
      </c>
      <c r="E418" s="1">
        <v>0.26200000000000001</v>
      </c>
      <c r="F418" s="1">
        <v>0</v>
      </c>
      <c r="G418" s="1">
        <v>2021</v>
      </c>
      <c r="H418" s="1">
        <v>0</v>
      </c>
      <c r="I418" s="1" t="str">
        <f>IFERROR(VLOOKUP(_2022[[#This Row],[identifiant_reseau]],_2023[],1,FALSE),"")</f>
        <v>5101C</v>
      </c>
      <c r="J418" s="1" t="str">
        <f>_2022[[#This Row],[2023]]</f>
        <v>5101C</v>
      </c>
    </row>
    <row r="419" spans="1:10" x14ac:dyDescent="0.3">
      <c r="A419" s="1" t="s">
        <v>1166</v>
      </c>
      <c r="B419" s="1" t="s">
        <v>1167</v>
      </c>
      <c r="C419" s="1" t="s">
        <v>1168</v>
      </c>
      <c r="D419" s="1">
        <v>2.4E-2</v>
      </c>
      <c r="E419" s="1">
        <v>4.4999999999999998E-2</v>
      </c>
      <c r="F419" s="1">
        <v>0.90400000000000003</v>
      </c>
      <c r="G419" s="1">
        <v>2021</v>
      </c>
      <c r="H419" s="1">
        <v>0</v>
      </c>
      <c r="I419" s="1" t="str">
        <f>IFERROR(VLOOKUP(_2022[[#This Row],[identifiant_reseau]],_2023[],1,FALSE),"")</f>
        <v>5103C</v>
      </c>
      <c r="J419" s="1" t="str">
        <f>_2022[[#This Row],[2023]]</f>
        <v>5103C</v>
      </c>
    </row>
    <row r="420" spans="1:10" x14ac:dyDescent="0.3">
      <c r="A420" s="1" t="s">
        <v>1169</v>
      </c>
      <c r="B420" s="1" t="s">
        <v>1170</v>
      </c>
      <c r="C420" s="1" t="s">
        <v>1171</v>
      </c>
      <c r="D420" s="1">
        <v>0.19400000000000001</v>
      </c>
      <c r="E420" s="1">
        <v>0.24199999999999999</v>
      </c>
      <c r="F420" s="1">
        <v>0</v>
      </c>
      <c r="G420" s="1">
        <v>2021</v>
      </c>
      <c r="H420" s="1">
        <v>0</v>
      </c>
      <c r="I420" s="1" t="str">
        <f>IFERROR(VLOOKUP(_2022[[#This Row],[identifiant_reseau]],_2023[],1,FALSE),"")</f>
        <v>5104C</v>
      </c>
      <c r="J420" s="1" t="str">
        <f>_2022[[#This Row],[2023]]</f>
        <v>5104C</v>
      </c>
    </row>
    <row r="421" spans="1:10" x14ac:dyDescent="0.3">
      <c r="A421" s="1" t="s">
        <v>1172</v>
      </c>
      <c r="B421" s="1" t="s">
        <v>1173</v>
      </c>
      <c r="C421" s="1" t="s">
        <v>1165</v>
      </c>
      <c r="D421" s="1">
        <v>9.8000000000000004E-2</v>
      </c>
      <c r="E421" s="1">
        <v>0.115</v>
      </c>
      <c r="F421" s="1">
        <v>0.61099999999999999</v>
      </c>
      <c r="G421" s="1">
        <v>2021</v>
      </c>
      <c r="H421" s="1">
        <v>0</v>
      </c>
      <c r="I421" s="1" t="str">
        <f>IFERROR(VLOOKUP(_2022[[#This Row],[identifiant_reseau]],_2023[],1,FALSE),"")</f>
        <v>5106C</v>
      </c>
      <c r="J421" s="1" t="str">
        <f>_2022[[#This Row],[2023]]</f>
        <v>5106C</v>
      </c>
    </row>
    <row r="422" spans="1:10" x14ac:dyDescent="0.3">
      <c r="A422" s="1" t="s">
        <v>1174</v>
      </c>
      <c r="B422" s="1" t="s">
        <v>1175</v>
      </c>
      <c r="C422" s="1" t="s">
        <v>1176</v>
      </c>
      <c r="D422" s="1">
        <v>0.06</v>
      </c>
      <c r="E422" s="1">
        <v>0.08</v>
      </c>
      <c r="F422" s="1">
        <v>0.753</v>
      </c>
      <c r="G422" s="1" t="s">
        <v>14</v>
      </c>
      <c r="H422" s="1">
        <v>0</v>
      </c>
      <c r="I422" s="1" t="str">
        <f>IFERROR(VLOOKUP(_2022[[#This Row],[identifiant_reseau]],_2023[],1,FALSE),"")</f>
        <v>5107C</v>
      </c>
      <c r="J422" s="1" t="str">
        <f>_2022[[#This Row],[2023]]</f>
        <v>5107C</v>
      </c>
    </row>
    <row r="423" spans="1:10" x14ac:dyDescent="0.3">
      <c r="A423" s="1" t="s">
        <v>1177</v>
      </c>
      <c r="B423" s="1" t="s">
        <v>1178</v>
      </c>
      <c r="C423" s="1" t="s">
        <v>1165</v>
      </c>
      <c r="D423" s="1">
        <v>0.154</v>
      </c>
      <c r="E423" s="1">
        <v>0.17399999999999999</v>
      </c>
      <c r="F423" s="1">
        <v>0.38</v>
      </c>
      <c r="G423" s="1">
        <v>2021</v>
      </c>
      <c r="H423" s="1">
        <v>1</v>
      </c>
      <c r="I423" s="1" t="str">
        <f>IFERROR(VLOOKUP(_2022[[#This Row],[identifiant_reseau]],_2023[],1,FALSE),"")</f>
        <v>5108C</v>
      </c>
      <c r="J423" s="1" t="str">
        <f>_2022[[#This Row],[2023]]</f>
        <v>5108C</v>
      </c>
    </row>
    <row r="424" spans="1:10" x14ac:dyDescent="0.3">
      <c r="A424" s="1" t="s">
        <v>1179</v>
      </c>
      <c r="B424" s="1" t="s">
        <v>1180</v>
      </c>
      <c r="C424" s="1" t="s">
        <v>1181</v>
      </c>
      <c r="D424" s="1">
        <v>0.112</v>
      </c>
      <c r="E424" s="1">
        <v>0.14499999999999999</v>
      </c>
      <c r="F424" s="1">
        <v>0.54</v>
      </c>
      <c r="G424" s="1">
        <v>2021</v>
      </c>
      <c r="H424" s="1">
        <v>1</v>
      </c>
      <c r="I424" s="1" t="str">
        <f>IFERROR(VLOOKUP(_2022[[#This Row],[identifiant_reseau]],_2023[],1,FALSE),"")</f>
        <v>5109C</v>
      </c>
      <c r="J424" s="1" t="str">
        <f>_2022[[#This Row],[2023]]</f>
        <v>5109C</v>
      </c>
    </row>
    <row r="425" spans="1:10" x14ac:dyDescent="0.3">
      <c r="A425" s="1" t="s">
        <v>1182</v>
      </c>
      <c r="B425" s="1" t="s">
        <v>1183</v>
      </c>
      <c r="C425" s="1" t="s">
        <v>1184</v>
      </c>
      <c r="D425" s="1">
        <v>7.0999999999999994E-2</v>
      </c>
      <c r="E425" s="1">
        <v>9.4E-2</v>
      </c>
      <c r="F425" s="1">
        <v>0.71699999999999997</v>
      </c>
      <c r="G425" s="1" t="s">
        <v>14</v>
      </c>
      <c r="H425" s="1">
        <v>0</v>
      </c>
      <c r="I425" s="1" t="str">
        <f>IFERROR(VLOOKUP(_2022[[#This Row],[identifiant_reseau]],_2023[],1,FALSE),"")</f>
        <v>5202C</v>
      </c>
      <c r="J425" s="1" t="str">
        <f>_2022[[#This Row],[2023]]</f>
        <v>5202C</v>
      </c>
    </row>
    <row r="426" spans="1:10" x14ac:dyDescent="0.3">
      <c r="A426" s="1" t="s">
        <v>1185</v>
      </c>
      <c r="B426" s="1" t="s">
        <v>1186</v>
      </c>
      <c r="C426" s="1" t="s">
        <v>1187</v>
      </c>
      <c r="D426" s="1">
        <v>5.6000000000000001E-2</v>
      </c>
      <c r="E426" s="1">
        <v>6.8000000000000005E-2</v>
      </c>
      <c r="F426" s="1">
        <v>0.78200000000000003</v>
      </c>
      <c r="G426" s="1" t="s">
        <v>14</v>
      </c>
      <c r="H426" s="1">
        <v>0</v>
      </c>
      <c r="I426" s="1" t="str">
        <f>IFERROR(VLOOKUP(_2022[[#This Row],[identifiant_reseau]],_2023[],1,FALSE),"")</f>
        <v>5204C</v>
      </c>
      <c r="J426" s="1" t="str">
        <f>_2022[[#This Row],[2023]]</f>
        <v>5204C</v>
      </c>
    </row>
    <row r="427" spans="1:10" x14ac:dyDescent="0.3">
      <c r="A427" s="1" t="s">
        <v>1188</v>
      </c>
      <c r="B427" s="1" t="s">
        <v>1189</v>
      </c>
      <c r="C427" s="1" t="s">
        <v>1190</v>
      </c>
      <c r="D427" s="1">
        <v>0</v>
      </c>
      <c r="E427" s="1">
        <v>2.1000000000000001E-2</v>
      </c>
      <c r="F427" s="1">
        <v>1</v>
      </c>
      <c r="G427" s="1">
        <v>2021</v>
      </c>
      <c r="H427" s="1">
        <v>0</v>
      </c>
      <c r="I427" s="1" t="str">
        <f>IFERROR(VLOOKUP(_2022[[#This Row],[identifiant_reseau]],_2023[],1,FALSE),"")</f>
        <v>5205C</v>
      </c>
      <c r="J427" s="1" t="str">
        <f>_2022[[#This Row],[2023]]</f>
        <v>5205C</v>
      </c>
    </row>
    <row r="428" spans="1:10" x14ac:dyDescent="0.3">
      <c r="A428" s="1" t="s">
        <v>1191</v>
      </c>
      <c r="B428" s="1" t="s">
        <v>1192</v>
      </c>
      <c r="C428" s="1" t="s">
        <v>1193</v>
      </c>
      <c r="D428" s="1">
        <v>0</v>
      </c>
      <c r="E428" s="1">
        <v>1.7000000000000001E-2</v>
      </c>
      <c r="F428" s="1">
        <v>1</v>
      </c>
      <c r="G428" s="1">
        <v>2021</v>
      </c>
      <c r="H428" s="1">
        <v>0</v>
      </c>
      <c r="I428" s="1" t="str">
        <f>IFERROR(VLOOKUP(_2022[[#This Row],[identifiant_reseau]],_2023[],1,FALSE),"")</f>
        <v/>
      </c>
      <c r="J428" s="1" t="str">
        <f>_2022[[#This Row],[2023]]</f>
        <v/>
      </c>
    </row>
    <row r="429" spans="1:10" x14ac:dyDescent="0.3">
      <c r="A429" s="1" t="s">
        <v>1194</v>
      </c>
      <c r="B429" s="1" t="s">
        <v>1195</v>
      </c>
      <c r="C429" s="1" t="s">
        <v>1196</v>
      </c>
      <c r="D429" s="1">
        <v>0</v>
      </c>
      <c r="E429" s="1">
        <v>1.9E-2</v>
      </c>
      <c r="F429" s="1">
        <v>1</v>
      </c>
      <c r="G429" s="1">
        <v>2021</v>
      </c>
      <c r="H429" s="1">
        <v>0</v>
      </c>
      <c r="I429" s="1" t="str">
        <f>IFERROR(VLOOKUP(_2022[[#This Row],[identifiant_reseau]],_2023[],1,FALSE),"")</f>
        <v>5207C</v>
      </c>
      <c r="J429" s="1" t="str">
        <f>_2022[[#This Row],[2023]]</f>
        <v>5207C</v>
      </c>
    </row>
    <row r="430" spans="1:10" x14ac:dyDescent="0.3">
      <c r="A430" s="1" t="s">
        <v>1197</v>
      </c>
      <c r="B430" s="1" t="s">
        <v>1198</v>
      </c>
      <c r="C430" s="1" t="s">
        <v>1199</v>
      </c>
      <c r="D430" s="1">
        <v>0</v>
      </c>
      <c r="E430" s="1">
        <v>0.02</v>
      </c>
      <c r="F430" s="1">
        <v>1</v>
      </c>
      <c r="G430" s="1">
        <v>2021</v>
      </c>
      <c r="H430" s="1">
        <v>0</v>
      </c>
      <c r="I430" s="1" t="str">
        <f>IFERROR(VLOOKUP(_2022[[#This Row],[identifiant_reseau]],_2023[],1,FALSE),"")</f>
        <v>5208C</v>
      </c>
      <c r="J430" s="1" t="str">
        <f>_2022[[#This Row],[2023]]</f>
        <v>5208C</v>
      </c>
    </row>
    <row r="431" spans="1:10" x14ac:dyDescent="0.3">
      <c r="A431" s="1" t="s">
        <v>1200</v>
      </c>
      <c r="B431" s="1" t="s">
        <v>1201</v>
      </c>
      <c r="C431" s="1" t="s">
        <v>1202</v>
      </c>
      <c r="D431" s="1">
        <v>7.8E-2</v>
      </c>
      <c r="E431" s="1">
        <v>0.107</v>
      </c>
      <c r="F431" s="1">
        <v>0.622</v>
      </c>
      <c r="G431" s="1">
        <v>2021</v>
      </c>
      <c r="H431" s="1">
        <v>0</v>
      </c>
      <c r="I431" s="1" t="str">
        <f>IFERROR(VLOOKUP(_2022[[#This Row],[identifiant_reseau]],_2023[],1,FALSE),"")</f>
        <v>5209C</v>
      </c>
      <c r="J431" s="1" t="str">
        <f>_2022[[#This Row],[2023]]</f>
        <v>5209C</v>
      </c>
    </row>
    <row r="432" spans="1:10" x14ac:dyDescent="0.3">
      <c r="A432" s="1" t="s">
        <v>1203</v>
      </c>
      <c r="B432" s="1" t="s">
        <v>1204</v>
      </c>
      <c r="C432" s="1" t="s">
        <v>1205</v>
      </c>
      <c r="D432" s="1">
        <v>0</v>
      </c>
      <c r="E432" s="1">
        <v>2.1000000000000001E-2</v>
      </c>
      <c r="F432" s="1">
        <v>1</v>
      </c>
      <c r="G432" s="1">
        <v>2021</v>
      </c>
      <c r="H432" s="1">
        <v>0</v>
      </c>
      <c r="I432" s="1" t="str">
        <f>IFERROR(VLOOKUP(_2022[[#This Row],[identifiant_reseau]],_2023[],1,FALSE),"")</f>
        <v>5213C</v>
      </c>
      <c r="J432" s="1" t="str">
        <f>_2022[[#This Row],[2023]]</f>
        <v>5213C</v>
      </c>
    </row>
    <row r="433" spans="1:10" x14ac:dyDescent="0.3">
      <c r="A433" s="1" t="s">
        <v>1206</v>
      </c>
      <c r="B433" s="1" t="s">
        <v>1207</v>
      </c>
      <c r="C433" s="1" t="s">
        <v>1208</v>
      </c>
      <c r="D433" s="1">
        <v>0</v>
      </c>
      <c r="E433" s="1">
        <v>1.9E-2</v>
      </c>
      <c r="F433" s="1">
        <v>1</v>
      </c>
      <c r="G433" s="1">
        <v>2021</v>
      </c>
      <c r="H433" s="1">
        <v>0</v>
      </c>
      <c r="I433" s="1" t="str">
        <f>IFERROR(VLOOKUP(_2022[[#This Row],[identifiant_reseau]],_2023[],1,FALSE),"")</f>
        <v>5214C</v>
      </c>
      <c r="J433" s="1" t="str">
        <f>_2022[[#This Row],[2023]]</f>
        <v>5214C</v>
      </c>
    </row>
    <row r="434" spans="1:10" x14ac:dyDescent="0.3">
      <c r="A434" s="1" t="s">
        <v>1209</v>
      </c>
      <c r="B434" s="1" t="s">
        <v>1210</v>
      </c>
      <c r="C434" s="1" t="s">
        <v>1211</v>
      </c>
      <c r="D434" s="1">
        <v>2.8000000000000001E-2</v>
      </c>
      <c r="E434" s="1">
        <v>3.5000000000000003E-2</v>
      </c>
      <c r="F434" s="1">
        <v>0.89600000000000002</v>
      </c>
      <c r="G434" s="1" t="s">
        <v>14</v>
      </c>
      <c r="H434" s="1">
        <v>0</v>
      </c>
      <c r="I434" s="1" t="str">
        <f>IFERROR(VLOOKUP(_2022[[#This Row],[identifiant_reseau]],_2023[],1,FALSE),"")</f>
        <v>5302C</v>
      </c>
      <c r="J434" s="1" t="str">
        <f>_2022[[#This Row],[2023]]</f>
        <v>5302C</v>
      </c>
    </row>
    <row r="435" spans="1:10" x14ac:dyDescent="0.3">
      <c r="A435" s="1" t="s">
        <v>1212</v>
      </c>
      <c r="B435" s="1" t="s">
        <v>1213</v>
      </c>
      <c r="C435" s="1" t="s">
        <v>1214</v>
      </c>
      <c r="D435" s="1">
        <v>9.4E-2</v>
      </c>
      <c r="E435" s="1">
        <v>0.11899999999999999</v>
      </c>
      <c r="F435" s="1">
        <v>0.64300000000000002</v>
      </c>
      <c r="G435" s="1">
        <v>2021</v>
      </c>
      <c r="H435" s="1">
        <v>0</v>
      </c>
      <c r="I435" s="1" t="str">
        <f>IFERROR(VLOOKUP(_2022[[#This Row],[identifiant_reseau]],_2023[],1,FALSE),"")</f>
        <v>5303C</v>
      </c>
      <c r="J435" s="1" t="str">
        <f>_2022[[#This Row],[2023]]</f>
        <v>5303C</v>
      </c>
    </row>
    <row r="436" spans="1:10" x14ac:dyDescent="0.3">
      <c r="A436" s="1" t="s">
        <v>1215</v>
      </c>
      <c r="B436" s="1" t="s">
        <v>1216</v>
      </c>
      <c r="C436" s="1" t="s">
        <v>1217</v>
      </c>
      <c r="D436" s="1">
        <v>0</v>
      </c>
      <c r="E436" s="1">
        <v>4.0000000000000001E-3</v>
      </c>
      <c r="F436" s="1">
        <v>1</v>
      </c>
      <c r="G436" s="1">
        <v>2021</v>
      </c>
      <c r="H436" s="1">
        <v>1</v>
      </c>
      <c r="I436" s="1" t="str">
        <f>IFERROR(VLOOKUP(_2022[[#This Row],[identifiant_reseau]],_2023[],1,FALSE),"")</f>
        <v>5304C</v>
      </c>
      <c r="J436" s="1" t="str">
        <f>_2022[[#This Row],[2023]]</f>
        <v>5304C</v>
      </c>
    </row>
    <row r="437" spans="1:10" x14ac:dyDescent="0.3">
      <c r="A437" s="1" t="s">
        <v>1218</v>
      </c>
      <c r="B437" s="1" t="s">
        <v>1219</v>
      </c>
      <c r="C437" s="1" t="s">
        <v>1220</v>
      </c>
      <c r="D437" s="1">
        <v>4.7E-2</v>
      </c>
      <c r="E437" s="1">
        <v>6.9000000000000006E-2</v>
      </c>
      <c r="F437" s="1">
        <v>0.81100000000000005</v>
      </c>
      <c r="G437" s="1">
        <v>2021</v>
      </c>
      <c r="H437" s="1">
        <v>1</v>
      </c>
      <c r="I437" s="1" t="str">
        <f>IFERROR(VLOOKUP(_2022[[#This Row],[identifiant_reseau]],_2023[],1,FALSE),"")</f>
        <v>5305C</v>
      </c>
      <c r="J437" s="1" t="str">
        <f>_2022[[#This Row],[2023]]</f>
        <v>5305C</v>
      </c>
    </row>
    <row r="438" spans="1:10" x14ac:dyDescent="0.3">
      <c r="A438" s="1" t="s">
        <v>1221</v>
      </c>
      <c r="B438" s="1" t="s">
        <v>1222</v>
      </c>
      <c r="C438" s="1" t="s">
        <v>1223</v>
      </c>
      <c r="D438" s="1">
        <v>0.1</v>
      </c>
      <c r="E438" s="1">
        <v>0.125</v>
      </c>
      <c r="F438" s="1">
        <v>0.61899999999999999</v>
      </c>
      <c r="G438" s="1">
        <v>2021</v>
      </c>
      <c r="H438" s="1">
        <v>0</v>
      </c>
      <c r="I438" s="1" t="str">
        <f>IFERROR(VLOOKUP(_2022[[#This Row],[identifiant_reseau]],_2023[],1,FALSE),"")</f>
        <v>5401C</v>
      </c>
      <c r="J438" s="1" t="str">
        <f>_2022[[#This Row],[2023]]</f>
        <v>5401C</v>
      </c>
    </row>
    <row r="439" spans="1:10" x14ac:dyDescent="0.3">
      <c r="A439" s="1" t="s">
        <v>1224</v>
      </c>
      <c r="B439" s="1" t="s">
        <v>1225</v>
      </c>
      <c r="C439" s="1" t="s">
        <v>1226</v>
      </c>
      <c r="D439" s="1">
        <v>4.8000000000000001E-2</v>
      </c>
      <c r="E439" s="1">
        <v>5.8999999999999997E-2</v>
      </c>
      <c r="F439" s="1">
        <v>0.79300000000000004</v>
      </c>
      <c r="G439" s="1">
        <v>2021</v>
      </c>
      <c r="H439" s="1">
        <v>0</v>
      </c>
      <c r="I439" s="1" t="str">
        <f>IFERROR(VLOOKUP(_2022[[#This Row],[identifiant_reseau]],_2023[],1,FALSE),"")</f>
        <v>5403C</v>
      </c>
      <c r="J439" s="1" t="str">
        <f>_2022[[#This Row],[2023]]</f>
        <v>5403C</v>
      </c>
    </row>
    <row r="440" spans="1:10" x14ac:dyDescent="0.3">
      <c r="A440" s="1" t="s">
        <v>1227</v>
      </c>
      <c r="B440" s="1" t="s">
        <v>1228</v>
      </c>
      <c r="C440" s="1" t="s">
        <v>1223</v>
      </c>
      <c r="D440" s="1">
        <v>9.4E-2</v>
      </c>
      <c r="E440" s="1">
        <v>0.129</v>
      </c>
      <c r="F440" s="1">
        <v>0.56000000000000005</v>
      </c>
      <c r="G440" s="1">
        <v>2021</v>
      </c>
      <c r="H440" s="1">
        <v>0</v>
      </c>
      <c r="I440" s="1" t="str">
        <f>IFERROR(VLOOKUP(_2022[[#This Row],[identifiant_reseau]],_2023[],1,FALSE),"")</f>
        <v>5407C</v>
      </c>
      <c r="J440" s="1" t="str">
        <f>_2022[[#This Row],[2023]]</f>
        <v>5407C</v>
      </c>
    </row>
    <row r="441" spans="1:10" x14ac:dyDescent="0.3">
      <c r="A441" s="1" t="s">
        <v>1229</v>
      </c>
      <c r="B441" s="1" t="s">
        <v>1230</v>
      </c>
      <c r="C441" s="1" t="s">
        <v>1231</v>
      </c>
      <c r="D441" s="1">
        <v>8.5000000000000006E-2</v>
      </c>
      <c r="E441" s="1">
        <v>0.11</v>
      </c>
      <c r="F441" s="1">
        <v>0.67600000000000005</v>
      </c>
      <c r="G441" s="1">
        <v>2021</v>
      </c>
      <c r="H441" s="1">
        <v>0</v>
      </c>
      <c r="I441" s="1" t="str">
        <f>IFERROR(VLOOKUP(_2022[[#This Row],[identifiant_reseau]],_2023[],1,FALSE),"")</f>
        <v>5408C</v>
      </c>
      <c r="J441" s="1" t="str">
        <f>_2022[[#This Row],[2023]]</f>
        <v>5408C</v>
      </c>
    </row>
    <row r="442" spans="1:10" x14ac:dyDescent="0.3">
      <c r="A442" s="1" t="s">
        <v>1232</v>
      </c>
      <c r="B442" s="1" t="s">
        <v>1233</v>
      </c>
      <c r="C442" s="1" t="s">
        <v>1234</v>
      </c>
      <c r="D442" s="1">
        <v>0</v>
      </c>
      <c r="E442" s="1">
        <v>2.3E-2</v>
      </c>
      <c r="F442" s="1">
        <v>1</v>
      </c>
      <c r="G442" s="1">
        <v>2021</v>
      </c>
      <c r="H442" s="1">
        <v>0</v>
      </c>
      <c r="I442" s="1" t="str">
        <f>IFERROR(VLOOKUP(_2022[[#This Row],[identifiant_reseau]],_2023[],1,FALSE),"")</f>
        <v>5409C</v>
      </c>
      <c r="J442" s="1" t="str">
        <f>_2022[[#This Row],[2023]]</f>
        <v>5409C</v>
      </c>
    </row>
    <row r="443" spans="1:10" x14ac:dyDescent="0.3">
      <c r="A443" s="1" t="s">
        <v>1235</v>
      </c>
      <c r="B443" s="1" t="s">
        <v>1236</v>
      </c>
      <c r="C443" s="1" t="s">
        <v>1226</v>
      </c>
      <c r="D443" s="1">
        <v>7.6999999999999999E-2</v>
      </c>
      <c r="E443" s="1">
        <v>0.1</v>
      </c>
      <c r="F443" s="1">
        <v>0.65400000000000003</v>
      </c>
      <c r="G443" s="1">
        <v>2021</v>
      </c>
      <c r="H443" s="1">
        <v>0</v>
      </c>
      <c r="I443" s="1" t="str">
        <f>IFERROR(VLOOKUP(_2022[[#This Row],[identifiant_reseau]],_2023[],1,FALSE),"")</f>
        <v>5410C</v>
      </c>
      <c r="J443" s="1" t="str">
        <f>_2022[[#This Row],[2023]]</f>
        <v>5410C</v>
      </c>
    </row>
    <row r="444" spans="1:10" x14ac:dyDescent="0.3">
      <c r="A444" s="1" t="s">
        <v>1237</v>
      </c>
      <c r="B444" s="1" t="s">
        <v>1238</v>
      </c>
      <c r="C444" s="1" t="s">
        <v>1223</v>
      </c>
      <c r="D444" s="1">
        <v>8.7999999999999995E-2</v>
      </c>
      <c r="E444" s="1">
        <v>0.11</v>
      </c>
      <c r="F444" s="1">
        <v>0.61499999999999999</v>
      </c>
      <c r="G444" s="1">
        <v>2021</v>
      </c>
      <c r="H444" s="1">
        <v>0</v>
      </c>
      <c r="I444" s="1" t="str">
        <f>IFERROR(VLOOKUP(_2022[[#This Row],[identifiant_reseau]],_2023[],1,FALSE),"")</f>
        <v>5411C</v>
      </c>
      <c r="J444" s="1" t="str">
        <f>_2022[[#This Row],[2023]]</f>
        <v>5411C</v>
      </c>
    </row>
    <row r="445" spans="1:10" x14ac:dyDescent="0.3">
      <c r="A445" s="1" t="s">
        <v>1239</v>
      </c>
      <c r="B445" s="1" t="s">
        <v>1240</v>
      </c>
      <c r="C445" s="1" t="s">
        <v>1241</v>
      </c>
      <c r="D445" s="1">
        <v>3.1E-2</v>
      </c>
      <c r="E445" s="1">
        <v>6.9000000000000006E-2</v>
      </c>
      <c r="F445" s="1">
        <v>0.88600000000000001</v>
      </c>
      <c r="G445" s="1">
        <v>2021</v>
      </c>
      <c r="H445" s="1">
        <v>0</v>
      </c>
      <c r="I445" s="1" t="str">
        <f>IFERROR(VLOOKUP(_2022[[#This Row],[identifiant_reseau]],_2023[],1,FALSE),"")</f>
        <v>5412C</v>
      </c>
      <c r="J445" s="1" t="str">
        <f>_2022[[#This Row],[2023]]</f>
        <v>5412C</v>
      </c>
    </row>
    <row r="446" spans="1:10" x14ac:dyDescent="0.3">
      <c r="A446" s="1" t="s">
        <v>1242</v>
      </c>
      <c r="B446" s="1" t="s">
        <v>1243</v>
      </c>
      <c r="C446" s="1" t="s">
        <v>1244</v>
      </c>
      <c r="D446" s="1">
        <v>8.2000000000000003E-2</v>
      </c>
      <c r="E446" s="1">
        <v>0.112</v>
      </c>
      <c r="F446" s="1">
        <v>0.56599999999999995</v>
      </c>
      <c r="G446" s="1">
        <v>2021</v>
      </c>
      <c r="H446" s="1">
        <v>0</v>
      </c>
      <c r="I446" s="1" t="str">
        <f>IFERROR(VLOOKUP(_2022[[#This Row],[identifiant_reseau]],_2023[],1,FALSE),"")</f>
        <v>5413C</v>
      </c>
      <c r="J446" s="1" t="str">
        <f>_2022[[#This Row],[2023]]</f>
        <v>5413C</v>
      </c>
    </row>
    <row r="447" spans="1:10" x14ac:dyDescent="0.3">
      <c r="A447" s="1" t="s">
        <v>1245</v>
      </c>
      <c r="B447" s="1" t="s">
        <v>1246</v>
      </c>
      <c r="C447" s="1" t="s">
        <v>1247</v>
      </c>
      <c r="D447" s="1">
        <v>5.5E-2</v>
      </c>
      <c r="E447" s="1">
        <v>7.9000000000000001E-2</v>
      </c>
      <c r="F447" s="1">
        <v>0.79600000000000004</v>
      </c>
      <c r="G447" s="1" t="s">
        <v>14</v>
      </c>
      <c r="H447" s="1">
        <v>0</v>
      </c>
      <c r="I447" s="1" t="str">
        <f>IFERROR(VLOOKUP(_2022[[#This Row],[identifiant_reseau]],_2023[],1,FALSE),"")</f>
        <v>5414C</v>
      </c>
      <c r="J447" s="1" t="str">
        <f>_2022[[#This Row],[2023]]</f>
        <v>5414C</v>
      </c>
    </row>
    <row r="448" spans="1:10" x14ac:dyDescent="0.3">
      <c r="A448" s="1" t="s">
        <v>1248</v>
      </c>
      <c r="B448" s="1" t="s">
        <v>1249</v>
      </c>
      <c r="C448" s="1" t="s">
        <v>1250</v>
      </c>
      <c r="D448" s="1">
        <v>0</v>
      </c>
      <c r="E448" s="1">
        <v>3.5999999999999997E-2</v>
      </c>
      <c r="F448" s="1">
        <v>10</v>
      </c>
      <c r="G448" s="1">
        <v>2021</v>
      </c>
      <c r="H448" s="1">
        <v>1</v>
      </c>
      <c r="I448" s="1" t="str">
        <f>IFERROR(VLOOKUP(_2022[[#This Row],[identifiant_reseau]],_2023[],1,FALSE),"")</f>
        <v>5415C</v>
      </c>
      <c r="J448" s="1" t="str">
        <f>_2022[[#This Row],[2023]]</f>
        <v>5415C</v>
      </c>
    </row>
    <row r="449" spans="1:10" x14ac:dyDescent="0.3">
      <c r="A449" s="1" t="s">
        <v>1251</v>
      </c>
      <c r="B449" s="1" t="s">
        <v>1252</v>
      </c>
      <c r="C449" s="1" t="s">
        <v>1253</v>
      </c>
      <c r="D449" s="1">
        <v>0.14000000000000001</v>
      </c>
      <c r="E449" s="1">
        <v>0.251</v>
      </c>
      <c r="F449" s="1">
        <v>0.223</v>
      </c>
      <c r="G449" s="1">
        <v>2021</v>
      </c>
      <c r="H449" s="1">
        <v>0</v>
      </c>
      <c r="I449" s="1" t="str">
        <f>IFERROR(VLOOKUP(_2022[[#This Row],[identifiant_reseau]],_2023[],1,FALSE),"")</f>
        <v>5501C</v>
      </c>
      <c r="J449" s="1" t="str">
        <f>_2022[[#This Row],[2023]]</f>
        <v>5501C</v>
      </c>
    </row>
    <row r="450" spans="1:10" x14ac:dyDescent="0.3">
      <c r="A450" s="1" t="s">
        <v>1254</v>
      </c>
      <c r="B450" s="1" t="s">
        <v>1255</v>
      </c>
      <c r="C450" s="1" t="s">
        <v>1256</v>
      </c>
      <c r="D450" s="1">
        <v>0.21299999999999999</v>
      </c>
      <c r="E450" s="1">
        <v>0.25700000000000001</v>
      </c>
      <c r="F450" s="1">
        <v>0</v>
      </c>
      <c r="G450" s="1">
        <v>2021</v>
      </c>
      <c r="H450" s="1">
        <v>0</v>
      </c>
      <c r="I450" s="1" t="str">
        <f>IFERROR(VLOOKUP(_2022[[#This Row],[identifiant_reseau]],_2023[],1,FALSE),"")</f>
        <v>5502C</v>
      </c>
      <c r="J450" s="1" t="str">
        <f>_2022[[#This Row],[2023]]</f>
        <v>5502C</v>
      </c>
    </row>
    <row r="451" spans="1:10" x14ac:dyDescent="0.3">
      <c r="A451" s="1" t="s">
        <v>1257</v>
      </c>
      <c r="B451" s="1" t="s">
        <v>1258</v>
      </c>
      <c r="C451" s="1" t="s">
        <v>1259</v>
      </c>
      <c r="D451" s="1">
        <v>0.10199999999999999</v>
      </c>
      <c r="E451" s="1">
        <v>0.13</v>
      </c>
      <c r="F451" s="1">
        <v>0.65600000000000003</v>
      </c>
      <c r="G451" s="1" t="s">
        <v>14</v>
      </c>
      <c r="H451" s="1">
        <v>0</v>
      </c>
      <c r="I451" s="1" t="str">
        <f>IFERROR(VLOOKUP(_2022[[#This Row],[identifiant_reseau]],_2023[],1,FALSE),"")</f>
        <v>5503C</v>
      </c>
      <c r="J451" s="1" t="str">
        <f>_2022[[#This Row],[2023]]</f>
        <v>5503C</v>
      </c>
    </row>
    <row r="452" spans="1:10" x14ac:dyDescent="0.3">
      <c r="A452" s="1" t="s">
        <v>1260</v>
      </c>
      <c r="B452" s="1" t="s">
        <v>1261</v>
      </c>
      <c r="C452" s="1" t="s">
        <v>1262</v>
      </c>
      <c r="D452" s="1">
        <v>0</v>
      </c>
      <c r="E452" s="1">
        <v>3.3000000000000002E-2</v>
      </c>
      <c r="F452" s="1">
        <v>1</v>
      </c>
      <c r="G452" s="1">
        <v>2021</v>
      </c>
      <c r="H452" s="1">
        <v>1</v>
      </c>
      <c r="I452" s="1" t="str">
        <f>IFERROR(VLOOKUP(_2022[[#This Row],[identifiant_reseau]],_2023[],1,FALSE),"")</f>
        <v>5504C</v>
      </c>
      <c r="J452" s="1" t="str">
        <f>_2022[[#This Row],[2023]]</f>
        <v>5504C</v>
      </c>
    </row>
    <row r="453" spans="1:10" x14ac:dyDescent="0.3">
      <c r="A453" s="1" t="s">
        <v>1263</v>
      </c>
      <c r="B453" s="1" t="s">
        <v>1264</v>
      </c>
      <c r="C453" s="1" t="s">
        <v>1265</v>
      </c>
      <c r="D453" s="1">
        <v>0</v>
      </c>
      <c r="E453" s="1">
        <v>4.0000000000000001E-3</v>
      </c>
      <c r="F453" s="1">
        <v>1</v>
      </c>
      <c r="G453" s="1">
        <v>2021</v>
      </c>
      <c r="H453" s="1">
        <v>0</v>
      </c>
      <c r="I453" s="1" t="str">
        <f>IFERROR(VLOOKUP(_2022[[#This Row],[identifiant_reseau]],_2023[],1,FALSE),"")</f>
        <v>5505C</v>
      </c>
      <c r="J453" s="1" t="str">
        <f>_2022[[#This Row],[2023]]</f>
        <v>5505C</v>
      </c>
    </row>
    <row r="454" spans="1:10" x14ac:dyDescent="0.3">
      <c r="A454" s="1" t="s">
        <v>1266</v>
      </c>
      <c r="B454" s="1" t="s">
        <v>1267</v>
      </c>
      <c r="C454" s="1" t="s">
        <v>1268</v>
      </c>
      <c r="D454" s="1">
        <v>0.112</v>
      </c>
      <c r="E454" s="1">
        <v>0.13900000000000001</v>
      </c>
      <c r="F454" s="1">
        <v>0.60499999999999998</v>
      </c>
      <c r="G454" s="1" t="s">
        <v>14</v>
      </c>
      <c r="H454" s="1">
        <v>0</v>
      </c>
      <c r="I454" s="1" t="str">
        <f>IFERROR(VLOOKUP(_2022[[#This Row],[identifiant_reseau]],_2023[],1,FALSE),"")</f>
        <v>5601C</v>
      </c>
      <c r="J454" s="1" t="str">
        <f>_2022[[#This Row],[2023]]</f>
        <v>5601C</v>
      </c>
    </row>
    <row r="455" spans="1:10" x14ac:dyDescent="0.3">
      <c r="A455" s="1" t="s">
        <v>1269</v>
      </c>
      <c r="B455" s="1" t="s">
        <v>1270</v>
      </c>
      <c r="C455" s="1" t="s">
        <v>1271</v>
      </c>
      <c r="D455" s="1">
        <v>0</v>
      </c>
      <c r="E455" s="1">
        <v>1.7000000000000001E-2</v>
      </c>
      <c r="F455" s="1">
        <v>1</v>
      </c>
      <c r="G455" s="1">
        <v>2021</v>
      </c>
      <c r="H455" s="1">
        <v>0</v>
      </c>
      <c r="I455" s="1" t="str">
        <f>IFERROR(VLOOKUP(_2022[[#This Row],[identifiant_reseau]],_2023[],1,FALSE),"")</f>
        <v>5602C</v>
      </c>
      <c r="J455" s="1" t="str">
        <f>_2022[[#This Row],[2023]]</f>
        <v>5602C</v>
      </c>
    </row>
    <row r="456" spans="1:10" x14ac:dyDescent="0.3">
      <c r="A456" s="1" t="s">
        <v>1272</v>
      </c>
      <c r="B456" s="1" t="s">
        <v>1273</v>
      </c>
      <c r="C456" s="1" t="s">
        <v>1274</v>
      </c>
      <c r="D456" s="1">
        <v>0.11</v>
      </c>
      <c r="E456" s="1">
        <v>0.23400000000000001</v>
      </c>
      <c r="F456" s="1">
        <v>0.23499999999999999</v>
      </c>
      <c r="G456" s="1" t="s">
        <v>14</v>
      </c>
      <c r="H456" s="1">
        <v>0</v>
      </c>
      <c r="I456" s="1" t="str">
        <f>IFERROR(VLOOKUP(_2022[[#This Row],[identifiant_reseau]],_2023[],1,FALSE),"")</f>
        <v>5603C</v>
      </c>
      <c r="J456" s="1" t="str">
        <f>_2022[[#This Row],[2023]]</f>
        <v>5603C</v>
      </c>
    </row>
    <row r="457" spans="1:10" x14ac:dyDescent="0.3">
      <c r="A457" s="1" t="s">
        <v>1275</v>
      </c>
      <c r="B457" s="1" t="s">
        <v>1276</v>
      </c>
      <c r="C457" s="1" t="s">
        <v>1277</v>
      </c>
      <c r="D457" s="1">
        <v>0</v>
      </c>
      <c r="E457" s="1">
        <v>6.9000000000000006E-2</v>
      </c>
      <c r="F457" s="1">
        <v>1</v>
      </c>
      <c r="G457" s="1">
        <v>2021</v>
      </c>
      <c r="H457" s="1">
        <v>0</v>
      </c>
      <c r="I457" s="1" t="str">
        <f>IFERROR(VLOOKUP(_2022[[#This Row],[identifiant_reseau]],_2023[],1,FALSE),"")</f>
        <v>5604C</v>
      </c>
      <c r="J457" s="1" t="str">
        <f>_2022[[#This Row],[2023]]</f>
        <v>5604C</v>
      </c>
    </row>
    <row r="458" spans="1:10" x14ac:dyDescent="0.3">
      <c r="A458" s="1" t="s">
        <v>1278</v>
      </c>
      <c r="B458" s="1" t="s">
        <v>1279</v>
      </c>
      <c r="C458" s="1" t="s">
        <v>1280</v>
      </c>
      <c r="D458" s="1">
        <v>1.2E-2</v>
      </c>
      <c r="E458" s="1">
        <v>3.3000000000000002E-2</v>
      </c>
      <c r="F458" s="1">
        <v>0.94899999999999995</v>
      </c>
      <c r="G458" s="1" t="s">
        <v>14</v>
      </c>
      <c r="H458" s="1">
        <v>0</v>
      </c>
      <c r="I458" s="1" t="str">
        <f>IFERROR(VLOOKUP(_2022[[#This Row],[identifiant_reseau]],_2023[],1,FALSE),"")</f>
        <v>5607C</v>
      </c>
      <c r="J458" s="1" t="str">
        <f>_2022[[#This Row],[2023]]</f>
        <v>5607C</v>
      </c>
    </row>
    <row r="459" spans="1:10" x14ac:dyDescent="0.3">
      <c r="A459" s="1" t="s">
        <v>1281</v>
      </c>
      <c r="B459" s="1" t="s">
        <v>1282</v>
      </c>
      <c r="C459" s="1" t="s">
        <v>1283</v>
      </c>
      <c r="D459" s="1">
        <v>5.0000000000000001E-3</v>
      </c>
      <c r="E459" s="1">
        <v>2.4E-2</v>
      </c>
      <c r="F459" s="1">
        <v>0.97899999999999998</v>
      </c>
      <c r="G459" s="1">
        <v>2021</v>
      </c>
      <c r="H459" s="1">
        <v>0</v>
      </c>
      <c r="I459" s="1" t="str">
        <f>IFERROR(VLOOKUP(_2022[[#This Row],[identifiant_reseau]],_2023[],1,FALSE),"")</f>
        <v>5608C</v>
      </c>
      <c r="J459" s="1" t="str">
        <f>_2022[[#This Row],[2023]]</f>
        <v>5608C</v>
      </c>
    </row>
    <row r="460" spans="1:10" x14ac:dyDescent="0.3">
      <c r="A460" s="1" t="s">
        <v>1284</v>
      </c>
      <c r="B460" s="1" t="s">
        <v>1285</v>
      </c>
      <c r="C460" s="1" t="s">
        <v>1286</v>
      </c>
      <c r="D460" s="1">
        <v>0.04</v>
      </c>
      <c r="E460" s="1">
        <v>0.107</v>
      </c>
      <c r="F460" s="1">
        <v>0.65900000000000003</v>
      </c>
      <c r="G460" s="1" t="s">
        <v>14</v>
      </c>
      <c r="H460" s="1">
        <v>0</v>
      </c>
      <c r="I460" s="1" t="str">
        <f>IFERROR(VLOOKUP(_2022[[#This Row],[identifiant_reseau]],_2023[],1,FALSE),"")</f>
        <v>5701C</v>
      </c>
      <c r="J460" s="1" t="str">
        <f>_2022[[#This Row],[2023]]</f>
        <v>5701C</v>
      </c>
    </row>
    <row r="461" spans="1:10" x14ac:dyDescent="0.3">
      <c r="A461" s="1" t="s">
        <v>1287</v>
      </c>
      <c r="B461" s="1" t="s">
        <v>1288</v>
      </c>
      <c r="C461" s="1" t="s">
        <v>1289</v>
      </c>
      <c r="D461" s="1">
        <v>5.5E-2</v>
      </c>
      <c r="E461" s="1">
        <v>7.9000000000000001E-2</v>
      </c>
      <c r="F461" s="1">
        <v>0.78400000000000003</v>
      </c>
      <c r="G461" s="1">
        <v>2021</v>
      </c>
      <c r="H461" s="1">
        <v>0</v>
      </c>
      <c r="I461" s="1" t="str">
        <f>IFERROR(VLOOKUP(_2022[[#This Row],[identifiant_reseau]],_2023[],1,FALSE),"")</f>
        <v>5702C</v>
      </c>
      <c r="J461" s="1" t="str">
        <f>_2022[[#This Row],[2023]]</f>
        <v>5702C</v>
      </c>
    </row>
    <row r="462" spans="1:10" x14ac:dyDescent="0.3">
      <c r="A462" s="1" t="s">
        <v>1290</v>
      </c>
      <c r="B462" s="1" t="s">
        <v>1291</v>
      </c>
      <c r="C462" s="1" t="s">
        <v>1292</v>
      </c>
      <c r="D462" s="1">
        <v>8.2000000000000003E-2</v>
      </c>
      <c r="E462" s="1">
        <v>0.153</v>
      </c>
      <c r="F462" s="1">
        <v>0.49099999999999999</v>
      </c>
      <c r="G462" s="1">
        <v>2021</v>
      </c>
      <c r="H462" s="1">
        <v>0</v>
      </c>
      <c r="I462" s="1" t="str">
        <f>IFERROR(VLOOKUP(_2022[[#This Row],[identifiant_reseau]],_2023[],1,FALSE),"")</f>
        <v>5703C</v>
      </c>
      <c r="J462" s="1" t="str">
        <f>_2022[[#This Row],[2023]]</f>
        <v>5703C</v>
      </c>
    </row>
    <row r="463" spans="1:10" x14ac:dyDescent="0.3">
      <c r="A463" s="1" t="s">
        <v>1293</v>
      </c>
      <c r="B463" s="1" t="s">
        <v>1294</v>
      </c>
      <c r="C463" s="1" t="s">
        <v>1295</v>
      </c>
      <c r="D463" s="1">
        <v>0.20899999999999999</v>
      </c>
      <c r="E463" s="1">
        <v>0.27</v>
      </c>
      <c r="F463" s="1">
        <v>0</v>
      </c>
      <c r="G463" s="1">
        <v>2021</v>
      </c>
      <c r="H463" s="1">
        <v>0</v>
      </c>
      <c r="I463" s="1" t="str">
        <f>IFERROR(VLOOKUP(_2022[[#This Row],[identifiant_reseau]],_2023[],1,FALSE),"")</f>
        <v>5705C</v>
      </c>
      <c r="J463" s="1" t="str">
        <f>_2022[[#This Row],[2023]]</f>
        <v>5705C</v>
      </c>
    </row>
    <row r="464" spans="1:10" x14ac:dyDescent="0.3">
      <c r="A464" s="1" t="s">
        <v>1296</v>
      </c>
      <c r="B464" s="1" t="s">
        <v>1297</v>
      </c>
      <c r="C464" s="1" t="s">
        <v>1298</v>
      </c>
      <c r="D464" s="1">
        <v>9.4E-2</v>
      </c>
      <c r="E464" s="1">
        <v>0.123</v>
      </c>
      <c r="F464" s="1">
        <v>0.621</v>
      </c>
      <c r="G464" s="1">
        <v>2021</v>
      </c>
      <c r="H464" s="1">
        <v>0</v>
      </c>
      <c r="I464" s="1" t="str">
        <f>IFERROR(VLOOKUP(_2022[[#This Row],[identifiant_reseau]],_2023[],1,FALSE),"")</f>
        <v>5706C</v>
      </c>
      <c r="J464" s="1" t="str">
        <f>_2022[[#This Row],[2023]]</f>
        <v>5706C</v>
      </c>
    </row>
    <row r="465" spans="1:10" x14ac:dyDescent="0.3">
      <c r="A465" s="1" t="s">
        <v>1299</v>
      </c>
      <c r="B465" s="1" t="s">
        <v>1300</v>
      </c>
      <c r="C465" s="1" t="s">
        <v>1301</v>
      </c>
      <c r="D465" s="1">
        <v>0.17399999999999999</v>
      </c>
      <c r="E465" s="1">
        <v>0.249</v>
      </c>
      <c r="F465" s="1">
        <v>0</v>
      </c>
      <c r="G465" s="1">
        <v>2021</v>
      </c>
      <c r="H465" s="1">
        <v>0</v>
      </c>
      <c r="I465" s="1" t="str">
        <f>IFERROR(VLOOKUP(_2022[[#This Row],[identifiant_reseau]],_2023[],1,FALSE),"")</f>
        <v>5707C</v>
      </c>
      <c r="J465" s="1" t="str">
        <f>_2022[[#This Row],[2023]]</f>
        <v>5707C</v>
      </c>
    </row>
    <row r="466" spans="1:10" x14ac:dyDescent="0.3">
      <c r="A466" s="1" t="s">
        <v>1302</v>
      </c>
      <c r="B466" s="1" t="s">
        <v>1303</v>
      </c>
      <c r="C466" s="1" t="s">
        <v>1304</v>
      </c>
      <c r="D466" s="1">
        <v>0</v>
      </c>
      <c r="E466" s="1">
        <v>6.2E-2</v>
      </c>
      <c r="F466" s="1">
        <v>0.879</v>
      </c>
      <c r="G466" s="1">
        <v>2021</v>
      </c>
      <c r="H466" s="1">
        <v>0</v>
      </c>
      <c r="I466" s="1" t="str">
        <f>IFERROR(VLOOKUP(_2022[[#This Row],[identifiant_reseau]],_2023[],1,FALSE),"")</f>
        <v>5708C</v>
      </c>
      <c r="J466" s="1" t="str">
        <f>_2022[[#This Row],[2023]]</f>
        <v>5708C</v>
      </c>
    </row>
    <row r="467" spans="1:10" x14ac:dyDescent="0.3">
      <c r="A467" s="1" t="s">
        <v>1305</v>
      </c>
      <c r="B467" s="1" t="s">
        <v>1306</v>
      </c>
      <c r="C467" s="1" t="s">
        <v>1295</v>
      </c>
      <c r="D467" s="1">
        <v>0.23100000000000001</v>
      </c>
      <c r="E467" s="1">
        <v>0.26</v>
      </c>
      <c r="F467" s="1">
        <v>0</v>
      </c>
      <c r="G467" s="1">
        <v>2021</v>
      </c>
      <c r="H467" s="1">
        <v>0</v>
      </c>
      <c r="I467" s="1" t="str">
        <f>IFERROR(VLOOKUP(_2022[[#This Row],[identifiant_reseau]],_2023[],1,FALSE),"")</f>
        <v>5709C</v>
      </c>
      <c r="J467" s="1" t="str">
        <f>_2022[[#This Row],[2023]]</f>
        <v>5709C</v>
      </c>
    </row>
    <row r="468" spans="1:10" x14ac:dyDescent="0.3">
      <c r="A468" s="1" t="s">
        <v>1307</v>
      </c>
      <c r="B468" s="1" t="s">
        <v>1308</v>
      </c>
      <c r="C468" s="1" t="s">
        <v>1295</v>
      </c>
      <c r="D468" s="1">
        <v>0.254</v>
      </c>
      <c r="E468" s="1">
        <v>0.28599999999999998</v>
      </c>
      <c r="F468" s="1">
        <v>0</v>
      </c>
      <c r="G468" s="1">
        <v>2021</v>
      </c>
      <c r="H468" s="1">
        <v>0</v>
      </c>
      <c r="I468" s="1" t="str">
        <f>IFERROR(VLOOKUP(_2022[[#This Row],[identifiant_reseau]],_2023[],1,FALSE),"")</f>
        <v>5710C</v>
      </c>
      <c r="J468" s="1" t="str">
        <f>_2022[[#This Row],[2023]]</f>
        <v>5710C</v>
      </c>
    </row>
    <row r="469" spans="1:10" x14ac:dyDescent="0.3">
      <c r="A469" s="1" t="s">
        <v>1309</v>
      </c>
      <c r="B469" s="1" t="s">
        <v>1310</v>
      </c>
      <c r="C469" s="1" t="s">
        <v>1295</v>
      </c>
      <c r="D469" s="1">
        <v>0.20100000000000001</v>
      </c>
      <c r="E469" s="1">
        <v>0.22600000000000001</v>
      </c>
      <c r="F469" s="1">
        <v>0</v>
      </c>
      <c r="G469" s="1">
        <v>2021</v>
      </c>
      <c r="H469" s="1">
        <v>0</v>
      </c>
      <c r="I469" s="1" t="str">
        <f>IFERROR(VLOOKUP(_2022[[#This Row],[identifiant_reseau]],_2023[],1,FALSE),"")</f>
        <v>5711C</v>
      </c>
      <c r="J469" s="1" t="str">
        <f>_2022[[#This Row],[2023]]</f>
        <v>5711C</v>
      </c>
    </row>
    <row r="470" spans="1:10" x14ac:dyDescent="0.3">
      <c r="A470" s="1" t="s">
        <v>1311</v>
      </c>
      <c r="B470" s="1" t="s">
        <v>1312</v>
      </c>
      <c r="C470" s="1" t="s">
        <v>1313</v>
      </c>
      <c r="D470" s="1">
        <v>0</v>
      </c>
      <c r="E470" s="1">
        <v>1.9E-2</v>
      </c>
      <c r="F470" s="1">
        <v>1</v>
      </c>
      <c r="G470" s="1">
        <v>2021</v>
      </c>
      <c r="H470" s="1">
        <v>0</v>
      </c>
      <c r="I470" s="1" t="str">
        <f>IFERROR(VLOOKUP(_2022[[#This Row],[identifiant_reseau]],_2023[],1,FALSE),"")</f>
        <v>5712C</v>
      </c>
      <c r="J470" s="1" t="str">
        <f>_2022[[#This Row],[2023]]</f>
        <v>5712C</v>
      </c>
    </row>
    <row r="471" spans="1:10" x14ac:dyDescent="0.3">
      <c r="A471" s="1" t="s">
        <v>1314</v>
      </c>
      <c r="B471" s="1" t="s">
        <v>1315</v>
      </c>
      <c r="C471" s="1" t="s">
        <v>1316</v>
      </c>
      <c r="D471" s="1">
        <v>0.19600000000000001</v>
      </c>
      <c r="E471" s="1">
        <v>0.26500000000000001</v>
      </c>
      <c r="F471" s="1">
        <v>0.13100000000000001</v>
      </c>
      <c r="G471" s="1">
        <v>2021</v>
      </c>
      <c r="H471" s="1">
        <v>0</v>
      </c>
      <c r="I471" s="1" t="str">
        <f>IFERROR(VLOOKUP(_2022[[#This Row],[identifiant_reseau]],_2023[],1,FALSE),"")</f>
        <v>5713C</v>
      </c>
      <c r="J471" s="1" t="str">
        <f>_2022[[#This Row],[2023]]</f>
        <v>5713C</v>
      </c>
    </row>
    <row r="472" spans="1:10" x14ac:dyDescent="0.3">
      <c r="A472" s="1" t="s">
        <v>1317</v>
      </c>
      <c r="B472" s="1" t="s">
        <v>1318</v>
      </c>
      <c r="C472" s="1" t="s">
        <v>1286</v>
      </c>
      <c r="D472" s="1">
        <v>0.01</v>
      </c>
      <c r="E472" s="1">
        <v>0.02</v>
      </c>
      <c r="F472" s="1" t="s">
        <v>127</v>
      </c>
      <c r="G472" s="1">
        <v>2021</v>
      </c>
      <c r="H472" s="1">
        <v>0</v>
      </c>
      <c r="I472" s="1" t="str">
        <f>IFERROR(VLOOKUP(_2022[[#This Row],[identifiant_reseau]],_2023[],1,FALSE),"")</f>
        <v>5714F</v>
      </c>
      <c r="J472" s="1" t="str">
        <f>_2022[[#This Row],[2023]]</f>
        <v>5714F</v>
      </c>
    </row>
    <row r="473" spans="1:10" x14ac:dyDescent="0.3">
      <c r="A473" s="1" t="s">
        <v>1319</v>
      </c>
      <c r="B473" s="1" t="s">
        <v>1320</v>
      </c>
      <c r="C473" s="1" t="s">
        <v>1321</v>
      </c>
      <c r="D473" s="1">
        <v>0.26400000000000001</v>
      </c>
      <c r="E473" s="1">
        <v>0.29599999999999999</v>
      </c>
      <c r="F473" s="1">
        <v>0</v>
      </c>
      <c r="G473" s="1">
        <v>2021</v>
      </c>
      <c r="H473" s="1">
        <v>0</v>
      </c>
      <c r="I473" s="1" t="str">
        <f>IFERROR(VLOOKUP(_2022[[#This Row],[identifiant_reseau]],_2023[],1,FALSE),"")</f>
        <v>5716C</v>
      </c>
      <c r="J473" s="1" t="str">
        <f>_2022[[#This Row],[2023]]</f>
        <v>5716C</v>
      </c>
    </row>
    <row r="474" spans="1:10" x14ac:dyDescent="0.3">
      <c r="A474" s="1" t="s">
        <v>1322</v>
      </c>
      <c r="B474" s="1" t="s">
        <v>1323</v>
      </c>
      <c r="C474" s="1" t="s">
        <v>1324</v>
      </c>
      <c r="D474" s="1">
        <v>0.254</v>
      </c>
      <c r="E474" s="1">
        <v>0.28599999999999998</v>
      </c>
      <c r="F474" s="1">
        <v>0</v>
      </c>
      <c r="G474" s="1">
        <v>2021</v>
      </c>
      <c r="H474" s="1">
        <v>0</v>
      </c>
      <c r="I474" s="1" t="str">
        <f>IFERROR(VLOOKUP(_2022[[#This Row],[identifiant_reseau]],_2023[],1,FALSE),"")</f>
        <v>5717C</v>
      </c>
      <c r="J474" s="1" t="str">
        <f>_2022[[#This Row],[2023]]</f>
        <v>5717C</v>
      </c>
    </row>
    <row r="475" spans="1:10" x14ac:dyDescent="0.3">
      <c r="A475" s="1" t="s">
        <v>1325</v>
      </c>
      <c r="B475" s="1" t="s">
        <v>1326</v>
      </c>
      <c r="C475" s="1" t="s">
        <v>1327</v>
      </c>
      <c r="D475" s="1">
        <v>0.02</v>
      </c>
      <c r="E475" s="1">
        <v>4.1000000000000002E-2</v>
      </c>
      <c r="F475" s="1">
        <v>0.91600000000000004</v>
      </c>
      <c r="G475" s="1">
        <v>2021</v>
      </c>
      <c r="H475" s="1">
        <v>1</v>
      </c>
      <c r="I475" s="1" t="str">
        <f>IFERROR(VLOOKUP(_2022[[#This Row],[identifiant_reseau]],_2023[],1,FALSE),"")</f>
        <v>5720C</v>
      </c>
      <c r="J475" s="1" t="str">
        <f>_2022[[#This Row],[2023]]</f>
        <v>5720C</v>
      </c>
    </row>
    <row r="476" spans="1:10" x14ac:dyDescent="0.3">
      <c r="A476" s="1" t="s">
        <v>1328</v>
      </c>
      <c r="B476" s="1" t="s">
        <v>1329</v>
      </c>
      <c r="C476" s="1" t="s">
        <v>1330</v>
      </c>
      <c r="D476" s="1">
        <v>4.7E-2</v>
      </c>
      <c r="E476" s="1">
        <v>7.0000000000000007E-2</v>
      </c>
      <c r="F476" s="1">
        <v>0.76600000000000001</v>
      </c>
      <c r="G476" s="1" t="s">
        <v>14</v>
      </c>
      <c r="H476" s="1">
        <v>0</v>
      </c>
      <c r="I476" s="1" t="str">
        <f>IFERROR(VLOOKUP(_2022[[#This Row],[identifiant_reseau]],_2023[],1,FALSE),"")</f>
        <v>5802C</v>
      </c>
      <c r="J476" s="1" t="str">
        <f>_2022[[#This Row],[2023]]</f>
        <v>5802C</v>
      </c>
    </row>
    <row r="477" spans="1:10" x14ac:dyDescent="0.3">
      <c r="A477" s="1" t="s">
        <v>1331</v>
      </c>
      <c r="B477" s="1" t="s">
        <v>1332</v>
      </c>
      <c r="C477" s="1" t="s">
        <v>1333</v>
      </c>
      <c r="D477" s="1">
        <v>7.2999999999999995E-2</v>
      </c>
      <c r="E477" s="1">
        <v>9.9000000000000005E-2</v>
      </c>
      <c r="F477" s="1">
        <v>0.746</v>
      </c>
      <c r="G477" s="1" t="s">
        <v>14</v>
      </c>
      <c r="H477" s="1">
        <v>0</v>
      </c>
      <c r="I477" s="1" t="str">
        <f>IFERROR(VLOOKUP(_2022[[#This Row],[identifiant_reseau]],_2023[],1,FALSE),"")</f>
        <v>5803C</v>
      </c>
      <c r="J477" s="1" t="str">
        <f>_2022[[#This Row],[2023]]</f>
        <v>5803C</v>
      </c>
    </row>
    <row r="478" spans="1:10" x14ac:dyDescent="0.3">
      <c r="A478" s="1" t="s">
        <v>1334</v>
      </c>
      <c r="B478" s="1" t="s">
        <v>1335</v>
      </c>
      <c r="C478" s="1" t="s">
        <v>1336</v>
      </c>
      <c r="D478" s="1">
        <v>0</v>
      </c>
      <c r="E478" s="1">
        <v>2.4E-2</v>
      </c>
      <c r="F478" s="1">
        <v>1</v>
      </c>
      <c r="G478" s="1">
        <v>2021</v>
      </c>
      <c r="H478" s="1">
        <v>0</v>
      </c>
      <c r="I478" s="1" t="str">
        <f>IFERROR(VLOOKUP(_2022[[#This Row],[identifiant_reseau]],_2023[],1,FALSE),"")</f>
        <v>5804C</v>
      </c>
      <c r="J478" s="1" t="str">
        <f>_2022[[#This Row],[2023]]</f>
        <v>5804C</v>
      </c>
    </row>
    <row r="479" spans="1:10" x14ac:dyDescent="0.3">
      <c r="A479" s="1" t="s">
        <v>1337</v>
      </c>
      <c r="B479" s="1" t="s">
        <v>1338</v>
      </c>
      <c r="C479" s="1" t="s">
        <v>1339</v>
      </c>
      <c r="D479" s="1">
        <v>3.6999999999999998E-2</v>
      </c>
      <c r="E479" s="1">
        <v>7.1999999999999995E-2</v>
      </c>
      <c r="F479" s="1">
        <v>0.92800000000000005</v>
      </c>
      <c r="G479" s="1" t="s">
        <v>14</v>
      </c>
      <c r="H479" s="1">
        <v>0</v>
      </c>
      <c r="I479" s="1" t="str">
        <f>IFERROR(VLOOKUP(_2022[[#This Row],[identifiant_reseau]],_2023[],1,FALSE),"")</f>
        <v>5805C</v>
      </c>
      <c r="J479" s="1" t="str">
        <f>_2022[[#This Row],[2023]]</f>
        <v>5805C</v>
      </c>
    </row>
    <row r="480" spans="1:10" x14ac:dyDescent="0.3">
      <c r="A480" s="1" t="s">
        <v>1340</v>
      </c>
      <c r="B480" s="1" t="s">
        <v>1341</v>
      </c>
      <c r="C480" s="1" t="s">
        <v>1342</v>
      </c>
      <c r="D480" s="1">
        <v>0</v>
      </c>
      <c r="E480" s="1">
        <v>0.02</v>
      </c>
      <c r="F480" s="1">
        <v>1</v>
      </c>
      <c r="G480" s="1">
        <v>2021</v>
      </c>
      <c r="H480" s="1">
        <v>0</v>
      </c>
      <c r="I480" s="1" t="str">
        <f>IFERROR(VLOOKUP(_2022[[#This Row],[identifiant_reseau]],_2023[],1,FALSE),"")</f>
        <v>5806C</v>
      </c>
      <c r="J480" s="1" t="str">
        <f>_2022[[#This Row],[2023]]</f>
        <v>5806C</v>
      </c>
    </row>
    <row r="481" spans="1:10" x14ac:dyDescent="0.3">
      <c r="A481" s="1" t="s">
        <v>1343</v>
      </c>
      <c r="B481" s="1" t="s">
        <v>1344</v>
      </c>
      <c r="C481" s="1" t="s">
        <v>1345</v>
      </c>
      <c r="D481" s="1">
        <v>5.1999999999999998E-2</v>
      </c>
      <c r="E481" s="1">
        <v>8.1000000000000003E-2</v>
      </c>
      <c r="F481" s="1">
        <v>0.86099999999999999</v>
      </c>
      <c r="G481" s="1">
        <v>2021</v>
      </c>
      <c r="H481" s="1">
        <v>0</v>
      </c>
      <c r="I481" s="1" t="str">
        <f>IFERROR(VLOOKUP(_2022[[#This Row],[identifiant_reseau]],_2023[],1,FALSE),"")</f>
        <v>5807C</v>
      </c>
      <c r="J481" s="1" t="str">
        <f>_2022[[#This Row],[2023]]</f>
        <v>5807C</v>
      </c>
    </row>
    <row r="482" spans="1:10" x14ac:dyDescent="0.3">
      <c r="A482" s="1" t="s">
        <v>1346</v>
      </c>
      <c r="B482" s="1" t="s">
        <v>1347</v>
      </c>
      <c r="C482" s="1" t="s">
        <v>1348</v>
      </c>
      <c r="D482" s="1">
        <v>3.5999999999999997E-2</v>
      </c>
      <c r="E482" s="1">
        <v>6.0999999999999999E-2</v>
      </c>
      <c r="F482" s="1">
        <v>0.88900000000000001</v>
      </c>
      <c r="G482" s="1" t="s">
        <v>14</v>
      </c>
      <c r="H482" s="1">
        <v>0</v>
      </c>
      <c r="I482" s="1" t="str">
        <f>IFERROR(VLOOKUP(_2022[[#This Row],[identifiant_reseau]],_2023[],1,FALSE),"")</f>
        <v>5808C</v>
      </c>
      <c r="J482" s="1" t="str">
        <f>_2022[[#This Row],[2023]]</f>
        <v>5808C</v>
      </c>
    </row>
    <row r="483" spans="1:10" x14ac:dyDescent="0.3">
      <c r="A483" s="1" t="s">
        <v>1349</v>
      </c>
      <c r="B483" s="1" t="s">
        <v>1350</v>
      </c>
      <c r="C483" s="1" t="s">
        <v>1351</v>
      </c>
      <c r="D483" s="1">
        <v>1.0999999999999999E-2</v>
      </c>
      <c r="E483" s="1">
        <v>4.2000000000000003E-2</v>
      </c>
      <c r="F483" s="1">
        <v>0.97099999999999997</v>
      </c>
      <c r="G483" s="1">
        <v>2021</v>
      </c>
      <c r="H483" s="1">
        <v>0</v>
      </c>
      <c r="I483" s="1" t="str">
        <f>IFERROR(VLOOKUP(_2022[[#This Row],[identifiant_reseau]],_2023[],1,FALSE),"")</f>
        <v>5809C</v>
      </c>
      <c r="J483" s="1" t="str">
        <f>_2022[[#This Row],[2023]]</f>
        <v>5809C</v>
      </c>
    </row>
    <row r="484" spans="1:10" x14ac:dyDescent="0.3">
      <c r="A484" s="1" t="s">
        <v>1352</v>
      </c>
      <c r="B484" s="1" t="s">
        <v>1353</v>
      </c>
      <c r="C484" s="1" t="s">
        <v>1354</v>
      </c>
      <c r="D484" s="1">
        <v>0</v>
      </c>
      <c r="E484" s="1">
        <v>2.3E-2</v>
      </c>
      <c r="F484" s="1">
        <v>1</v>
      </c>
      <c r="G484" s="1">
        <v>2021</v>
      </c>
      <c r="H484" s="1">
        <v>0</v>
      </c>
      <c r="I484" s="1" t="str">
        <f>IFERROR(VLOOKUP(_2022[[#This Row],[identifiant_reseau]],_2023[],1,FALSE),"")</f>
        <v>5810C</v>
      </c>
      <c r="J484" s="1" t="str">
        <f>_2022[[#This Row],[2023]]</f>
        <v>5810C</v>
      </c>
    </row>
    <row r="485" spans="1:10" x14ac:dyDescent="0.3">
      <c r="A485" s="1" t="s">
        <v>1355</v>
      </c>
      <c r="B485" s="1" t="s">
        <v>1356</v>
      </c>
      <c r="C485" s="1" t="s">
        <v>1357</v>
      </c>
      <c r="D485" s="1">
        <v>2E-3</v>
      </c>
      <c r="E485" s="1">
        <v>3.1E-2</v>
      </c>
      <c r="F485" s="1">
        <v>0.995</v>
      </c>
      <c r="G485" s="1">
        <v>2021</v>
      </c>
      <c r="H485" s="1">
        <v>0</v>
      </c>
      <c r="I485" s="1" t="str">
        <f>IFERROR(VLOOKUP(_2022[[#This Row],[identifiant_reseau]],_2023[],1,FALSE),"")</f>
        <v>5811C</v>
      </c>
      <c r="J485" s="1" t="str">
        <f>_2022[[#This Row],[2023]]</f>
        <v>5811C</v>
      </c>
    </row>
    <row r="486" spans="1:10" x14ac:dyDescent="0.3">
      <c r="A486" s="1" t="s">
        <v>1358</v>
      </c>
      <c r="B486" s="1" t="s">
        <v>1359</v>
      </c>
      <c r="C486" s="1" t="s">
        <v>1360</v>
      </c>
      <c r="D486" s="1">
        <v>2.9000000000000001E-2</v>
      </c>
      <c r="E486" s="1">
        <v>6.0999999999999999E-2</v>
      </c>
      <c r="F486" s="1">
        <v>0.89600000000000002</v>
      </c>
      <c r="G486" s="1">
        <v>2021</v>
      </c>
      <c r="H486" s="1">
        <v>0</v>
      </c>
      <c r="I486" s="1" t="str">
        <f>IFERROR(VLOOKUP(_2022[[#This Row],[identifiant_reseau]],_2023[],1,FALSE),"")</f>
        <v>5812C</v>
      </c>
      <c r="J486" s="1" t="str">
        <f>_2022[[#This Row],[2023]]</f>
        <v>5812C</v>
      </c>
    </row>
    <row r="487" spans="1:10" x14ac:dyDescent="0.3">
      <c r="A487" s="1" t="s">
        <v>1361</v>
      </c>
      <c r="B487" s="1" t="s">
        <v>1362</v>
      </c>
      <c r="C487" s="1" t="s">
        <v>1363</v>
      </c>
      <c r="D487" s="1">
        <v>0</v>
      </c>
      <c r="E487" s="1">
        <v>2.1000000000000001E-2</v>
      </c>
      <c r="F487" s="1">
        <v>1</v>
      </c>
      <c r="G487" s="1">
        <v>2021</v>
      </c>
      <c r="H487" s="1">
        <v>0</v>
      </c>
      <c r="I487" s="1" t="str">
        <f>IFERROR(VLOOKUP(_2022[[#This Row],[identifiant_reseau]],_2023[],1,FALSE),"")</f>
        <v>5813C</v>
      </c>
      <c r="J487" s="1" t="str">
        <f>_2022[[#This Row],[2023]]</f>
        <v>5813C</v>
      </c>
    </row>
    <row r="488" spans="1:10" x14ac:dyDescent="0.3">
      <c r="A488" s="1" t="s">
        <v>1364</v>
      </c>
      <c r="B488" s="1" t="s">
        <v>1365</v>
      </c>
      <c r="C488" s="1" t="s">
        <v>1366</v>
      </c>
      <c r="D488" s="1">
        <v>0</v>
      </c>
      <c r="E488" s="1">
        <v>0.02</v>
      </c>
      <c r="F488" s="1">
        <v>1</v>
      </c>
      <c r="G488" s="1">
        <v>2021</v>
      </c>
      <c r="H488" s="1">
        <v>0</v>
      </c>
      <c r="I488" s="1" t="str">
        <f>IFERROR(VLOOKUP(_2022[[#This Row],[identifiant_reseau]],_2023[],1,FALSE),"")</f>
        <v>5814C</v>
      </c>
      <c r="J488" s="1" t="str">
        <f>_2022[[#This Row],[2023]]</f>
        <v>5814C</v>
      </c>
    </row>
    <row r="489" spans="1:10" x14ac:dyDescent="0.3">
      <c r="A489" s="1" t="s">
        <v>1367</v>
      </c>
      <c r="B489" s="1" t="s">
        <v>1368</v>
      </c>
      <c r="C489" s="1" t="s">
        <v>1369</v>
      </c>
      <c r="D489" s="1">
        <v>2.1000000000000001E-2</v>
      </c>
      <c r="E489" s="1">
        <v>4.3999999999999997E-2</v>
      </c>
      <c r="F489" s="1">
        <v>0.93700000000000006</v>
      </c>
      <c r="G489" s="1">
        <v>2021</v>
      </c>
      <c r="H489" s="1">
        <v>0</v>
      </c>
      <c r="I489" s="1" t="str">
        <f>IFERROR(VLOOKUP(_2022[[#This Row],[identifiant_reseau]],_2023[],1,FALSE),"")</f>
        <v>5815C</v>
      </c>
      <c r="J489" s="1" t="str">
        <f>_2022[[#This Row],[2023]]</f>
        <v>5815C</v>
      </c>
    </row>
    <row r="490" spans="1:10" x14ac:dyDescent="0.3">
      <c r="A490" s="1" t="s">
        <v>1370</v>
      </c>
      <c r="B490" s="1" t="s">
        <v>1371</v>
      </c>
      <c r="C490" s="1" t="s">
        <v>1372</v>
      </c>
      <c r="D490" s="1">
        <v>0</v>
      </c>
      <c r="E490" s="1">
        <v>2.1000000000000001E-2</v>
      </c>
      <c r="F490" s="1">
        <v>1</v>
      </c>
      <c r="G490" s="1">
        <v>2021</v>
      </c>
      <c r="H490" s="1">
        <v>0</v>
      </c>
      <c r="I490" s="1" t="str">
        <f>IFERROR(VLOOKUP(_2022[[#This Row],[identifiant_reseau]],_2023[],1,FALSE),"")</f>
        <v>5816C</v>
      </c>
      <c r="J490" s="1" t="str">
        <f>_2022[[#This Row],[2023]]</f>
        <v>5816C</v>
      </c>
    </row>
    <row r="491" spans="1:10" x14ac:dyDescent="0.3">
      <c r="A491" s="1" t="s">
        <v>1373</v>
      </c>
      <c r="B491" s="1" t="s">
        <v>1374</v>
      </c>
      <c r="C491" s="1" t="s">
        <v>1375</v>
      </c>
      <c r="D491" s="1">
        <v>8.5999999999999993E-2</v>
      </c>
      <c r="E491" s="1">
        <v>0.127</v>
      </c>
      <c r="F491" s="1">
        <v>0.82399999999999995</v>
      </c>
      <c r="G491" s="1">
        <v>2021</v>
      </c>
      <c r="H491" s="1">
        <v>0</v>
      </c>
      <c r="I491" s="1" t="str">
        <f>IFERROR(VLOOKUP(_2022[[#This Row],[identifiant_reseau]],_2023[],1,FALSE),"")</f>
        <v>5817C</v>
      </c>
      <c r="J491" s="1" t="str">
        <f>_2022[[#This Row],[2023]]</f>
        <v>5817C</v>
      </c>
    </row>
    <row r="492" spans="1:10" x14ac:dyDescent="0.3">
      <c r="A492" s="1" t="s">
        <v>1376</v>
      </c>
      <c r="B492" s="1" t="s">
        <v>1377</v>
      </c>
      <c r="C492" s="1" t="s">
        <v>1378</v>
      </c>
      <c r="D492" s="1">
        <v>0</v>
      </c>
      <c r="E492" s="1">
        <v>2.1000000000000001E-2</v>
      </c>
      <c r="F492" s="1">
        <v>1</v>
      </c>
      <c r="G492" s="1">
        <v>2021</v>
      </c>
      <c r="H492" s="1">
        <v>0</v>
      </c>
      <c r="I492" s="1" t="str">
        <f>IFERROR(VLOOKUP(_2022[[#This Row],[identifiant_reseau]],_2023[],1,FALSE),"")</f>
        <v>5818C</v>
      </c>
      <c r="J492" s="1" t="str">
        <f>_2022[[#This Row],[2023]]</f>
        <v>5818C</v>
      </c>
    </row>
    <row r="493" spans="1:10" x14ac:dyDescent="0.3">
      <c r="A493" s="1" t="s">
        <v>1379</v>
      </c>
      <c r="B493" s="1" t="s">
        <v>1380</v>
      </c>
      <c r="C493" s="1" t="s">
        <v>1381</v>
      </c>
      <c r="D493" s="1">
        <v>2.1999999999999999E-2</v>
      </c>
      <c r="E493" s="1">
        <v>4.3999999999999997E-2</v>
      </c>
      <c r="F493" s="1">
        <v>0.91400000000000003</v>
      </c>
      <c r="G493" s="1">
        <v>2021</v>
      </c>
      <c r="H493" s="1">
        <v>0</v>
      </c>
      <c r="I493" s="1" t="str">
        <f>IFERROR(VLOOKUP(_2022[[#This Row],[identifiant_reseau]],_2023[],1,FALSE),"")</f>
        <v>5819C</v>
      </c>
      <c r="J493" s="1" t="str">
        <f>_2022[[#This Row],[2023]]</f>
        <v>5819C</v>
      </c>
    </row>
    <row r="494" spans="1:10" x14ac:dyDescent="0.3">
      <c r="A494" s="1" t="s">
        <v>1382</v>
      </c>
      <c r="B494" s="1" t="s">
        <v>1383</v>
      </c>
      <c r="C494" s="1" t="s">
        <v>1378</v>
      </c>
      <c r="D494" s="1">
        <v>9.5000000000000001E-2</v>
      </c>
      <c r="E494" s="1">
        <v>0.13100000000000001</v>
      </c>
      <c r="F494" s="1">
        <v>0.73299999999999998</v>
      </c>
      <c r="G494" s="1" t="s">
        <v>14</v>
      </c>
      <c r="H494" s="1">
        <v>0</v>
      </c>
      <c r="I494" s="1" t="str">
        <f>IFERROR(VLOOKUP(_2022[[#This Row],[identifiant_reseau]],_2023[],1,FALSE),"")</f>
        <v>5820C</v>
      </c>
      <c r="J494" s="1" t="str">
        <f>_2022[[#This Row],[2023]]</f>
        <v>5820C</v>
      </c>
    </row>
    <row r="495" spans="1:10" x14ac:dyDescent="0.3">
      <c r="A495" s="1" t="s">
        <v>1384</v>
      </c>
      <c r="B495" s="1" t="s">
        <v>1385</v>
      </c>
      <c r="C495" s="1" t="s">
        <v>1385</v>
      </c>
      <c r="D495" s="1">
        <v>6.8000000000000005E-2</v>
      </c>
      <c r="E495" s="1">
        <v>9.1999999999999998E-2</v>
      </c>
      <c r="F495" s="1">
        <v>0.71899999999999997</v>
      </c>
      <c r="G495" s="1" t="s">
        <v>14</v>
      </c>
      <c r="H495" s="1">
        <v>0</v>
      </c>
      <c r="I495" s="1" t="str">
        <f>IFERROR(VLOOKUP(_2022[[#This Row],[identifiant_reseau]],_2023[],1,FALSE),"")</f>
        <v>5821C</v>
      </c>
      <c r="J495" s="1" t="str">
        <f>_2022[[#This Row],[2023]]</f>
        <v>5821C</v>
      </c>
    </row>
    <row r="496" spans="1:10" x14ac:dyDescent="0.3">
      <c r="A496" s="1" t="s">
        <v>1386</v>
      </c>
      <c r="B496" s="1" t="s">
        <v>1387</v>
      </c>
      <c r="C496" s="1" t="s">
        <v>1388</v>
      </c>
      <c r="D496" s="1">
        <v>4.2999999999999997E-2</v>
      </c>
      <c r="E496" s="1">
        <v>7.3999999999999996E-2</v>
      </c>
      <c r="F496" s="1">
        <v>0.89400000000000002</v>
      </c>
      <c r="G496" s="1">
        <v>2021</v>
      </c>
      <c r="H496" s="1">
        <v>0</v>
      </c>
      <c r="I496" s="1" t="str">
        <f>IFERROR(VLOOKUP(_2022[[#This Row],[identifiant_reseau]],_2023[],1,FALSE),"")</f>
        <v>5822C</v>
      </c>
      <c r="J496" s="1" t="str">
        <f>_2022[[#This Row],[2023]]</f>
        <v>5822C</v>
      </c>
    </row>
    <row r="497" spans="1:10" x14ac:dyDescent="0.3">
      <c r="A497" s="1" t="s">
        <v>1389</v>
      </c>
      <c r="B497" s="1" t="s">
        <v>1390</v>
      </c>
      <c r="C497" s="1" t="s">
        <v>1391</v>
      </c>
      <c r="D497" s="1">
        <v>0.03</v>
      </c>
      <c r="E497" s="1">
        <v>5.2999999999999999E-2</v>
      </c>
      <c r="F497" s="1">
        <v>0.88400000000000001</v>
      </c>
      <c r="G497" s="1" t="s">
        <v>14</v>
      </c>
      <c r="H497" s="1">
        <v>0</v>
      </c>
      <c r="I497" s="1" t="str">
        <f>IFERROR(VLOOKUP(_2022[[#This Row],[identifiant_reseau]],_2023[],1,FALSE),"")</f>
        <v>5823C</v>
      </c>
      <c r="J497" s="1" t="str">
        <f>_2022[[#This Row],[2023]]</f>
        <v>5823C</v>
      </c>
    </row>
    <row r="498" spans="1:10" x14ac:dyDescent="0.3">
      <c r="A498" s="1" t="s">
        <v>1392</v>
      </c>
      <c r="B498" s="1" t="s">
        <v>1393</v>
      </c>
      <c r="C498" s="1" t="s">
        <v>1394</v>
      </c>
      <c r="D498" s="1">
        <v>1.2E-2</v>
      </c>
      <c r="E498" s="1">
        <v>3.5999999999999997E-2</v>
      </c>
      <c r="F498" s="1">
        <v>0.95599999999999996</v>
      </c>
      <c r="G498" s="1">
        <v>2021</v>
      </c>
      <c r="H498" s="1">
        <v>0</v>
      </c>
      <c r="I498" s="1" t="str">
        <f>IFERROR(VLOOKUP(_2022[[#This Row],[identifiant_reseau]],_2023[],1,FALSE),"")</f>
        <v>5824C</v>
      </c>
      <c r="J498" s="1" t="str">
        <f>_2022[[#This Row],[2023]]</f>
        <v>5824C</v>
      </c>
    </row>
    <row r="499" spans="1:10" x14ac:dyDescent="0.3">
      <c r="A499" s="1" t="s">
        <v>1395</v>
      </c>
      <c r="B499" s="1" t="s">
        <v>1396</v>
      </c>
      <c r="C499" s="1" t="s">
        <v>1397</v>
      </c>
      <c r="D499" s="1">
        <v>5.6000000000000001E-2</v>
      </c>
      <c r="E499" s="1">
        <v>7.9000000000000001E-2</v>
      </c>
      <c r="F499" s="1">
        <v>0.72499999999999998</v>
      </c>
      <c r="G499" s="1">
        <v>2021</v>
      </c>
      <c r="H499" s="1">
        <v>0</v>
      </c>
      <c r="I499" s="1" t="str">
        <f>IFERROR(VLOOKUP(_2022[[#This Row],[identifiant_reseau]],_2023[],1,FALSE),"")</f>
        <v>5901C</v>
      </c>
      <c r="J499" s="1" t="str">
        <f>_2022[[#This Row],[2023]]</f>
        <v>5901C</v>
      </c>
    </row>
    <row r="500" spans="1:10" x14ac:dyDescent="0.3">
      <c r="A500" s="1" t="s">
        <v>1398</v>
      </c>
      <c r="B500" s="1" t="s">
        <v>1399</v>
      </c>
      <c r="C500" s="1" t="s">
        <v>1400</v>
      </c>
      <c r="D500" s="1">
        <v>0.115</v>
      </c>
      <c r="E500" s="1">
        <v>0.26300000000000001</v>
      </c>
      <c r="F500" s="1">
        <v>0</v>
      </c>
      <c r="G500" s="1">
        <v>2021</v>
      </c>
      <c r="H500" s="1">
        <v>0</v>
      </c>
      <c r="I500" s="1" t="str">
        <f>IFERROR(VLOOKUP(_2022[[#This Row],[identifiant_reseau]],_2023[],1,FALSE),"")</f>
        <v>5902C</v>
      </c>
      <c r="J500" s="1" t="str">
        <f>_2022[[#This Row],[2023]]</f>
        <v>5902C</v>
      </c>
    </row>
    <row r="501" spans="1:10" x14ac:dyDescent="0.3">
      <c r="A501" s="1" t="s">
        <v>1401</v>
      </c>
      <c r="B501" s="1" t="s">
        <v>1402</v>
      </c>
      <c r="C501" s="1" t="s">
        <v>1403</v>
      </c>
      <c r="D501" s="1">
        <v>0.184</v>
      </c>
      <c r="E501" s="1">
        <v>0.21099999999999999</v>
      </c>
      <c r="F501" s="1">
        <v>0.31</v>
      </c>
      <c r="G501" s="1">
        <v>2021</v>
      </c>
      <c r="H501" s="1">
        <v>0</v>
      </c>
      <c r="I501" s="1" t="str">
        <f>IFERROR(VLOOKUP(_2022[[#This Row],[identifiant_reseau]],_2023[],1,FALSE),"")</f>
        <v>5904C</v>
      </c>
      <c r="J501" s="1" t="str">
        <f>_2022[[#This Row],[2023]]</f>
        <v>5904C</v>
      </c>
    </row>
    <row r="502" spans="1:10" x14ac:dyDescent="0.3">
      <c r="A502" s="1" t="s">
        <v>1404</v>
      </c>
      <c r="B502" s="1" t="s">
        <v>1405</v>
      </c>
      <c r="C502" s="1" t="s">
        <v>1403</v>
      </c>
      <c r="D502" s="1">
        <v>0.218</v>
      </c>
      <c r="E502" s="1">
        <v>0.254</v>
      </c>
      <c r="F502" s="1">
        <v>0</v>
      </c>
      <c r="G502" s="1">
        <v>2021</v>
      </c>
      <c r="H502" s="1">
        <v>0</v>
      </c>
      <c r="I502" s="1" t="str">
        <f>IFERROR(VLOOKUP(_2022[[#This Row],[identifiant_reseau]],_2023[],1,FALSE),"")</f>
        <v>5905C</v>
      </c>
      <c r="J502" s="1" t="str">
        <f>_2022[[#This Row],[2023]]</f>
        <v>5905C</v>
      </c>
    </row>
    <row r="503" spans="1:10" x14ac:dyDescent="0.3">
      <c r="A503" s="1" t="s">
        <v>1406</v>
      </c>
      <c r="B503" s="1" t="s">
        <v>1407</v>
      </c>
      <c r="C503" s="1" t="s">
        <v>1408</v>
      </c>
      <c r="D503" s="1">
        <v>0.10100000000000001</v>
      </c>
      <c r="E503" s="1">
        <v>0.16700000000000001</v>
      </c>
      <c r="F503" s="1">
        <v>0.42299999999999999</v>
      </c>
      <c r="G503" s="1">
        <v>2021</v>
      </c>
      <c r="H503" s="1">
        <v>0</v>
      </c>
      <c r="I503" s="1" t="str">
        <f>IFERROR(VLOOKUP(_2022[[#This Row],[identifiant_reseau]],_2023[],1,FALSE),"")</f>
        <v>5906C</v>
      </c>
      <c r="J503" s="1" t="str">
        <f>_2022[[#This Row],[2023]]</f>
        <v>5906C</v>
      </c>
    </row>
    <row r="504" spans="1:10" x14ac:dyDescent="0.3">
      <c r="A504" s="1" t="s">
        <v>1409</v>
      </c>
      <c r="B504" s="1" t="s">
        <v>1410</v>
      </c>
      <c r="C504" s="1" t="s">
        <v>1411</v>
      </c>
      <c r="D504" s="1">
        <v>0.12</v>
      </c>
      <c r="E504" s="1">
        <v>0.14699999999999999</v>
      </c>
      <c r="F504" s="1">
        <v>0.53400000000000003</v>
      </c>
      <c r="G504" s="1">
        <v>2021</v>
      </c>
      <c r="H504" s="1">
        <v>0</v>
      </c>
      <c r="I504" s="1" t="str">
        <f>IFERROR(VLOOKUP(_2022[[#This Row],[identifiant_reseau]],_2023[],1,FALSE),"")</f>
        <v>5907C</v>
      </c>
      <c r="J504" s="1" t="str">
        <f>_2022[[#This Row],[2023]]</f>
        <v>5907C</v>
      </c>
    </row>
    <row r="505" spans="1:10" x14ac:dyDescent="0.3">
      <c r="A505" s="1" t="s">
        <v>1412</v>
      </c>
      <c r="B505" s="1" t="s">
        <v>1413</v>
      </c>
      <c r="C505" s="1" t="s">
        <v>1414</v>
      </c>
      <c r="D505" s="1">
        <v>0.09</v>
      </c>
      <c r="E505" s="1">
        <v>0.11</v>
      </c>
      <c r="F505" s="1">
        <v>0.66800000000000004</v>
      </c>
      <c r="G505" s="1" t="s">
        <v>14</v>
      </c>
      <c r="H505" s="1">
        <v>0</v>
      </c>
      <c r="I505" s="1" t="str">
        <f>IFERROR(VLOOKUP(_2022[[#This Row],[identifiant_reseau]],_2023[],1,FALSE),"")</f>
        <v>5908C</v>
      </c>
      <c r="J505" s="1" t="str">
        <f>_2022[[#This Row],[2023]]</f>
        <v>5908C</v>
      </c>
    </row>
    <row r="506" spans="1:10" x14ac:dyDescent="0.3">
      <c r="A506" s="1" t="s">
        <v>1415</v>
      </c>
      <c r="B506" s="1" t="s">
        <v>1416</v>
      </c>
      <c r="C506" s="1" t="s">
        <v>1417</v>
      </c>
      <c r="D506" s="1">
        <v>9.2999999999999999E-2</v>
      </c>
      <c r="E506" s="1">
        <v>0.128</v>
      </c>
      <c r="F506" s="1">
        <v>0.53700000000000003</v>
      </c>
      <c r="G506" s="1" t="s">
        <v>14</v>
      </c>
      <c r="H506" s="1">
        <v>0</v>
      </c>
      <c r="I506" s="1" t="str">
        <f>IFERROR(VLOOKUP(_2022[[#This Row],[identifiant_reseau]],_2023[],1,FALSE),"")</f>
        <v>5909C</v>
      </c>
      <c r="J506" s="1" t="str">
        <f>_2022[[#This Row],[2023]]</f>
        <v>5909C</v>
      </c>
    </row>
    <row r="507" spans="1:10" x14ac:dyDescent="0.3">
      <c r="A507" s="1" t="s">
        <v>1418</v>
      </c>
      <c r="B507" s="1" t="s">
        <v>1419</v>
      </c>
      <c r="C507" s="1" t="s">
        <v>1420</v>
      </c>
      <c r="D507" s="1">
        <v>0.13300000000000001</v>
      </c>
      <c r="E507" s="1">
        <v>0.153</v>
      </c>
      <c r="F507" s="1">
        <v>0.49099999999999999</v>
      </c>
      <c r="G507" s="1">
        <v>2021</v>
      </c>
      <c r="H507" s="1">
        <v>0</v>
      </c>
      <c r="I507" s="1" t="str">
        <f>IFERROR(VLOOKUP(_2022[[#This Row],[identifiant_reseau]],_2023[],1,FALSE),"")</f>
        <v>5910C</v>
      </c>
      <c r="J507" s="1" t="str">
        <f>_2022[[#This Row],[2023]]</f>
        <v>5910C</v>
      </c>
    </row>
    <row r="508" spans="1:10" x14ac:dyDescent="0.3">
      <c r="A508" s="1" t="s">
        <v>1421</v>
      </c>
      <c r="B508" s="1" t="s">
        <v>1422</v>
      </c>
      <c r="C508" s="1" t="s">
        <v>1423</v>
      </c>
      <c r="D508" s="1">
        <v>9.8000000000000004E-2</v>
      </c>
      <c r="E508" s="1">
        <v>0.155</v>
      </c>
      <c r="F508" s="1">
        <v>0.52100000000000002</v>
      </c>
      <c r="G508" s="1">
        <v>2021</v>
      </c>
      <c r="H508" s="1">
        <v>0</v>
      </c>
      <c r="I508" s="1" t="str">
        <f>IFERROR(VLOOKUP(_2022[[#This Row],[identifiant_reseau]],_2023[],1,FALSE),"")</f>
        <v>5911C</v>
      </c>
      <c r="J508" s="1" t="str">
        <f>_2022[[#This Row],[2023]]</f>
        <v>5911C</v>
      </c>
    </row>
    <row r="509" spans="1:10" x14ac:dyDescent="0.3">
      <c r="A509" s="1" t="s">
        <v>1424</v>
      </c>
      <c r="B509" s="1" t="s">
        <v>1425</v>
      </c>
      <c r="C509" s="1" t="s">
        <v>1426</v>
      </c>
      <c r="D509" s="1">
        <v>0.14899999999999999</v>
      </c>
      <c r="E509" s="1">
        <v>0.17100000000000001</v>
      </c>
      <c r="F509" s="1">
        <v>0.45900000000000002</v>
      </c>
      <c r="G509" s="1">
        <v>2021</v>
      </c>
      <c r="H509" s="1">
        <v>0</v>
      </c>
      <c r="I509" s="1" t="str">
        <f>IFERROR(VLOOKUP(_2022[[#This Row],[identifiant_reseau]],_2023[],1,FALSE),"")</f>
        <v>5912C</v>
      </c>
      <c r="J509" s="1" t="str">
        <f>_2022[[#This Row],[2023]]</f>
        <v>5912C</v>
      </c>
    </row>
    <row r="510" spans="1:10" x14ac:dyDescent="0.3">
      <c r="A510" s="1" t="s">
        <v>1427</v>
      </c>
      <c r="B510" s="1" t="s">
        <v>1428</v>
      </c>
      <c r="C510" s="1" t="s">
        <v>1429</v>
      </c>
      <c r="D510" s="1">
        <v>0</v>
      </c>
      <c r="E510" s="1">
        <v>1.7999999999999999E-2</v>
      </c>
      <c r="F510" s="1">
        <v>1</v>
      </c>
      <c r="G510" s="1">
        <v>2021</v>
      </c>
      <c r="H510" s="1">
        <v>0</v>
      </c>
      <c r="I510" s="1" t="str">
        <f>IFERROR(VLOOKUP(_2022[[#This Row],[identifiant_reseau]],_2023[],1,FALSE),"")</f>
        <v>5913C</v>
      </c>
      <c r="J510" s="1" t="str">
        <f>_2022[[#This Row],[2023]]</f>
        <v>5913C</v>
      </c>
    </row>
    <row r="511" spans="1:10" x14ac:dyDescent="0.3">
      <c r="A511" s="1" t="s">
        <v>1430</v>
      </c>
      <c r="B511" s="1" t="s">
        <v>1431</v>
      </c>
      <c r="C511" s="1" t="s">
        <v>1432</v>
      </c>
      <c r="D511" s="1">
        <v>0.13100000000000001</v>
      </c>
      <c r="E511" s="1">
        <v>0.16900000000000001</v>
      </c>
      <c r="F511" s="1">
        <v>0.46800000000000003</v>
      </c>
      <c r="G511" s="1">
        <v>2021</v>
      </c>
      <c r="H511" s="1">
        <v>0</v>
      </c>
      <c r="I511" s="1" t="str">
        <f>IFERROR(VLOOKUP(_2022[[#This Row],[identifiant_reseau]],_2023[],1,FALSE),"")</f>
        <v>5914C</v>
      </c>
      <c r="J511" s="1" t="str">
        <f>_2022[[#This Row],[2023]]</f>
        <v>5914C</v>
      </c>
    </row>
    <row r="512" spans="1:10" x14ac:dyDescent="0.3">
      <c r="A512" s="1" t="s">
        <v>1433</v>
      </c>
      <c r="B512" s="1" t="s">
        <v>1434</v>
      </c>
      <c r="C512" s="1" t="s">
        <v>1435</v>
      </c>
      <c r="D512" s="1">
        <v>3.4000000000000002E-2</v>
      </c>
      <c r="E512" s="1">
        <v>0.04</v>
      </c>
      <c r="F512" s="1">
        <v>0.80900000000000005</v>
      </c>
      <c r="G512" s="1">
        <v>2021</v>
      </c>
      <c r="H512" s="1">
        <v>0</v>
      </c>
      <c r="I512" s="1" t="str">
        <f>IFERROR(VLOOKUP(_2022[[#This Row],[identifiant_reseau]],_2023[],1,FALSE),"")</f>
        <v>5915C</v>
      </c>
      <c r="J512" s="1" t="str">
        <f>_2022[[#This Row],[2023]]</f>
        <v>5915C</v>
      </c>
    </row>
    <row r="513" spans="1:10" x14ac:dyDescent="0.3">
      <c r="A513" s="1" t="s">
        <v>1436</v>
      </c>
      <c r="B513" s="1" t="s">
        <v>1437</v>
      </c>
      <c r="C513" s="1" t="s">
        <v>1438</v>
      </c>
      <c r="D513" s="1">
        <v>7.8E-2</v>
      </c>
      <c r="E513" s="1">
        <v>0.109</v>
      </c>
      <c r="F513" s="1">
        <v>0.71899999999999997</v>
      </c>
      <c r="G513" s="1" t="s">
        <v>14</v>
      </c>
      <c r="H513" s="1">
        <v>0</v>
      </c>
      <c r="I513" s="1" t="str">
        <f>IFERROR(VLOOKUP(_2022[[#This Row],[identifiant_reseau]],_2023[],1,FALSE),"")</f>
        <v>5916C</v>
      </c>
      <c r="J513" s="1" t="str">
        <f>_2022[[#This Row],[2023]]</f>
        <v>5916C</v>
      </c>
    </row>
    <row r="514" spans="1:10" x14ac:dyDescent="0.3">
      <c r="A514" s="1" t="s">
        <v>1439</v>
      </c>
      <c r="B514" s="1" t="s">
        <v>1440</v>
      </c>
      <c r="C514" s="1" t="s">
        <v>1420</v>
      </c>
      <c r="D514" s="1">
        <v>9.1999999999999998E-2</v>
      </c>
      <c r="E514" s="1">
        <v>0.11700000000000001</v>
      </c>
      <c r="F514" s="1">
        <v>0.63800000000000001</v>
      </c>
      <c r="G514" s="1" t="s">
        <v>14</v>
      </c>
      <c r="H514" s="1">
        <v>0</v>
      </c>
      <c r="I514" s="1" t="str">
        <f>IFERROR(VLOOKUP(_2022[[#This Row],[identifiant_reseau]],_2023[],1,FALSE),"")</f>
        <v>5917C</v>
      </c>
      <c r="J514" s="1" t="str">
        <f>_2022[[#This Row],[2023]]</f>
        <v>5917C</v>
      </c>
    </row>
    <row r="515" spans="1:10" x14ac:dyDescent="0.3">
      <c r="A515" s="1" t="s">
        <v>1441</v>
      </c>
      <c r="B515" s="1" t="s">
        <v>1442</v>
      </c>
      <c r="C515" s="1" t="s">
        <v>1443</v>
      </c>
      <c r="D515" s="1">
        <v>0.223</v>
      </c>
      <c r="E515" s="1">
        <v>0.251</v>
      </c>
      <c r="F515" s="1">
        <v>0.10100000000000001</v>
      </c>
      <c r="G515" s="1" t="s">
        <v>14</v>
      </c>
      <c r="H515" s="1">
        <v>0</v>
      </c>
      <c r="I515" s="1" t="str">
        <f>IFERROR(VLOOKUP(_2022[[#This Row],[identifiant_reseau]],_2023[],1,FALSE),"")</f>
        <v>5918C</v>
      </c>
      <c r="J515" s="1" t="str">
        <f>_2022[[#This Row],[2023]]</f>
        <v>5918C</v>
      </c>
    </row>
    <row r="516" spans="1:10" x14ac:dyDescent="0.3">
      <c r="A516" s="1" t="s">
        <v>1444</v>
      </c>
      <c r="B516" s="1" t="s">
        <v>1445</v>
      </c>
      <c r="C516" s="1" t="s">
        <v>1420</v>
      </c>
      <c r="D516" s="1">
        <v>0.19800000000000001</v>
      </c>
      <c r="E516" s="1">
        <v>0.23899999999999999</v>
      </c>
      <c r="F516" s="1">
        <v>0</v>
      </c>
      <c r="G516" s="1">
        <v>2021</v>
      </c>
      <c r="H516" s="1">
        <v>0</v>
      </c>
      <c r="I516" s="1" t="str">
        <f>IFERROR(VLOOKUP(_2022[[#This Row],[identifiant_reseau]],_2023[],1,FALSE),"")</f>
        <v>5919C</v>
      </c>
      <c r="J516" s="1" t="str">
        <f>_2022[[#This Row],[2023]]</f>
        <v>5919C</v>
      </c>
    </row>
    <row r="517" spans="1:10" x14ac:dyDescent="0.3">
      <c r="A517" s="1" t="s">
        <v>1446</v>
      </c>
      <c r="B517" s="1" t="s">
        <v>1447</v>
      </c>
      <c r="C517" s="1" t="s">
        <v>1448</v>
      </c>
      <c r="D517" s="1">
        <v>2.7E-2</v>
      </c>
      <c r="E517" s="1">
        <v>3.7999999999999999E-2</v>
      </c>
      <c r="F517" s="1">
        <v>0.91200000000000003</v>
      </c>
      <c r="G517" s="1">
        <v>2021</v>
      </c>
      <c r="H517" s="1">
        <v>0</v>
      </c>
      <c r="I517" s="1" t="str">
        <f>IFERROR(VLOOKUP(_2022[[#This Row],[identifiant_reseau]],_2023[],1,FALSE),"")</f>
        <v>5920C</v>
      </c>
      <c r="J517" s="1" t="str">
        <f>_2022[[#This Row],[2023]]</f>
        <v>5920C</v>
      </c>
    </row>
    <row r="518" spans="1:10" x14ac:dyDescent="0.3">
      <c r="A518" s="1" t="s">
        <v>1449</v>
      </c>
      <c r="B518" s="1" t="s">
        <v>1450</v>
      </c>
      <c r="C518" s="1" t="s">
        <v>1451</v>
      </c>
      <c r="D518" s="1">
        <v>0.23400000000000001</v>
      </c>
      <c r="E518" s="1">
        <v>0.26300000000000001</v>
      </c>
      <c r="F518" s="1">
        <v>0</v>
      </c>
      <c r="G518" s="1">
        <v>2021</v>
      </c>
      <c r="H518" s="1">
        <v>1</v>
      </c>
      <c r="I518" s="1" t="str">
        <f>IFERROR(VLOOKUP(_2022[[#This Row],[identifiant_reseau]],_2023[],1,FALSE),"")</f>
        <v>5922C</v>
      </c>
      <c r="J518" s="1" t="str">
        <f>_2022[[#This Row],[2023]]</f>
        <v>5922C</v>
      </c>
    </row>
    <row r="519" spans="1:10" x14ac:dyDescent="0.3">
      <c r="A519" s="1" t="s">
        <v>1452</v>
      </c>
      <c r="B519" s="1" t="s">
        <v>1453</v>
      </c>
      <c r="C519" s="1" t="s">
        <v>1454</v>
      </c>
      <c r="D519" s="1">
        <v>0.17399999999999999</v>
      </c>
      <c r="E519" s="1">
        <v>0.19900000000000001</v>
      </c>
      <c r="F519" s="1">
        <v>0</v>
      </c>
      <c r="G519" s="1">
        <v>2021</v>
      </c>
      <c r="H519" s="1">
        <v>0</v>
      </c>
      <c r="I519" s="1" t="str">
        <f>IFERROR(VLOOKUP(_2022[[#This Row],[identifiant_reseau]],_2023[],1,FALSE),"")</f>
        <v>6001C</v>
      </c>
      <c r="J519" s="1" t="str">
        <f>_2022[[#This Row],[2023]]</f>
        <v>6001C</v>
      </c>
    </row>
    <row r="520" spans="1:10" x14ac:dyDescent="0.3">
      <c r="A520" s="1" t="s">
        <v>1455</v>
      </c>
      <c r="B520" s="1" t="s">
        <v>1456</v>
      </c>
      <c r="C520" s="1" t="s">
        <v>1457</v>
      </c>
      <c r="D520" s="1">
        <v>8.8999999999999996E-2</v>
      </c>
      <c r="E520" s="1">
        <v>0.13600000000000001</v>
      </c>
      <c r="F520" s="1">
        <v>0.48899999999999999</v>
      </c>
      <c r="G520" s="1">
        <v>2021</v>
      </c>
      <c r="H520" s="1">
        <v>0</v>
      </c>
      <c r="I520" s="1" t="str">
        <f>IFERROR(VLOOKUP(_2022[[#This Row],[identifiant_reseau]],_2023[],1,FALSE),"")</f>
        <v>6002C</v>
      </c>
      <c r="J520" s="1" t="str">
        <f>_2022[[#This Row],[2023]]</f>
        <v>6002C</v>
      </c>
    </row>
    <row r="521" spans="1:10" x14ac:dyDescent="0.3">
      <c r="A521" s="1" t="s">
        <v>1458</v>
      </c>
      <c r="B521" s="1" t="s">
        <v>1459</v>
      </c>
      <c r="C521" s="1" t="s">
        <v>1460</v>
      </c>
      <c r="D521" s="1">
        <v>7.8E-2</v>
      </c>
      <c r="E521" s="1">
        <v>0.10100000000000001</v>
      </c>
      <c r="F521" s="1">
        <v>0.61899999999999999</v>
      </c>
      <c r="G521" s="1">
        <v>2021</v>
      </c>
      <c r="H521" s="1">
        <v>0</v>
      </c>
      <c r="I521" s="1" t="str">
        <f>IFERROR(VLOOKUP(_2022[[#This Row],[identifiant_reseau]],_2023[],1,FALSE),"")</f>
        <v>6003C</v>
      </c>
      <c r="J521" s="1" t="str">
        <f>_2022[[#This Row],[2023]]</f>
        <v>6003C</v>
      </c>
    </row>
    <row r="522" spans="1:10" x14ac:dyDescent="0.3">
      <c r="A522" s="1" t="s">
        <v>1461</v>
      </c>
      <c r="B522" s="1" t="s">
        <v>1462</v>
      </c>
      <c r="C522" s="1" t="s">
        <v>1463</v>
      </c>
      <c r="D522" s="1">
        <v>0.185</v>
      </c>
      <c r="E522" s="1">
        <v>0.246</v>
      </c>
      <c r="F522" s="1">
        <v>0</v>
      </c>
      <c r="G522" s="1">
        <v>2021</v>
      </c>
      <c r="H522" s="1">
        <v>0</v>
      </c>
      <c r="I522" s="1" t="str">
        <f>IFERROR(VLOOKUP(_2022[[#This Row],[identifiant_reseau]],_2023[],1,FALSE),"")</f>
        <v>6004C</v>
      </c>
      <c r="J522" s="1" t="str">
        <f>_2022[[#This Row],[2023]]</f>
        <v>6004C</v>
      </c>
    </row>
    <row r="523" spans="1:10" x14ac:dyDescent="0.3">
      <c r="A523" s="1" t="s">
        <v>1464</v>
      </c>
      <c r="B523" s="1" t="s">
        <v>1465</v>
      </c>
      <c r="C523" s="1" t="s">
        <v>1466</v>
      </c>
      <c r="D523" s="1">
        <v>3.4000000000000002E-2</v>
      </c>
      <c r="E523" s="1">
        <v>5.6000000000000001E-2</v>
      </c>
      <c r="F523" s="1">
        <v>0.871</v>
      </c>
      <c r="G523" s="1">
        <v>2021</v>
      </c>
      <c r="H523" s="1">
        <v>0</v>
      </c>
      <c r="I523" s="1" t="str">
        <f>IFERROR(VLOOKUP(_2022[[#This Row],[identifiant_reseau]],_2023[],1,FALSE),"")</f>
        <v>6005C</v>
      </c>
      <c r="J523" s="1" t="str">
        <f>_2022[[#This Row],[2023]]</f>
        <v>6005C</v>
      </c>
    </row>
    <row r="524" spans="1:10" x14ac:dyDescent="0.3">
      <c r="A524" s="1" t="s">
        <v>1467</v>
      </c>
      <c r="B524" s="1" t="s">
        <v>1468</v>
      </c>
      <c r="C524" s="1" t="s">
        <v>1469</v>
      </c>
      <c r="D524" s="1">
        <v>1.7999999999999999E-2</v>
      </c>
      <c r="E524" s="1">
        <v>4.2000000000000003E-2</v>
      </c>
      <c r="F524" s="1">
        <v>0.94099999999999995</v>
      </c>
      <c r="G524" s="1" t="s">
        <v>14</v>
      </c>
      <c r="H524" s="1">
        <v>0</v>
      </c>
      <c r="I524" s="1" t="str">
        <f>IFERROR(VLOOKUP(_2022[[#This Row],[identifiant_reseau]],_2023[],1,FALSE),"")</f>
        <v>6006C</v>
      </c>
      <c r="J524" s="1" t="str">
        <f>_2022[[#This Row],[2023]]</f>
        <v>6006C</v>
      </c>
    </row>
    <row r="525" spans="1:10" x14ac:dyDescent="0.3">
      <c r="A525" s="1" t="s">
        <v>1470</v>
      </c>
      <c r="B525" s="1" t="s">
        <v>1471</v>
      </c>
      <c r="C525" s="1" t="s">
        <v>1472</v>
      </c>
      <c r="D525" s="1">
        <v>6.3E-2</v>
      </c>
      <c r="E525" s="1">
        <v>7.3999999999999996E-2</v>
      </c>
      <c r="F525" s="1">
        <v>0.78400000000000003</v>
      </c>
      <c r="G525" s="1" t="s">
        <v>14</v>
      </c>
      <c r="H525" s="1">
        <v>0</v>
      </c>
      <c r="I525" s="1" t="str">
        <f>IFERROR(VLOOKUP(_2022[[#This Row],[identifiant_reseau]],_2023[],1,FALSE),"")</f>
        <v>6007C</v>
      </c>
      <c r="J525" s="1" t="str">
        <f>_2022[[#This Row],[2023]]</f>
        <v>6007C</v>
      </c>
    </row>
    <row r="526" spans="1:10" x14ac:dyDescent="0.3">
      <c r="A526" s="1" t="s">
        <v>1473</v>
      </c>
      <c r="B526" s="1" t="s">
        <v>1474</v>
      </c>
      <c r="C526" s="1" t="s">
        <v>1475</v>
      </c>
      <c r="D526" s="1">
        <v>4.2999999999999997E-2</v>
      </c>
      <c r="E526" s="1">
        <v>6.7000000000000004E-2</v>
      </c>
      <c r="F526" s="1">
        <v>0.82</v>
      </c>
      <c r="G526" s="1" t="s">
        <v>14</v>
      </c>
      <c r="H526" s="1">
        <v>0</v>
      </c>
      <c r="I526" s="1" t="str">
        <f>IFERROR(VLOOKUP(_2022[[#This Row],[identifiant_reseau]],_2023[],1,FALSE),"")</f>
        <v>6101C</v>
      </c>
      <c r="J526" s="1" t="str">
        <f>_2022[[#This Row],[2023]]</f>
        <v>6101C</v>
      </c>
    </row>
    <row r="527" spans="1:10" x14ac:dyDescent="0.3">
      <c r="A527" s="1" t="s">
        <v>1476</v>
      </c>
      <c r="B527" s="1" t="s">
        <v>1477</v>
      </c>
      <c r="C527" s="1" t="s">
        <v>1478</v>
      </c>
      <c r="D527" s="1">
        <v>4.5999999999999999E-2</v>
      </c>
      <c r="E527" s="1">
        <v>7.0000000000000007E-2</v>
      </c>
      <c r="F527" s="1">
        <v>0.83499999999999996</v>
      </c>
      <c r="G527" s="1">
        <v>2021</v>
      </c>
      <c r="H527" s="1">
        <v>0</v>
      </c>
      <c r="I527" s="1" t="str">
        <f>IFERROR(VLOOKUP(_2022[[#This Row],[identifiant_reseau]],_2023[],1,FALSE),"")</f>
        <v>6102C</v>
      </c>
      <c r="J527" s="1" t="str">
        <f>_2022[[#This Row],[2023]]</f>
        <v>6102C</v>
      </c>
    </row>
    <row r="528" spans="1:10" x14ac:dyDescent="0.3">
      <c r="A528" s="1" t="s">
        <v>1479</v>
      </c>
      <c r="B528" s="1" t="s">
        <v>1480</v>
      </c>
      <c r="C528" s="1" t="s">
        <v>1481</v>
      </c>
      <c r="D528" s="1">
        <v>9.7000000000000003E-2</v>
      </c>
      <c r="E528" s="1">
        <v>0.122</v>
      </c>
      <c r="F528" s="1">
        <v>0.60299999999999998</v>
      </c>
      <c r="G528" s="1">
        <v>2021</v>
      </c>
      <c r="H528" s="1">
        <v>0</v>
      </c>
      <c r="I528" s="1" t="str">
        <f>IFERROR(VLOOKUP(_2022[[#This Row],[identifiant_reseau]],_2023[],1,FALSE),"")</f>
        <v>6103C</v>
      </c>
      <c r="J528" s="1" t="str">
        <f>_2022[[#This Row],[2023]]</f>
        <v>6103C</v>
      </c>
    </row>
    <row r="529" spans="1:10" x14ac:dyDescent="0.3">
      <c r="A529" s="1" t="s">
        <v>1482</v>
      </c>
      <c r="B529" s="1" t="s">
        <v>1483</v>
      </c>
      <c r="C529" s="1" t="s">
        <v>1484</v>
      </c>
      <c r="D529" s="1">
        <v>3.5999999999999997E-2</v>
      </c>
      <c r="E529" s="1">
        <v>5.8000000000000003E-2</v>
      </c>
      <c r="F529" s="1">
        <v>0.85899999999999999</v>
      </c>
      <c r="G529" s="1" t="s">
        <v>14</v>
      </c>
      <c r="H529" s="1">
        <v>0</v>
      </c>
      <c r="I529" s="1" t="str">
        <f>IFERROR(VLOOKUP(_2022[[#This Row],[identifiant_reseau]],_2023[],1,FALSE),"")</f>
        <v>6104C</v>
      </c>
      <c r="J529" s="1" t="str">
        <f>_2022[[#This Row],[2023]]</f>
        <v>6104C</v>
      </c>
    </row>
    <row r="530" spans="1:10" x14ac:dyDescent="0.3">
      <c r="A530" s="1" t="s">
        <v>1485</v>
      </c>
      <c r="B530" s="1" t="s">
        <v>1486</v>
      </c>
      <c r="C530" s="1" t="s">
        <v>1487</v>
      </c>
      <c r="D530" s="1">
        <v>0.03</v>
      </c>
      <c r="E530" s="1">
        <v>5.3999999999999999E-2</v>
      </c>
      <c r="F530" s="1">
        <v>0.86399999999999999</v>
      </c>
      <c r="G530" s="1" t="s">
        <v>14</v>
      </c>
      <c r="H530" s="1">
        <v>0</v>
      </c>
      <c r="I530" s="1" t="str">
        <f>IFERROR(VLOOKUP(_2022[[#This Row],[identifiant_reseau]],_2023[],1,FALSE),"")</f>
        <v>6105C</v>
      </c>
      <c r="J530" s="1" t="str">
        <f>_2022[[#This Row],[2023]]</f>
        <v>6105C</v>
      </c>
    </row>
    <row r="531" spans="1:10" x14ac:dyDescent="0.3">
      <c r="A531" s="1" t="s">
        <v>1488</v>
      </c>
      <c r="B531" s="1" t="s">
        <v>1489</v>
      </c>
      <c r="C531" s="1" t="s">
        <v>1490</v>
      </c>
      <c r="D531" s="1">
        <v>0</v>
      </c>
      <c r="E531" s="1">
        <v>4.0000000000000001E-3</v>
      </c>
      <c r="F531" s="1">
        <v>1</v>
      </c>
      <c r="G531" s="1">
        <v>2021</v>
      </c>
      <c r="H531" s="1">
        <v>0</v>
      </c>
      <c r="I531" s="1" t="str">
        <f>IFERROR(VLOOKUP(_2022[[#This Row],[identifiant_reseau]],_2023[],1,FALSE),"")</f>
        <v/>
      </c>
      <c r="J531" s="1" t="str">
        <f>_2022[[#This Row],[2023]]</f>
        <v/>
      </c>
    </row>
    <row r="532" spans="1:10" x14ac:dyDescent="0.3">
      <c r="A532" s="1" t="s">
        <v>1491</v>
      </c>
      <c r="B532" s="1" t="s">
        <v>1492</v>
      </c>
      <c r="C532" s="1" t="s">
        <v>1475</v>
      </c>
      <c r="D532" s="1">
        <v>0.109</v>
      </c>
      <c r="E532" s="1">
        <v>0.13300000000000001</v>
      </c>
      <c r="F532" s="1">
        <v>0.53200000000000003</v>
      </c>
      <c r="G532" s="1">
        <v>2021</v>
      </c>
      <c r="H532" s="1">
        <v>0</v>
      </c>
      <c r="I532" s="1" t="str">
        <f>IFERROR(VLOOKUP(_2022[[#This Row],[identifiant_reseau]],_2023[],1,FALSE),"")</f>
        <v>6109C</v>
      </c>
      <c r="J532" s="1" t="str">
        <f>_2022[[#This Row],[2023]]</f>
        <v>6109C</v>
      </c>
    </row>
    <row r="533" spans="1:10" x14ac:dyDescent="0.3">
      <c r="A533" s="1" t="s">
        <v>1493</v>
      </c>
      <c r="B533" s="1" t="s">
        <v>1494</v>
      </c>
      <c r="C533" s="1" t="s">
        <v>1495</v>
      </c>
      <c r="D533" s="1">
        <v>0.19400000000000001</v>
      </c>
      <c r="E533" s="1">
        <v>0.249</v>
      </c>
      <c r="F533" s="1">
        <v>0</v>
      </c>
      <c r="G533" s="1">
        <v>2021</v>
      </c>
      <c r="H533" s="1">
        <v>0</v>
      </c>
      <c r="I533" s="1" t="str">
        <f>IFERROR(VLOOKUP(_2022[[#This Row],[identifiant_reseau]],_2023[],1,FALSE),"")</f>
        <v>6201C</v>
      </c>
      <c r="J533" s="1" t="str">
        <f>_2022[[#This Row],[2023]]</f>
        <v>6201C</v>
      </c>
    </row>
    <row r="534" spans="1:10" x14ac:dyDescent="0.3">
      <c r="A534" s="1" t="s">
        <v>1496</v>
      </c>
      <c r="B534" s="1" t="s">
        <v>1497</v>
      </c>
      <c r="C534" s="1" t="s">
        <v>1498</v>
      </c>
      <c r="D534" s="1">
        <v>8.3000000000000004E-2</v>
      </c>
      <c r="E534" s="1">
        <v>0.11</v>
      </c>
      <c r="F534" s="1">
        <v>0.73199999999999998</v>
      </c>
      <c r="G534" s="1">
        <v>2021</v>
      </c>
      <c r="H534" s="1">
        <v>0</v>
      </c>
      <c r="I534" s="1" t="str">
        <f>IFERROR(VLOOKUP(_2022[[#This Row],[identifiant_reseau]],_2023[],1,FALSE),"")</f>
        <v>6202C</v>
      </c>
      <c r="J534" s="1" t="str">
        <f>_2022[[#This Row],[2023]]</f>
        <v>6202C</v>
      </c>
    </row>
    <row r="535" spans="1:10" x14ac:dyDescent="0.3">
      <c r="A535" s="1" t="s">
        <v>1499</v>
      </c>
      <c r="B535" s="1" t="s">
        <v>1500</v>
      </c>
      <c r="C535" s="1" t="s">
        <v>1501</v>
      </c>
      <c r="D535" s="1">
        <v>1.9E-2</v>
      </c>
      <c r="E535" s="1">
        <v>3.9E-2</v>
      </c>
      <c r="F535" s="1">
        <v>0.92900000000000005</v>
      </c>
      <c r="G535" s="1" t="s">
        <v>14</v>
      </c>
      <c r="H535" s="1">
        <v>0</v>
      </c>
      <c r="I535" s="1" t="str">
        <f>IFERROR(VLOOKUP(_2022[[#This Row],[identifiant_reseau]],_2023[],1,FALSE),"")</f>
        <v>6203C</v>
      </c>
      <c r="J535" s="1" t="str">
        <f>_2022[[#This Row],[2023]]</f>
        <v>6203C</v>
      </c>
    </row>
    <row r="536" spans="1:10" x14ac:dyDescent="0.3">
      <c r="A536" s="1" t="s">
        <v>1502</v>
      </c>
      <c r="B536" s="1" t="s">
        <v>1503</v>
      </c>
      <c r="C536" s="1" t="s">
        <v>1504</v>
      </c>
      <c r="D536" s="1">
        <v>0.14899999999999999</v>
      </c>
      <c r="E536" s="1">
        <v>0.186</v>
      </c>
      <c r="F536" s="1">
        <v>0.438</v>
      </c>
      <c r="G536" s="1">
        <v>2021</v>
      </c>
      <c r="H536" s="1">
        <v>0</v>
      </c>
      <c r="I536" s="1" t="str">
        <f>IFERROR(VLOOKUP(_2022[[#This Row],[identifiant_reseau]],_2023[],1,FALSE),"")</f>
        <v>6204C</v>
      </c>
      <c r="J536" s="1" t="str">
        <f>_2022[[#This Row],[2023]]</f>
        <v>6204C</v>
      </c>
    </row>
    <row r="537" spans="1:10" x14ac:dyDescent="0.3">
      <c r="A537" s="1" t="s">
        <v>1505</v>
      </c>
      <c r="B537" s="1" t="s">
        <v>1506</v>
      </c>
      <c r="C537" s="1" t="s">
        <v>1507</v>
      </c>
      <c r="D537" s="1">
        <v>0.123</v>
      </c>
      <c r="E537" s="1">
        <v>0.27900000000000003</v>
      </c>
      <c r="F537" s="1">
        <v>0.19500000000000001</v>
      </c>
      <c r="G537" s="1" t="s">
        <v>14</v>
      </c>
      <c r="H537" s="1">
        <v>0</v>
      </c>
      <c r="I537" s="1" t="str">
        <f>IFERROR(VLOOKUP(_2022[[#This Row],[identifiant_reseau]],_2023[],1,FALSE),"")</f>
        <v>6205C</v>
      </c>
      <c r="J537" s="1" t="str">
        <f>_2022[[#This Row],[2023]]</f>
        <v>6205C</v>
      </c>
    </row>
    <row r="538" spans="1:10" x14ac:dyDescent="0.3">
      <c r="A538" s="1" t="s">
        <v>1508</v>
      </c>
      <c r="B538" s="1" t="s">
        <v>1509</v>
      </c>
      <c r="C538" s="1" t="s">
        <v>1510</v>
      </c>
      <c r="D538" s="1">
        <v>0.24299999999999999</v>
      </c>
      <c r="E538" s="1">
        <v>0.27300000000000002</v>
      </c>
      <c r="F538" s="1">
        <v>0</v>
      </c>
      <c r="G538" s="1">
        <v>2021</v>
      </c>
      <c r="H538" s="1">
        <v>0</v>
      </c>
      <c r="I538" s="1" t="str">
        <f>IFERROR(VLOOKUP(_2022[[#This Row],[identifiant_reseau]],_2023[],1,FALSE),"")</f>
        <v>6206C</v>
      </c>
      <c r="J538" s="1" t="str">
        <f>_2022[[#This Row],[2023]]</f>
        <v>6206C</v>
      </c>
    </row>
    <row r="539" spans="1:10" x14ac:dyDescent="0.3">
      <c r="A539" s="1" t="s">
        <v>1511</v>
      </c>
      <c r="B539" s="1" t="s">
        <v>1512</v>
      </c>
      <c r="C539" s="1" t="s">
        <v>1513</v>
      </c>
      <c r="D539" s="1">
        <v>0.12</v>
      </c>
      <c r="E539" s="1">
        <v>0.14699999999999999</v>
      </c>
      <c r="F539" s="1">
        <v>0.55900000000000005</v>
      </c>
      <c r="G539" s="1">
        <v>2021</v>
      </c>
      <c r="H539" s="1">
        <v>0</v>
      </c>
      <c r="I539" s="1" t="str">
        <f>IFERROR(VLOOKUP(_2022[[#This Row],[identifiant_reseau]],_2023[],1,FALSE),"")</f>
        <v>6207C</v>
      </c>
      <c r="J539" s="1" t="str">
        <f>_2022[[#This Row],[2023]]</f>
        <v>6207C</v>
      </c>
    </row>
    <row r="540" spans="1:10" x14ac:dyDescent="0.3">
      <c r="A540" s="1" t="s">
        <v>1514</v>
      </c>
      <c r="B540" s="1" t="s">
        <v>1515</v>
      </c>
      <c r="C540" s="1" t="s">
        <v>1516</v>
      </c>
      <c r="D540" s="1">
        <v>0.10299999999999999</v>
      </c>
      <c r="E540" s="1">
        <v>0.11799999999999999</v>
      </c>
      <c r="F540" s="1">
        <v>0.57099999999999995</v>
      </c>
      <c r="G540" s="1" t="s">
        <v>14</v>
      </c>
      <c r="H540" s="1">
        <v>0</v>
      </c>
      <c r="I540" s="1" t="str">
        <f>IFERROR(VLOOKUP(_2022[[#This Row],[identifiant_reseau]],_2023[],1,FALSE),"")</f>
        <v>6209C</v>
      </c>
      <c r="J540" s="1" t="str">
        <f>_2022[[#This Row],[2023]]</f>
        <v>6209C</v>
      </c>
    </row>
    <row r="541" spans="1:10" x14ac:dyDescent="0.3">
      <c r="A541" s="1" t="s">
        <v>1517</v>
      </c>
      <c r="B541" s="1" t="s">
        <v>1518</v>
      </c>
      <c r="C541" s="1" t="s">
        <v>1519</v>
      </c>
      <c r="D541" s="1">
        <v>0.11</v>
      </c>
      <c r="E541" s="1">
        <v>0.13600000000000001</v>
      </c>
      <c r="F541" s="1">
        <v>0.54</v>
      </c>
      <c r="G541" s="1">
        <v>2021</v>
      </c>
      <c r="H541" s="1">
        <v>0</v>
      </c>
      <c r="I541" s="1" t="str">
        <f>IFERROR(VLOOKUP(_2022[[#This Row],[identifiant_reseau]],_2023[],1,FALSE),"")</f>
        <v>6210C</v>
      </c>
      <c r="J541" s="1" t="str">
        <f>_2022[[#This Row],[2023]]</f>
        <v>6210C</v>
      </c>
    </row>
    <row r="542" spans="1:10" x14ac:dyDescent="0.3">
      <c r="A542" s="1" t="s">
        <v>1520</v>
      </c>
      <c r="B542" s="1" t="s">
        <v>1521</v>
      </c>
      <c r="C542" s="1" t="s">
        <v>1522</v>
      </c>
      <c r="D542" s="1">
        <v>8.8999999999999996E-2</v>
      </c>
      <c r="E542" s="1">
        <v>0.14399999999999999</v>
      </c>
      <c r="F542" s="1">
        <v>0.41399999999999998</v>
      </c>
      <c r="G542" s="1" t="s">
        <v>14</v>
      </c>
      <c r="H542" s="1">
        <v>0</v>
      </c>
      <c r="I542" s="1" t="str">
        <f>IFERROR(VLOOKUP(_2022[[#This Row],[identifiant_reseau]],_2023[],1,FALSE),"")</f>
        <v>6211C</v>
      </c>
      <c r="J542" s="1" t="str">
        <f>_2022[[#This Row],[2023]]</f>
        <v>6211C</v>
      </c>
    </row>
    <row r="543" spans="1:10" x14ac:dyDescent="0.3">
      <c r="A543" s="1" t="s">
        <v>1523</v>
      </c>
      <c r="B543" s="1" t="s">
        <v>1524</v>
      </c>
      <c r="C543" s="1" t="s">
        <v>1507</v>
      </c>
      <c r="D543" s="1">
        <v>0.13400000000000001</v>
      </c>
      <c r="E543" s="1">
        <v>0.30299999999999999</v>
      </c>
      <c r="F543" s="1">
        <v>0.1</v>
      </c>
      <c r="G543" s="1" t="s">
        <v>14</v>
      </c>
      <c r="H543" s="1">
        <v>0</v>
      </c>
      <c r="I543" s="1" t="str">
        <f>IFERROR(VLOOKUP(_2022[[#This Row],[identifiant_reseau]],_2023[],1,FALSE),"")</f>
        <v>6212C</v>
      </c>
      <c r="J543" s="1" t="str">
        <f>_2022[[#This Row],[2023]]</f>
        <v>6212C</v>
      </c>
    </row>
    <row r="544" spans="1:10" x14ac:dyDescent="0.3">
      <c r="A544" s="1" t="s">
        <v>1525</v>
      </c>
      <c r="B544" s="1" t="s">
        <v>1526</v>
      </c>
      <c r="C544" s="1" t="s">
        <v>1527</v>
      </c>
      <c r="D544" s="1">
        <v>2.8000000000000001E-2</v>
      </c>
      <c r="E544" s="1">
        <v>5.1999999999999998E-2</v>
      </c>
      <c r="F544" s="1">
        <v>0.89600000000000002</v>
      </c>
      <c r="G544" s="1" t="s">
        <v>14</v>
      </c>
      <c r="H544" s="1">
        <v>0</v>
      </c>
      <c r="I544" s="1" t="str">
        <f>IFERROR(VLOOKUP(_2022[[#This Row],[identifiant_reseau]],_2023[],1,FALSE),"")</f>
        <v>6301C</v>
      </c>
      <c r="J544" s="1" t="str">
        <f>_2022[[#This Row],[2023]]</f>
        <v>6301C</v>
      </c>
    </row>
    <row r="545" spans="1:10" x14ac:dyDescent="0.3">
      <c r="A545" s="1" t="s">
        <v>1528</v>
      </c>
      <c r="B545" s="1" t="s">
        <v>1529</v>
      </c>
      <c r="C545" s="1" t="s">
        <v>1530</v>
      </c>
      <c r="D545" s="1">
        <v>0.20799999999999999</v>
      </c>
      <c r="E545" s="1">
        <v>0.23599999999999999</v>
      </c>
      <c r="F545" s="1">
        <v>0</v>
      </c>
      <c r="G545" s="1">
        <v>2021</v>
      </c>
      <c r="H545" s="1">
        <v>0</v>
      </c>
      <c r="I545" s="1" t="str">
        <f>IFERROR(VLOOKUP(_2022[[#This Row],[identifiant_reseau]],_2023[],1,FALSE),"")</f>
        <v>6303C</v>
      </c>
      <c r="J545" s="1" t="str">
        <f>_2022[[#This Row],[2023]]</f>
        <v>6303C</v>
      </c>
    </row>
    <row r="546" spans="1:10" x14ac:dyDescent="0.3">
      <c r="A546" s="1" t="s">
        <v>1531</v>
      </c>
      <c r="B546" s="1" t="s">
        <v>1532</v>
      </c>
      <c r="C546" s="1" t="s">
        <v>1533</v>
      </c>
      <c r="D546" s="1">
        <v>0.187</v>
      </c>
      <c r="E546" s="1">
        <v>0.222</v>
      </c>
      <c r="F546" s="1">
        <v>0</v>
      </c>
      <c r="G546" s="1">
        <v>2021</v>
      </c>
      <c r="H546" s="1">
        <v>0</v>
      </c>
      <c r="I546" s="1" t="str">
        <f>IFERROR(VLOOKUP(_2022[[#This Row],[identifiant_reseau]],_2023[],1,FALSE),"")</f>
        <v>6304C</v>
      </c>
      <c r="J546" s="1" t="str">
        <f>_2022[[#This Row],[2023]]</f>
        <v>6304C</v>
      </c>
    </row>
    <row r="547" spans="1:10" x14ac:dyDescent="0.3">
      <c r="A547" s="1" t="s">
        <v>1534</v>
      </c>
      <c r="B547" s="1" t="s">
        <v>1535</v>
      </c>
      <c r="C547" s="1" t="s">
        <v>1536</v>
      </c>
      <c r="D547" s="1">
        <v>7.0000000000000001E-3</v>
      </c>
      <c r="E547" s="1">
        <v>3.5999999999999997E-2</v>
      </c>
      <c r="F547" s="1">
        <v>0.98499999999999999</v>
      </c>
      <c r="G547" s="1">
        <v>2021</v>
      </c>
      <c r="H547" s="1">
        <v>0</v>
      </c>
      <c r="I547" s="1" t="str">
        <f>IFERROR(VLOOKUP(_2022[[#This Row],[identifiant_reseau]],_2023[],1,FALSE),"")</f>
        <v>6305C</v>
      </c>
      <c r="J547" s="1" t="str">
        <f>_2022[[#This Row],[2023]]</f>
        <v>6305C</v>
      </c>
    </row>
    <row r="548" spans="1:10" x14ac:dyDescent="0.3">
      <c r="A548" s="1" t="s">
        <v>1537</v>
      </c>
      <c r="B548" s="1" t="s">
        <v>1538</v>
      </c>
      <c r="C548" s="1" t="s">
        <v>1530</v>
      </c>
      <c r="D548" s="1">
        <v>0.10100000000000001</v>
      </c>
      <c r="E548" s="1">
        <v>0.15</v>
      </c>
      <c r="F548" s="1">
        <v>0.498</v>
      </c>
      <c r="G548" s="1">
        <v>2021</v>
      </c>
      <c r="H548" s="1">
        <v>0</v>
      </c>
      <c r="I548" s="1" t="str">
        <f>IFERROR(VLOOKUP(_2022[[#This Row],[identifiant_reseau]],_2023[],1,FALSE),"")</f>
        <v>6306C</v>
      </c>
      <c r="J548" s="1" t="str">
        <f>_2022[[#This Row],[2023]]</f>
        <v>6306C</v>
      </c>
    </row>
    <row r="549" spans="1:10" x14ac:dyDescent="0.3">
      <c r="A549" s="1" t="s">
        <v>1539</v>
      </c>
      <c r="B549" s="1" t="s">
        <v>1540</v>
      </c>
      <c r="C549" s="1" t="s">
        <v>1541</v>
      </c>
      <c r="D549" s="1">
        <v>0.23799999999999999</v>
      </c>
      <c r="E549" s="1">
        <v>0.26800000000000002</v>
      </c>
      <c r="F549" s="1">
        <v>0</v>
      </c>
      <c r="G549" s="1">
        <v>2021</v>
      </c>
      <c r="H549" s="1">
        <v>0</v>
      </c>
      <c r="I549" s="1" t="str">
        <f>IFERROR(VLOOKUP(_2022[[#This Row],[identifiant_reseau]],_2023[],1,FALSE),"")</f>
        <v>6307C</v>
      </c>
      <c r="J549" s="1" t="str">
        <f>_2022[[#This Row],[2023]]</f>
        <v>6307C</v>
      </c>
    </row>
    <row r="550" spans="1:10" x14ac:dyDescent="0.3">
      <c r="A550" s="1" t="s">
        <v>1542</v>
      </c>
      <c r="B550" s="1" t="s">
        <v>1543</v>
      </c>
      <c r="C550" s="1" t="s">
        <v>1530</v>
      </c>
      <c r="D550" s="1">
        <v>1.4E-2</v>
      </c>
      <c r="E550" s="1">
        <v>3.5999999999999997E-2</v>
      </c>
      <c r="F550" s="1">
        <v>0.94599999999999995</v>
      </c>
      <c r="G550" s="1">
        <v>2021</v>
      </c>
      <c r="H550" s="1">
        <v>0</v>
      </c>
      <c r="I550" s="1" t="str">
        <f>IFERROR(VLOOKUP(_2022[[#This Row],[identifiant_reseau]],_2023[],1,FALSE),"")</f>
        <v>6308C</v>
      </c>
      <c r="J550" s="1" t="str">
        <f>_2022[[#This Row],[2023]]</f>
        <v>6308C</v>
      </c>
    </row>
    <row r="551" spans="1:10" x14ac:dyDescent="0.3">
      <c r="A551" s="1" t="s">
        <v>1544</v>
      </c>
      <c r="B551" s="1" t="s">
        <v>1545</v>
      </c>
      <c r="C551" s="1" t="s">
        <v>1546</v>
      </c>
      <c r="D551" s="1">
        <v>7.1999999999999995E-2</v>
      </c>
      <c r="E551" s="1">
        <v>0.111</v>
      </c>
      <c r="F551" s="1">
        <v>0.83199999999999996</v>
      </c>
      <c r="G551" s="1" t="s">
        <v>14</v>
      </c>
      <c r="H551" s="1">
        <v>0</v>
      </c>
      <c r="I551" s="1" t="str">
        <f>IFERROR(VLOOKUP(_2022[[#This Row],[identifiant_reseau]],_2023[],1,FALSE),"")</f>
        <v>6309C</v>
      </c>
      <c r="J551" s="1" t="str">
        <f>_2022[[#This Row],[2023]]</f>
        <v>6309C</v>
      </c>
    </row>
    <row r="552" spans="1:10" x14ac:dyDescent="0.3">
      <c r="A552" s="1" t="s">
        <v>1547</v>
      </c>
      <c r="B552" s="1" t="s">
        <v>1548</v>
      </c>
      <c r="C552" s="1" t="s">
        <v>1549</v>
      </c>
      <c r="D552" s="1">
        <v>0</v>
      </c>
      <c r="E552" s="1">
        <v>2.1000000000000001E-2</v>
      </c>
      <c r="F552" s="1">
        <v>1</v>
      </c>
      <c r="G552" s="1">
        <v>2021</v>
      </c>
      <c r="H552" s="1">
        <v>0</v>
      </c>
      <c r="I552" s="1" t="str">
        <f>IFERROR(VLOOKUP(_2022[[#This Row],[identifiant_reseau]],_2023[],1,FALSE),"")</f>
        <v>6310C</v>
      </c>
      <c r="J552" s="1" t="str">
        <f>_2022[[#This Row],[2023]]</f>
        <v>6310C</v>
      </c>
    </row>
    <row r="553" spans="1:10" x14ac:dyDescent="0.3">
      <c r="A553" s="1" t="s">
        <v>1550</v>
      </c>
      <c r="B553" s="1" t="s">
        <v>1551</v>
      </c>
      <c r="C553" s="1" t="s">
        <v>1552</v>
      </c>
      <c r="D553" s="1">
        <v>0</v>
      </c>
      <c r="E553" s="1">
        <v>2.9000000000000001E-2</v>
      </c>
      <c r="F553" s="1">
        <v>1</v>
      </c>
      <c r="G553" s="1">
        <v>2021</v>
      </c>
      <c r="H553" s="1">
        <v>0</v>
      </c>
      <c r="I553" s="1" t="str">
        <f>IFERROR(VLOOKUP(_2022[[#This Row],[identifiant_reseau]],_2023[],1,FALSE),"")</f>
        <v>6311C</v>
      </c>
      <c r="J553" s="1" t="str">
        <f>_2022[[#This Row],[2023]]</f>
        <v>6311C</v>
      </c>
    </row>
    <row r="554" spans="1:10" x14ac:dyDescent="0.3">
      <c r="A554" s="1" t="s">
        <v>1553</v>
      </c>
      <c r="B554" s="1" t="s">
        <v>1554</v>
      </c>
      <c r="C554" s="1" t="s">
        <v>1555</v>
      </c>
      <c r="D554" s="1">
        <v>0</v>
      </c>
      <c r="E554" s="1">
        <v>2.9000000000000001E-2</v>
      </c>
      <c r="F554" s="1">
        <v>1</v>
      </c>
      <c r="G554" s="1">
        <v>2021</v>
      </c>
      <c r="H554" s="1">
        <v>0</v>
      </c>
      <c r="I554" s="1" t="str">
        <f>IFERROR(VLOOKUP(_2022[[#This Row],[identifiant_reseau]],_2023[],1,FALSE),"")</f>
        <v>6312C</v>
      </c>
      <c r="J554" s="1" t="str">
        <f>_2022[[#This Row],[2023]]</f>
        <v>6312C</v>
      </c>
    </row>
    <row r="555" spans="1:10" x14ac:dyDescent="0.3">
      <c r="A555" s="1" t="s">
        <v>1556</v>
      </c>
      <c r="B555" s="1" t="s">
        <v>1557</v>
      </c>
      <c r="C555" s="1" t="s">
        <v>1558</v>
      </c>
      <c r="D555" s="1">
        <v>0</v>
      </c>
      <c r="E555" s="1">
        <v>1.9E-2</v>
      </c>
      <c r="F555" s="1">
        <v>1</v>
      </c>
      <c r="G555" s="1">
        <v>2021</v>
      </c>
      <c r="H555" s="1">
        <v>0</v>
      </c>
      <c r="I555" s="1" t="str">
        <f>IFERROR(VLOOKUP(_2022[[#This Row],[identifiant_reseau]],_2023[],1,FALSE),"")</f>
        <v/>
      </c>
      <c r="J555" s="1" t="str">
        <f>_2022[[#This Row],[2023]]</f>
        <v/>
      </c>
    </row>
    <row r="556" spans="1:10" x14ac:dyDescent="0.3">
      <c r="A556" s="1" t="s">
        <v>1559</v>
      </c>
      <c r="B556" s="1" t="s">
        <v>1560</v>
      </c>
      <c r="C556" s="1" t="s">
        <v>1561</v>
      </c>
      <c r="D556" s="1">
        <v>0</v>
      </c>
      <c r="E556" s="1">
        <v>2.5999999999999999E-2</v>
      </c>
      <c r="F556" s="1">
        <v>1</v>
      </c>
      <c r="G556" s="1">
        <v>2021</v>
      </c>
      <c r="H556" s="1">
        <v>1</v>
      </c>
      <c r="I556" s="1" t="str">
        <f>IFERROR(VLOOKUP(_2022[[#This Row],[identifiant_reseau]],_2023[],1,FALSE),"")</f>
        <v>6314C</v>
      </c>
      <c r="J556" s="1" t="str">
        <f>_2022[[#This Row],[2023]]</f>
        <v>6314C</v>
      </c>
    </row>
    <row r="557" spans="1:10" x14ac:dyDescent="0.3">
      <c r="A557" s="1" t="s">
        <v>1562</v>
      </c>
      <c r="B557" s="1" t="s">
        <v>1563</v>
      </c>
      <c r="C557" s="1" t="s">
        <v>1564</v>
      </c>
      <c r="D557" s="1">
        <v>2.7E-2</v>
      </c>
      <c r="E557" s="1">
        <v>4.9000000000000002E-2</v>
      </c>
      <c r="F557" s="1">
        <v>0.89800000000000002</v>
      </c>
      <c r="G557" s="1" t="s">
        <v>14</v>
      </c>
      <c r="H557" s="1">
        <v>0</v>
      </c>
      <c r="I557" s="1" t="str">
        <f>IFERROR(VLOOKUP(_2022[[#This Row],[identifiant_reseau]],_2023[],1,FALSE),"")</f>
        <v>6401C</v>
      </c>
      <c r="J557" s="1" t="str">
        <f>_2022[[#This Row],[2023]]</f>
        <v>6401C</v>
      </c>
    </row>
    <row r="558" spans="1:10" x14ac:dyDescent="0.3">
      <c r="A558" s="1" t="s">
        <v>1565</v>
      </c>
      <c r="B558" s="1" t="s">
        <v>1566</v>
      </c>
      <c r="C558" s="1" t="s">
        <v>1567</v>
      </c>
      <c r="D558" s="1">
        <v>0.04</v>
      </c>
      <c r="E558" s="1">
        <v>6.5000000000000002E-2</v>
      </c>
      <c r="F558" s="1">
        <v>0.84099999999999997</v>
      </c>
      <c r="G558" s="1" t="s">
        <v>14</v>
      </c>
      <c r="H558" s="1">
        <v>0</v>
      </c>
      <c r="I558" s="1" t="str">
        <f>IFERROR(VLOOKUP(_2022[[#This Row],[identifiant_reseau]],_2023[],1,FALSE),"")</f>
        <v>6402C</v>
      </c>
      <c r="J558" s="1" t="str">
        <f>_2022[[#This Row],[2023]]</f>
        <v>6402C</v>
      </c>
    </row>
    <row r="559" spans="1:10" x14ac:dyDescent="0.3">
      <c r="A559" s="1" t="s">
        <v>1568</v>
      </c>
      <c r="B559" s="1" t="s">
        <v>1569</v>
      </c>
      <c r="C559" s="1" t="s">
        <v>1570</v>
      </c>
      <c r="D559" s="1">
        <v>7.2999999999999995E-2</v>
      </c>
      <c r="E559" s="1">
        <v>9.9000000000000005E-2</v>
      </c>
      <c r="F559" s="1">
        <v>0.747</v>
      </c>
      <c r="G559" s="1" t="s">
        <v>14</v>
      </c>
      <c r="H559" s="1">
        <v>0</v>
      </c>
      <c r="I559" s="1" t="str">
        <f>IFERROR(VLOOKUP(_2022[[#This Row],[identifiant_reseau]],_2023[],1,FALSE),"")</f>
        <v>6501C</v>
      </c>
      <c r="J559" s="1" t="str">
        <f>_2022[[#This Row],[2023]]</f>
        <v>6501C</v>
      </c>
    </row>
    <row r="560" spans="1:10" x14ac:dyDescent="0.3">
      <c r="A560" s="1" t="s">
        <v>1571</v>
      </c>
      <c r="B560" s="1" t="s">
        <v>1572</v>
      </c>
      <c r="C560" s="1" t="s">
        <v>1573</v>
      </c>
      <c r="D560" s="1">
        <v>0</v>
      </c>
      <c r="E560" s="1">
        <v>2.1999999999999999E-2</v>
      </c>
      <c r="F560" s="1">
        <v>1</v>
      </c>
      <c r="G560" s="1">
        <v>2021</v>
      </c>
      <c r="H560" s="1">
        <v>1</v>
      </c>
      <c r="I560" s="1" t="str">
        <f>IFERROR(VLOOKUP(_2022[[#This Row],[identifiant_reseau]],_2023[],1,FALSE),"")</f>
        <v>6601C</v>
      </c>
      <c r="J560" s="1" t="str">
        <f>_2022[[#This Row],[2023]]</f>
        <v>6601C</v>
      </c>
    </row>
    <row r="561" spans="1:10" x14ac:dyDescent="0.3">
      <c r="A561" s="1" t="s">
        <v>1574</v>
      </c>
      <c r="B561" s="1" t="s">
        <v>1575</v>
      </c>
      <c r="C561" s="1" t="s">
        <v>1576</v>
      </c>
      <c r="D561" s="1">
        <v>5.0000000000000001E-3</v>
      </c>
      <c r="E561" s="1">
        <v>0.01</v>
      </c>
      <c r="F561" s="1">
        <v>0.97799999999999998</v>
      </c>
      <c r="G561" s="1" t="s">
        <v>14</v>
      </c>
      <c r="H561" s="1">
        <v>0</v>
      </c>
      <c r="I561" s="1" t="str">
        <f>IFERROR(VLOOKUP(_2022[[#This Row],[identifiant_reseau]],_2023[],1,FALSE),"")</f>
        <v>6604C</v>
      </c>
      <c r="J561" s="1" t="str">
        <f>_2022[[#This Row],[2023]]</f>
        <v>6604C</v>
      </c>
    </row>
    <row r="562" spans="1:10" x14ac:dyDescent="0.3">
      <c r="A562" s="1" t="s">
        <v>1577</v>
      </c>
      <c r="B562" s="1" t="s">
        <v>1578</v>
      </c>
      <c r="C562" s="1" t="s">
        <v>1579</v>
      </c>
      <c r="D562" s="1">
        <v>0.123</v>
      </c>
      <c r="E562" s="1">
        <v>0.14399999999999999</v>
      </c>
      <c r="F562" s="1">
        <v>0.54100000000000004</v>
      </c>
      <c r="G562" s="1">
        <v>2021</v>
      </c>
      <c r="H562" s="1">
        <v>0</v>
      </c>
      <c r="I562" s="1" t="str">
        <f>IFERROR(VLOOKUP(_2022[[#This Row],[identifiant_reseau]],_2023[],1,FALSE),"")</f>
        <v/>
      </c>
      <c r="J562" s="1" t="str">
        <f>_2022[[#This Row],[2023]]</f>
        <v/>
      </c>
    </row>
    <row r="563" spans="1:10" x14ac:dyDescent="0.3">
      <c r="A563" s="1" t="s">
        <v>1580</v>
      </c>
      <c r="B563" s="1" t="s">
        <v>1581</v>
      </c>
      <c r="C563" s="1" t="s">
        <v>1579</v>
      </c>
      <c r="D563" s="1">
        <v>9.5000000000000001E-2</v>
      </c>
      <c r="E563" s="1">
        <v>0.26400000000000001</v>
      </c>
      <c r="F563" s="1">
        <v>0</v>
      </c>
      <c r="G563" s="1">
        <v>2021</v>
      </c>
      <c r="H563" s="1">
        <v>0</v>
      </c>
      <c r="I563" s="1" t="str">
        <f>IFERROR(VLOOKUP(_2022[[#This Row],[identifiant_reseau]],_2023[],1,FALSE),"")</f>
        <v>6702C</v>
      </c>
      <c r="J563" s="1" t="str">
        <f>_2022[[#This Row],[2023]]</f>
        <v>6702C</v>
      </c>
    </row>
    <row r="564" spans="1:10" x14ac:dyDescent="0.3">
      <c r="A564" s="1" t="s">
        <v>1582</v>
      </c>
      <c r="B564" s="1" t="s">
        <v>1583</v>
      </c>
      <c r="C564" s="1" t="s">
        <v>1579</v>
      </c>
      <c r="D564" s="1">
        <v>7.5999999999999998E-2</v>
      </c>
      <c r="E564" s="1">
        <v>9.8000000000000004E-2</v>
      </c>
      <c r="F564" s="1">
        <v>0.70799999999999996</v>
      </c>
      <c r="G564" s="1" t="s">
        <v>14</v>
      </c>
      <c r="H564" s="1">
        <v>0</v>
      </c>
      <c r="I564" s="1" t="str">
        <f>IFERROR(VLOOKUP(_2022[[#This Row],[identifiant_reseau]],_2023[],1,FALSE),"")</f>
        <v>6703C</v>
      </c>
      <c r="J564" s="1" t="str">
        <f>_2022[[#This Row],[2023]]</f>
        <v>6703C</v>
      </c>
    </row>
    <row r="565" spans="1:10" x14ac:dyDescent="0.3">
      <c r="A565" s="1" t="s">
        <v>1584</v>
      </c>
      <c r="B565" s="1" t="s">
        <v>1585</v>
      </c>
      <c r="C565" s="1" t="s">
        <v>1579</v>
      </c>
      <c r="D565" s="1">
        <v>5.8999999999999997E-2</v>
      </c>
      <c r="E565" s="1">
        <v>0.03</v>
      </c>
      <c r="F565" s="1">
        <v>0.69399999999999995</v>
      </c>
      <c r="G565" s="1">
        <v>2021</v>
      </c>
      <c r="H565" s="1">
        <v>0</v>
      </c>
      <c r="I565" s="1" t="str">
        <f>IFERROR(VLOOKUP(_2022[[#This Row],[identifiant_reseau]],_2023[],1,FALSE),"")</f>
        <v>6704C</v>
      </c>
      <c r="J565" s="1" t="str">
        <f>_2022[[#This Row],[2023]]</f>
        <v>6704C</v>
      </c>
    </row>
    <row r="566" spans="1:10" x14ac:dyDescent="0.3">
      <c r="A566" s="1" t="s">
        <v>1586</v>
      </c>
      <c r="B566" s="1" t="s">
        <v>1587</v>
      </c>
      <c r="C566" s="1" t="s">
        <v>1579</v>
      </c>
      <c r="D566" s="1">
        <v>0.09</v>
      </c>
      <c r="E566" s="1">
        <v>6.9000000000000006E-2</v>
      </c>
      <c r="F566" s="1">
        <v>0.61199999999999999</v>
      </c>
      <c r="G566" s="1">
        <v>2021</v>
      </c>
      <c r="H566" s="1">
        <v>0</v>
      </c>
      <c r="I566" s="1" t="str">
        <f>IFERROR(VLOOKUP(_2022[[#This Row],[identifiant_reseau]],_2023[],1,FALSE),"")</f>
        <v>6705C</v>
      </c>
      <c r="J566" s="1" t="str">
        <f>_2022[[#This Row],[2023]]</f>
        <v>6705C</v>
      </c>
    </row>
    <row r="567" spans="1:10" x14ac:dyDescent="0.3">
      <c r="A567" s="1" t="s">
        <v>1588</v>
      </c>
      <c r="B567" s="1" t="s">
        <v>1589</v>
      </c>
      <c r="C567" s="1" t="s">
        <v>1579</v>
      </c>
      <c r="D567" s="1">
        <v>7.9000000000000001E-2</v>
      </c>
      <c r="E567" s="1">
        <v>0.10100000000000001</v>
      </c>
      <c r="F567" s="1">
        <v>0.64</v>
      </c>
      <c r="G567" s="1" t="s">
        <v>14</v>
      </c>
      <c r="H567" s="1">
        <v>0</v>
      </c>
      <c r="I567" s="1" t="str">
        <f>IFERROR(VLOOKUP(_2022[[#This Row],[identifiant_reseau]],_2023[],1,FALSE),"")</f>
        <v>6708C</v>
      </c>
      <c r="J567" s="1" t="str">
        <f>_2022[[#This Row],[2023]]</f>
        <v>6708C</v>
      </c>
    </row>
    <row r="568" spans="1:10" x14ac:dyDescent="0.3">
      <c r="A568" s="1" t="s">
        <v>1590</v>
      </c>
      <c r="B568" s="1" t="s">
        <v>1591</v>
      </c>
      <c r="C568" s="1" t="s">
        <v>1592</v>
      </c>
      <c r="D568" s="1">
        <v>0.184</v>
      </c>
      <c r="E568" s="1">
        <v>0.24299999999999999</v>
      </c>
      <c r="F568" s="1">
        <v>0</v>
      </c>
      <c r="G568" s="1">
        <v>2021</v>
      </c>
      <c r="H568" s="1">
        <v>0</v>
      </c>
      <c r="I568" s="1" t="str">
        <f>IFERROR(VLOOKUP(_2022[[#This Row],[identifiant_reseau]],_2023[],1,FALSE),"")</f>
        <v>6709C</v>
      </c>
      <c r="J568" s="1" t="str">
        <f>_2022[[#This Row],[2023]]</f>
        <v>6709C</v>
      </c>
    </row>
    <row r="569" spans="1:10" x14ac:dyDescent="0.3">
      <c r="A569" s="1" t="s">
        <v>1593</v>
      </c>
      <c r="B569" s="1" t="s">
        <v>1594</v>
      </c>
      <c r="C569" s="1" t="s">
        <v>1595</v>
      </c>
      <c r="D569" s="1">
        <v>4.8000000000000001E-2</v>
      </c>
      <c r="E569" s="1">
        <v>7.0999999999999994E-2</v>
      </c>
      <c r="F569" s="1">
        <v>0.80500000000000005</v>
      </c>
      <c r="G569" s="1">
        <v>2021</v>
      </c>
      <c r="H569" s="1">
        <v>0</v>
      </c>
      <c r="I569" s="1" t="str">
        <f>IFERROR(VLOOKUP(_2022[[#This Row],[identifiant_reseau]],_2023[],1,FALSE),"")</f>
        <v>6710C</v>
      </c>
      <c r="J569" s="1" t="str">
        <f>_2022[[#This Row],[2023]]</f>
        <v>6710C</v>
      </c>
    </row>
    <row r="570" spans="1:10" x14ac:dyDescent="0.3">
      <c r="A570" s="1" t="s">
        <v>1596</v>
      </c>
      <c r="B570" s="1" t="s">
        <v>1597</v>
      </c>
      <c r="C570" s="1" t="s">
        <v>1598</v>
      </c>
      <c r="D570" s="1">
        <v>5.2999999999999999E-2</v>
      </c>
      <c r="E570" s="1">
        <v>0.08</v>
      </c>
      <c r="F570" s="1">
        <v>0.83399999999999996</v>
      </c>
      <c r="G570" s="1">
        <v>2021</v>
      </c>
      <c r="H570" s="1">
        <v>0</v>
      </c>
      <c r="I570" s="1" t="str">
        <f>IFERROR(VLOOKUP(_2022[[#This Row],[identifiant_reseau]],_2023[],1,FALSE),"")</f>
        <v>6711C</v>
      </c>
      <c r="J570" s="1" t="str">
        <f>_2022[[#This Row],[2023]]</f>
        <v>6711C</v>
      </c>
    </row>
    <row r="571" spans="1:10" x14ac:dyDescent="0.3">
      <c r="A571" s="1" t="s">
        <v>1599</v>
      </c>
      <c r="B571" s="1" t="s">
        <v>1600</v>
      </c>
      <c r="C571" s="1" t="s">
        <v>1601</v>
      </c>
      <c r="D571" s="1">
        <v>0</v>
      </c>
      <c r="E571" s="1">
        <v>2.3E-2</v>
      </c>
      <c r="F571" s="1">
        <v>1</v>
      </c>
      <c r="G571" s="1">
        <v>2021</v>
      </c>
      <c r="H571" s="1">
        <v>0</v>
      </c>
      <c r="I571" s="1" t="str">
        <f>IFERROR(VLOOKUP(_2022[[#This Row],[identifiant_reseau]],_2023[],1,FALSE),"")</f>
        <v>6712C</v>
      </c>
      <c r="J571" s="1" t="str">
        <f>_2022[[#This Row],[2023]]</f>
        <v>6712C</v>
      </c>
    </row>
    <row r="572" spans="1:10" x14ac:dyDescent="0.3">
      <c r="A572" s="1" t="s">
        <v>1602</v>
      </c>
      <c r="B572" s="1" t="s">
        <v>1603</v>
      </c>
      <c r="C572" s="1" t="s">
        <v>1604</v>
      </c>
      <c r="D572" s="1">
        <v>4.0000000000000001E-3</v>
      </c>
      <c r="E572" s="1">
        <v>0.1</v>
      </c>
      <c r="F572" s="1">
        <v>0.63200000000000001</v>
      </c>
      <c r="G572" s="1">
        <v>2021</v>
      </c>
      <c r="H572" s="1">
        <v>0</v>
      </c>
      <c r="I572" s="1" t="str">
        <f>IFERROR(VLOOKUP(_2022[[#This Row],[identifiant_reseau]],_2023[],1,FALSE),"")</f>
        <v>6713C</v>
      </c>
      <c r="J572" s="1" t="str">
        <f>_2022[[#This Row],[2023]]</f>
        <v>6713C</v>
      </c>
    </row>
    <row r="573" spans="1:10" x14ac:dyDescent="0.3">
      <c r="A573" s="1" t="s">
        <v>1605</v>
      </c>
      <c r="B573" s="1" t="s">
        <v>1606</v>
      </c>
      <c r="C573" s="1" t="s">
        <v>1595</v>
      </c>
      <c r="D573" s="1">
        <v>3.6999999999999998E-2</v>
      </c>
      <c r="E573" s="1">
        <v>4.4999999999999998E-2</v>
      </c>
      <c r="F573" s="1">
        <v>0.82699999999999996</v>
      </c>
      <c r="G573" s="1">
        <v>2021</v>
      </c>
      <c r="H573" s="1">
        <v>0</v>
      </c>
      <c r="I573" s="1" t="str">
        <f>IFERROR(VLOOKUP(_2022[[#This Row],[identifiant_reseau]],_2023[],1,FALSE),"")</f>
        <v>6714C</v>
      </c>
      <c r="J573" s="1" t="str">
        <f>_2022[[#This Row],[2023]]</f>
        <v>6714C</v>
      </c>
    </row>
    <row r="574" spans="1:10" x14ac:dyDescent="0.3">
      <c r="A574" s="1" t="s">
        <v>1607</v>
      </c>
      <c r="B574" s="1" t="s">
        <v>1608</v>
      </c>
      <c r="C574" s="1" t="s">
        <v>1609</v>
      </c>
      <c r="D574" s="1">
        <v>0.09</v>
      </c>
      <c r="E574" s="1">
        <v>0.12</v>
      </c>
      <c r="F574" s="1">
        <v>0.68400000000000005</v>
      </c>
      <c r="G574" s="1">
        <v>2021</v>
      </c>
      <c r="H574" s="1">
        <v>0</v>
      </c>
      <c r="I574" s="1" t="str">
        <f>IFERROR(VLOOKUP(_2022[[#This Row],[identifiant_reseau]],_2023[],1,FALSE),"")</f>
        <v>6715C</v>
      </c>
      <c r="J574" s="1" t="str">
        <f>_2022[[#This Row],[2023]]</f>
        <v>6715C</v>
      </c>
    </row>
    <row r="575" spans="1:10" x14ac:dyDescent="0.3">
      <c r="A575" s="1" t="s">
        <v>1610</v>
      </c>
      <c r="B575" s="1" t="s">
        <v>1611</v>
      </c>
      <c r="C575" s="1" t="s">
        <v>1612</v>
      </c>
      <c r="D575" s="1">
        <v>0</v>
      </c>
      <c r="E575" s="1">
        <v>0.02</v>
      </c>
      <c r="F575" s="1">
        <v>1</v>
      </c>
      <c r="G575" s="1">
        <v>2021</v>
      </c>
      <c r="H575" s="1">
        <v>0</v>
      </c>
      <c r="I575" s="1" t="str">
        <f>IFERROR(VLOOKUP(_2022[[#This Row],[identifiant_reseau]],_2023[],1,FALSE),"")</f>
        <v>6717C</v>
      </c>
      <c r="J575" s="1" t="str">
        <f>_2022[[#This Row],[2023]]</f>
        <v>6717C</v>
      </c>
    </row>
    <row r="576" spans="1:10" x14ac:dyDescent="0.3">
      <c r="A576" s="1" t="s">
        <v>1613</v>
      </c>
      <c r="B576" s="1" t="s">
        <v>1614</v>
      </c>
      <c r="C576" s="1" t="s">
        <v>1615</v>
      </c>
      <c r="D576" s="1">
        <v>2.1999999999999999E-2</v>
      </c>
      <c r="E576" s="1">
        <v>4.3999999999999997E-2</v>
      </c>
      <c r="F576" s="1">
        <v>0.92300000000000004</v>
      </c>
      <c r="G576" s="1" t="s">
        <v>14</v>
      </c>
      <c r="H576" s="1">
        <v>0</v>
      </c>
      <c r="I576" s="1" t="str">
        <f>IFERROR(VLOOKUP(_2022[[#This Row],[identifiant_reseau]],_2023[],1,FALSE),"")</f>
        <v/>
      </c>
      <c r="J576" s="1" t="str">
        <f>_2022[[#This Row],[2023]]</f>
        <v/>
      </c>
    </row>
    <row r="577" spans="1:10" x14ac:dyDescent="0.3">
      <c r="A577" s="1" t="s">
        <v>1616</v>
      </c>
      <c r="B577" s="1" t="s">
        <v>1617</v>
      </c>
      <c r="C577" s="1" t="s">
        <v>1579</v>
      </c>
      <c r="D577" s="1">
        <v>0.09</v>
      </c>
      <c r="E577" s="1">
        <v>0.113</v>
      </c>
      <c r="F577" s="1">
        <v>0.64700000000000002</v>
      </c>
      <c r="G577" s="1">
        <v>2021</v>
      </c>
      <c r="H577" s="1">
        <v>0</v>
      </c>
      <c r="I577" s="1" t="str">
        <f>IFERROR(VLOOKUP(_2022[[#This Row],[identifiant_reseau]],_2023[],1,FALSE),"")</f>
        <v>6722C</v>
      </c>
      <c r="J577" s="1" t="str">
        <f>_2022[[#This Row],[2023]]</f>
        <v>6722C</v>
      </c>
    </row>
    <row r="578" spans="1:10" x14ac:dyDescent="0.3">
      <c r="A578" s="1" t="s">
        <v>1618</v>
      </c>
      <c r="B578" s="1" t="s">
        <v>1619</v>
      </c>
      <c r="C578" s="1" t="s">
        <v>1620</v>
      </c>
      <c r="D578" s="1">
        <v>0</v>
      </c>
      <c r="E578" s="1">
        <v>1.4999999999999999E-2</v>
      </c>
      <c r="F578" s="1">
        <v>1</v>
      </c>
      <c r="G578" s="1">
        <v>2021</v>
      </c>
      <c r="H578" s="1">
        <v>0</v>
      </c>
      <c r="I578" s="1" t="str">
        <f>IFERROR(VLOOKUP(_2022[[#This Row],[identifiant_reseau]],_2023[],1,FALSE),"")</f>
        <v>6723C</v>
      </c>
      <c r="J578" s="1" t="str">
        <f>_2022[[#This Row],[2023]]</f>
        <v>6723C</v>
      </c>
    </row>
    <row r="579" spans="1:10" x14ac:dyDescent="0.3">
      <c r="A579" s="1" t="s">
        <v>1621</v>
      </c>
      <c r="B579" s="1" t="s">
        <v>1622</v>
      </c>
      <c r="C579" s="1" t="s">
        <v>1623</v>
      </c>
      <c r="D579" s="1">
        <v>2.8000000000000001E-2</v>
      </c>
      <c r="E579" s="1">
        <v>4.9000000000000002E-2</v>
      </c>
      <c r="F579" s="1">
        <v>0.88600000000000001</v>
      </c>
      <c r="G579" s="1">
        <v>2021</v>
      </c>
      <c r="H579" s="1">
        <v>0</v>
      </c>
      <c r="I579" s="1" t="str">
        <f>IFERROR(VLOOKUP(_2022[[#This Row],[identifiant_reseau]],_2023[],1,FALSE),"")</f>
        <v>6724C</v>
      </c>
      <c r="J579" s="1" t="str">
        <f>_2022[[#This Row],[2023]]</f>
        <v>6724C</v>
      </c>
    </row>
    <row r="580" spans="1:10" x14ac:dyDescent="0.3">
      <c r="A580" s="1" t="s">
        <v>1624</v>
      </c>
      <c r="B580" s="1" t="s">
        <v>1625</v>
      </c>
      <c r="C580" s="1" t="s">
        <v>1579</v>
      </c>
      <c r="D580" s="1">
        <v>4.2000000000000003E-2</v>
      </c>
      <c r="E580" s="1">
        <v>6.4000000000000001E-2</v>
      </c>
      <c r="F580" s="1">
        <v>0.83599999999999997</v>
      </c>
      <c r="G580" s="1" t="s">
        <v>14</v>
      </c>
      <c r="H580" s="1">
        <v>0</v>
      </c>
      <c r="I580" s="1" t="str">
        <f>IFERROR(VLOOKUP(_2022[[#This Row],[identifiant_reseau]],_2023[],1,FALSE),"")</f>
        <v>6725C</v>
      </c>
      <c r="J580" s="1" t="str">
        <f>_2022[[#This Row],[2023]]</f>
        <v>6725C</v>
      </c>
    </row>
    <row r="581" spans="1:10" x14ac:dyDescent="0.3">
      <c r="A581" s="1" t="s">
        <v>1626</v>
      </c>
      <c r="B581" s="1" t="s">
        <v>1627</v>
      </c>
      <c r="C581" s="1" t="s">
        <v>1604</v>
      </c>
      <c r="D581" s="1">
        <v>0</v>
      </c>
      <c r="E581" s="1">
        <v>0.19700000000000001</v>
      </c>
      <c r="F581" s="1">
        <v>0.33700000000000002</v>
      </c>
      <c r="G581" s="1" t="s">
        <v>14</v>
      </c>
      <c r="H581" s="1">
        <v>0</v>
      </c>
      <c r="I581" s="1" t="str">
        <f>IFERROR(VLOOKUP(_2022[[#This Row],[identifiant_reseau]],_2023[],1,FALSE),"")</f>
        <v>6726C</v>
      </c>
      <c r="J581" s="1" t="str">
        <f>_2022[[#This Row],[2023]]</f>
        <v>6726C</v>
      </c>
    </row>
    <row r="582" spans="1:10" x14ac:dyDescent="0.3">
      <c r="A582" s="1" t="s">
        <v>1628</v>
      </c>
      <c r="B582" s="1" t="s">
        <v>1629</v>
      </c>
      <c r="C582" s="1" t="s">
        <v>1630</v>
      </c>
      <c r="D582" s="1">
        <v>2.9000000000000001E-2</v>
      </c>
      <c r="E582" s="1">
        <v>0.151</v>
      </c>
      <c r="F582" s="1">
        <v>0.185</v>
      </c>
      <c r="G582" s="1" t="s">
        <v>14</v>
      </c>
      <c r="H582" s="1">
        <v>0</v>
      </c>
      <c r="I582" s="1" t="str">
        <f>IFERROR(VLOOKUP(_2022[[#This Row],[identifiant_reseau]],_2023[],1,FALSE),"")</f>
        <v>6727C</v>
      </c>
      <c r="J582" s="1" t="str">
        <f>_2022[[#This Row],[2023]]</f>
        <v>6727C</v>
      </c>
    </row>
    <row r="583" spans="1:10" x14ac:dyDescent="0.3">
      <c r="A583" s="1" t="s">
        <v>1631</v>
      </c>
      <c r="B583" s="1" t="s">
        <v>1632</v>
      </c>
      <c r="C583" s="1" t="s">
        <v>1592</v>
      </c>
      <c r="D583" s="1">
        <v>8.3000000000000004E-2</v>
      </c>
      <c r="E583" s="1">
        <v>6.5000000000000002E-2</v>
      </c>
      <c r="F583" s="1">
        <v>0.61499999999999999</v>
      </c>
      <c r="G583" s="1" t="s">
        <v>14</v>
      </c>
      <c r="H583" s="1">
        <v>0</v>
      </c>
      <c r="I583" s="1" t="str">
        <f>IFERROR(VLOOKUP(_2022[[#This Row],[identifiant_reseau]],_2023[],1,FALSE),"")</f>
        <v>6728C</v>
      </c>
      <c r="J583" s="1" t="str">
        <f>_2022[[#This Row],[2023]]</f>
        <v>6728C</v>
      </c>
    </row>
    <row r="584" spans="1:10" x14ac:dyDescent="0.3">
      <c r="A584" s="1" t="s">
        <v>1633</v>
      </c>
      <c r="B584" s="1" t="s">
        <v>1634</v>
      </c>
      <c r="C584" s="1" t="s">
        <v>1579</v>
      </c>
      <c r="D584" s="1">
        <v>7.9000000000000001E-2</v>
      </c>
      <c r="E584" s="1">
        <v>7.0999999999999994E-2</v>
      </c>
      <c r="F584" s="1">
        <v>0.61799999999999999</v>
      </c>
      <c r="G584" s="1" t="s">
        <v>14</v>
      </c>
      <c r="H584" s="1">
        <v>0</v>
      </c>
      <c r="I584" s="1" t="str">
        <f>IFERROR(VLOOKUP(_2022[[#This Row],[identifiant_reseau]],_2023[],1,FALSE),"")</f>
        <v>6730C</v>
      </c>
      <c r="J584" s="1" t="str">
        <f>_2022[[#This Row],[2023]]</f>
        <v>6730C</v>
      </c>
    </row>
    <row r="585" spans="1:10" x14ac:dyDescent="0.3">
      <c r="A585" s="1" t="s">
        <v>1635</v>
      </c>
      <c r="B585" s="1" t="s">
        <v>1636</v>
      </c>
      <c r="C585" s="1" t="s">
        <v>1592</v>
      </c>
      <c r="D585" s="1">
        <v>0.10100000000000001</v>
      </c>
      <c r="E585" s="1">
        <v>0.108</v>
      </c>
      <c r="F585" s="1">
        <v>0.50700000000000001</v>
      </c>
      <c r="G585" s="1">
        <v>2021</v>
      </c>
      <c r="H585" s="1">
        <v>0</v>
      </c>
      <c r="I585" s="1" t="str">
        <f>IFERROR(VLOOKUP(_2022[[#This Row],[identifiant_reseau]],_2023[],1,FALSE),"")</f>
        <v>6731C</v>
      </c>
      <c r="J585" s="1" t="str">
        <f>_2022[[#This Row],[2023]]</f>
        <v>6731C</v>
      </c>
    </row>
    <row r="586" spans="1:10" x14ac:dyDescent="0.3">
      <c r="A586" s="1" t="s">
        <v>1637</v>
      </c>
      <c r="B586" s="1" t="s">
        <v>1638</v>
      </c>
      <c r="C586" s="1" t="s">
        <v>1639</v>
      </c>
      <c r="D586" s="1">
        <v>0.13400000000000001</v>
      </c>
      <c r="E586" s="1">
        <v>0.20200000000000001</v>
      </c>
      <c r="F586" s="1">
        <v>0</v>
      </c>
      <c r="G586" s="1">
        <v>2021</v>
      </c>
      <c r="H586" s="1">
        <v>0</v>
      </c>
      <c r="I586" s="1" t="str">
        <f>IFERROR(VLOOKUP(_2022[[#This Row],[identifiant_reseau]],_2023[],1,FALSE),"")</f>
        <v>6732C</v>
      </c>
      <c r="J586" s="1" t="str">
        <f>_2022[[#This Row],[2023]]</f>
        <v>6732C</v>
      </c>
    </row>
    <row r="587" spans="1:10" x14ac:dyDescent="0.3">
      <c r="A587" s="1" t="s">
        <v>1640</v>
      </c>
      <c r="B587" s="1" t="s">
        <v>1641</v>
      </c>
      <c r="C587" s="1" t="s">
        <v>1579</v>
      </c>
      <c r="D587" s="1">
        <v>0</v>
      </c>
      <c r="E587" s="1">
        <v>0.19700000000000001</v>
      </c>
      <c r="F587" s="1">
        <v>0.437</v>
      </c>
      <c r="G587" s="1">
        <v>2021</v>
      </c>
      <c r="H587" s="1">
        <v>0</v>
      </c>
      <c r="I587" s="1" t="str">
        <f>IFERROR(VLOOKUP(_2022[[#This Row],[identifiant_reseau]],_2023[],1,FALSE),"")</f>
        <v>6733C</v>
      </c>
      <c r="J587" s="1" t="str">
        <f>_2022[[#This Row],[2023]]</f>
        <v>6733C</v>
      </c>
    </row>
    <row r="588" spans="1:10" x14ac:dyDescent="0.3">
      <c r="A588" s="1" t="s">
        <v>1642</v>
      </c>
      <c r="B588" s="1" t="s">
        <v>1643</v>
      </c>
      <c r="C588" s="1" t="s">
        <v>1579</v>
      </c>
      <c r="D588" s="1">
        <v>4.0000000000000001E-3</v>
      </c>
      <c r="E588" s="1">
        <v>2.3E-2</v>
      </c>
      <c r="F588" s="1">
        <v>0.98299999999999998</v>
      </c>
      <c r="G588" s="1">
        <v>2021</v>
      </c>
      <c r="H588" s="1">
        <v>1</v>
      </c>
      <c r="I588" s="1" t="str">
        <f>IFERROR(VLOOKUP(_2022[[#This Row],[identifiant_reseau]],_2023[],1,FALSE),"")</f>
        <v>6735C</v>
      </c>
      <c r="J588" s="1" t="str">
        <f>_2022[[#This Row],[2023]]</f>
        <v>6735C</v>
      </c>
    </row>
    <row r="589" spans="1:10" x14ac:dyDescent="0.3">
      <c r="A589" s="1" t="s">
        <v>1644</v>
      </c>
      <c r="B589" s="1" t="s">
        <v>1645</v>
      </c>
      <c r="C589" s="1" t="s">
        <v>1646</v>
      </c>
      <c r="D589" s="1">
        <v>0</v>
      </c>
      <c r="E589" s="1">
        <v>4.0000000000000001E-3</v>
      </c>
      <c r="F589" s="1">
        <v>1</v>
      </c>
      <c r="G589" s="1">
        <v>2021</v>
      </c>
      <c r="H589" s="1">
        <v>1</v>
      </c>
      <c r="I589" s="1" t="str">
        <f>IFERROR(VLOOKUP(_2022[[#This Row],[identifiant_reseau]],_2023[],1,FALSE),"")</f>
        <v>6736C</v>
      </c>
      <c r="J589" s="1" t="str">
        <f>_2022[[#This Row],[2023]]</f>
        <v>6736C</v>
      </c>
    </row>
    <row r="590" spans="1:10" x14ac:dyDescent="0.3">
      <c r="A590" s="1" t="s">
        <v>1647</v>
      </c>
      <c r="B590" s="1" t="s">
        <v>1648</v>
      </c>
      <c r="C590" s="1" t="s">
        <v>1646</v>
      </c>
      <c r="D590" s="1">
        <v>0</v>
      </c>
      <c r="E590" s="1">
        <v>4.0000000000000001E-3</v>
      </c>
      <c r="F590" s="1">
        <v>1</v>
      </c>
      <c r="G590" s="1">
        <v>2021</v>
      </c>
      <c r="H590" s="1">
        <v>1</v>
      </c>
      <c r="I590" s="1" t="str">
        <f>IFERROR(VLOOKUP(_2022[[#This Row],[identifiant_reseau]],_2023[],1,FALSE),"")</f>
        <v>6737C</v>
      </c>
      <c r="J590" s="1" t="str">
        <f>_2022[[#This Row],[2023]]</f>
        <v>6737C</v>
      </c>
    </row>
    <row r="591" spans="1:10" x14ac:dyDescent="0.3">
      <c r="A591" s="1" t="s">
        <v>1649</v>
      </c>
      <c r="B591" s="1" t="s">
        <v>1650</v>
      </c>
      <c r="C591" s="1" t="s">
        <v>1579</v>
      </c>
      <c r="D591" s="1">
        <v>0</v>
      </c>
      <c r="E591" s="1">
        <v>1.7999999999999999E-2</v>
      </c>
      <c r="F591" s="1">
        <v>1</v>
      </c>
      <c r="G591" s="1">
        <v>2021</v>
      </c>
      <c r="H591" s="1">
        <v>1</v>
      </c>
      <c r="I591" s="1" t="str">
        <f>IFERROR(VLOOKUP(_2022[[#This Row],[identifiant_reseau]],_2023[],1,FALSE),"")</f>
        <v>6738C</v>
      </c>
      <c r="J591" s="1" t="str">
        <f>_2022[[#This Row],[2023]]</f>
        <v>6738C</v>
      </c>
    </row>
    <row r="592" spans="1:10" x14ac:dyDescent="0.3">
      <c r="A592" s="1" t="s">
        <v>1651</v>
      </c>
      <c r="B592" s="1" t="s">
        <v>1652</v>
      </c>
      <c r="C592" s="1" t="s">
        <v>1653</v>
      </c>
      <c r="D592" s="1">
        <v>0</v>
      </c>
      <c r="E592" s="1">
        <v>0.26</v>
      </c>
      <c r="F592" s="1">
        <v>0</v>
      </c>
      <c r="G592" s="1">
        <v>2021</v>
      </c>
      <c r="H592" s="1">
        <v>1</v>
      </c>
      <c r="I592" s="1" t="str">
        <f>IFERROR(VLOOKUP(_2022[[#This Row],[identifiant_reseau]],_2023[],1,FALSE),"")</f>
        <v>6739C</v>
      </c>
      <c r="J592" s="1" t="str">
        <f>_2022[[#This Row],[2023]]</f>
        <v>6739C</v>
      </c>
    </row>
    <row r="593" spans="1:10" x14ac:dyDescent="0.3">
      <c r="A593" s="1" t="s">
        <v>1654</v>
      </c>
      <c r="B593" s="1" t="s">
        <v>1655</v>
      </c>
      <c r="C593" s="1" t="s">
        <v>1656</v>
      </c>
      <c r="D593" s="1">
        <v>5.1999999999999998E-2</v>
      </c>
      <c r="E593" s="1">
        <v>6.6000000000000003E-2</v>
      </c>
      <c r="F593" s="1">
        <v>0.83899999999999997</v>
      </c>
      <c r="G593" s="1">
        <v>2021</v>
      </c>
      <c r="H593" s="1">
        <v>0</v>
      </c>
      <c r="I593" s="1" t="str">
        <f>IFERROR(VLOOKUP(_2022[[#This Row],[identifiant_reseau]],_2023[],1,FALSE),"")</f>
        <v>6801C</v>
      </c>
      <c r="J593" s="1" t="str">
        <f>_2022[[#This Row],[2023]]</f>
        <v>6801C</v>
      </c>
    </row>
    <row r="594" spans="1:10" x14ac:dyDescent="0.3">
      <c r="A594" s="1" t="s">
        <v>1657</v>
      </c>
      <c r="B594" s="1" t="s">
        <v>1658</v>
      </c>
      <c r="C594" s="1" t="s">
        <v>1659</v>
      </c>
      <c r="D594" s="1">
        <v>8.3000000000000004E-2</v>
      </c>
      <c r="E594" s="1">
        <v>0.114</v>
      </c>
      <c r="F594" s="1">
        <v>0.57099999999999995</v>
      </c>
      <c r="G594" s="1">
        <v>2021</v>
      </c>
      <c r="H594" s="1">
        <v>0</v>
      </c>
      <c r="I594" s="1" t="str">
        <f>IFERROR(VLOOKUP(_2022[[#This Row],[identifiant_reseau]],_2023[],1,FALSE),"")</f>
        <v>6802C</v>
      </c>
      <c r="J594" s="1" t="str">
        <f>_2022[[#This Row],[2023]]</f>
        <v>6802C</v>
      </c>
    </row>
    <row r="595" spans="1:10" x14ac:dyDescent="0.3">
      <c r="A595" s="1" t="s">
        <v>1660</v>
      </c>
      <c r="B595" s="1" t="s">
        <v>1661</v>
      </c>
      <c r="C595" s="1" t="s">
        <v>1662</v>
      </c>
      <c r="D595" s="1">
        <v>0.185</v>
      </c>
      <c r="E595" s="1">
        <v>0.20799999999999999</v>
      </c>
      <c r="F595" s="1">
        <v>0</v>
      </c>
      <c r="G595" s="1">
        <v>2021</v>
      </c>
      <c r="H595" s="1">
        <v>0</v>
      </c>
      <c r="I595" s="1" t="str">
        <f>IFERROR(VLOOKUP(_2022[[#This Row],[identifiant_reseau]],_2023[],1,FALSE),"")</f>
        <v>6803C</v>
      </c>
      <c r="J595" s="1" t="str">
        <f>_2022[[#This Row],[2023]]</f>
        <v>6803C</v>
      </c>
    </row>
    <row r="596" spans="1:10" x14ac:dyDescent="0.3">
      <c r="A596" s="1" t="s">
        <v>1663</v>
      </c>
      <c r="B596" s="1" t="s">
        <v>1664</v>
      </c>
      <c r="C596" s="1" t="s">
        <v>1665</v>
      </c>
      <c r="D596" s="1">
        <v>0</v>
      </c>
      <c r="E596" s="1">
        <v>4.9000000000000002E-2</v>
      </c>
      <c r="F596" s="1">
        <v>0.90400000000000003</v>
      </c>
      <c r="G596" s="1">
        <v>2021</v>
      </c>
      <c r="H596" s="1">
        <v>0</v>
      </c>
      <c r="I596" s="1" t="str">
        <f>IFERROR(VLOOKUP(_2022[[#This Row],[identifiant_reseau]],_2023[],1,FALSE),"")</f>
        <v>6804C</v>
      </c>
      <c r="J596" s="1" t="str">
        <f>_2022[[#This Row],[2023]]</f>
        <v>6804C</v>
      </c>
    </row>
    <row r="597" spans="1:10" x14ac:dyDescent="0.3">
      <c r="A597" s="1" t="s">
        <v>1666</v>
      </c>
      <c r="B597" s="1" t="s">
        <v>1667</v>
      </c>
      <c r="C597" s="1" t="s">
        <v>1668</v>
      </c>
      <c r="D597" s="1">
        <v>6.0999999999999999E-2</v>
      </c>
      <c r="E597" s="1">
        <v>8.5999999999999993E-2</v>
      </c>
      <c r="F597" s="1">
        <v>0.76900000000000002</v>
      </c>
      <c r="G597" s="1" t="s">
        <v>14</v>
      </c>
      <c r="H597" s="1">
        <v>0</v>
      </c>
      <c r="I597" s="1" t="str">
        <f>IFERROR(VLOOKUP(_2022[[#This Row],[identifiant_reseau]],_2023[],1,FALSE),"")</f>
        <v>6806C</v>
      </c>
      <c r="J597" s="1" t="str">
        <f>_2022[[#This Row],[2023]]</f>
        <v>6806C</v>
      </c>
    </row>
    <row r="598" spans="1:10" x14ac:dyDescent="0.3">
      <c r="A598" s="1" t="s">
        <v>1669</v>
      </c>
      <c r="B598" s="1" t="s">
        <v>1670</v>
      </c>
      <c r="C598" s="1" t="s">
        <v>1671</v>
      </c>
      <c r="D598" s="1">
        <v>0</v>
      </c>
      <c r="E598" s="1">
        <v>2.4E-2</v>
      </c>
      <c r="F598" s="1">
        <v>1</v>
      </c>
      <c r="G598" s="1">
        <v>2021</v>
      </c>
      <c r="H598" s="1">
        <v>0</v>
      </c>
      <c r="I598" s="1" t="str">
        <f>IFERROR(VLOOKUP(_2022[[#This Row],[identifiant_reseau]],_2023[],1,FALSE),"")</f>
        <v>6809C</v>
      </c>
      <c r="J598" s="1" t="str">
        <f>_2022[[#This Row],[2023]]</f>
        <v>6809C</v>
      </c>
    </row>
    <row r="599" spans="1:10" x14ac:dyDescent="0.3">
      <c r="A599" s="1" t="s">
        <v>1672</v>
      </c>
      <c r="B599" s="1" t="s">
        <v>1673</v>
      </c>
      <c r="C599" s="1" t="s">
        <v>1674</v>
      </c>
      <c r="D599" s="1">
        <v>5.8999999999999997E-2</v>
      </c>
      <c r="E599" s="1">
        <v>8.5999999999999993E-2</v>
      </c>
      <c r="F599" s="1">
        <v>0.81299999999999994</v>
      </c>
      <c r="G599" s="1" t="s">
        <v>14</v>
      </c>
      <c r="H599" s="1">
        <v>0</v>
      </c>
      <c r="I599" s="1" t="str">
        <f>IFERROR(VLOOKUP(_2022[[#This Row],[identifiant_reseau]],_2023[],1,FALSE),"")</f>
        <v>6810C</v>
      </c>
      <c r="J599" s="1" t="str">
        <f>_2022[[#This Row],[2023]]</f>
        <v>6810C</v>
      </c>
    </row>
    <row r="600" spans="1:10" x14ac:dyDescent="0.3">
      <c r="A600" s="1" t="s">
        <v>1675</v>
      </c>
      <c r="B600" s="1" t="s">
        <v>1676</v>
      </c>
      <c r="C600" s="1" t="s">
        <v>1677</v>
      </c>
      <c r="D600" s="1">
        <v>0</v>
      </c>
      <c r="E600" s="1">
        <v>4.0000000000000001E-3</v>
      </c>
      <c r="F600" s="1">
        <v>1</v>
      </c>
      <c r="G600" s="1">
        <v>2021</v>
      </c>
      <c r="H600" s="1">
        <v>1</v>
      </c>
      <c r="I600" s="1" t="str">
        <f>IFERROR(VLOOKUP(_2022[[#This Row],[identifiant_reseau]],_2023[],1,FALSE),"")</f>
        <v>6812C</v>
      </c>
      <c r="J600" s="1" t="str">
        <f>_2022[[#This Row],[2023]]</f>
        <v>6812C</v>
      </c>
    </row>
    <row r="601" spans="1:10" x14ac:dyDescent="0.3">
      <c r="A601" s="1" t="s">
        <v>1678</v>
      </c>
      <c r="B601" s="1" t="s">
        <v>1679</v>
      </c>
      <c r="C601" s="1" t="s">
        <v>1680</v>
      </c>
      <c r="D601" s="1">
        <v>0.10100000000000001</v>
      </c>
      <c r="E601" s="1">
        <v>0.13400000000000001</v>
      </c>
      <c r="F601" s="1">
        <v>0.61699999999999999</v>
      </c>
      <c r="G601" s="1">
        <v>2021</v>
      </c>
      <c r="H601" s="1">
        <v>1</v>
      </c>
      <c r="I601" s="1" t="str">
        <f>IFERROR(VLOOKUP(_2022[[#This Row],[identifiant_reseau]],_2023[],1,FALSE),"")</f>
        <v>6813C</v>
      </c>
      <c r="J601" s="1" t="str">
        <f>_2022[[#This Row],[2023]]</f>
        <v>6813C</v>
      </c>
    </row>
    <row r="602" spans="1:10" x14ac:dyDescent="0.3">
      <c r="A602" s="1" t="s">
        <v>1681</v>
      </c>
      <c r="B602" s="1" t="s">
        <v>1682</v>
      </c>
      <c r="C602" s="1" t="s">
        <v>1683</v>
      </c>
      <c r="D602" s="1">
        <v>0.107</v>
      </c>
      <c r="E602" s="1">
        <v>0.13200000000000001</v>
      </c>
      <c r="F602" s="1">
        <v>0.58899999999999997</v>
      </c>
      <c r="G602" s="1" t="s">
        <v>14</v>
      </c>
      <c r="H602" s="1">
        <v>0</v>
      </c>
      <c r="I602" s="1" t="str">
        <f>IFERROR(VLOOKUP(_2022[[#This Row],[identifiant_reseau]],_2023[],1,FALSE),"")</f>
        <v>6814C</v>
      </c>
      <c r="J602" s="1" t="str">
        <f>_2022[[#This Row],[2023]]</f>
        <v>6814C</v>
      </c>
    </row>
    <row r="603" spans="1:10" x14ac:dyDescent="0.3">
      <c r="A603" s="1" t="s">
        <v>1684</v>
      </c>
      <c r="B603" s="1" t="s">
        <v>1685</v>
      </c>
      <c r="C603" s="1" t="s">
        <v>1686</v>
      </c>
      <c r="D603" s="1">
        <v>0</v>
      </c>
      <c r="E603" s="1">
        <v>2.1000000000000001E-2</v>
      </c>
      <c r="F603" s="1">
        <v>1</v>
      </c>
      <c r="G603" s="1">
        <v>2021</v>
      </c>
      <c r="H603" s="1">
        <v>0</v>
      </c>
      <c r="I603" s="1" t="str">
        <f>IFERROR(VLOOKUP(_2022[[#This Row],[identifiant_reseau]],_2023[],1,FALSE),"")</f>
        <v>6815C</v>
      </c>
      <c r="J603" s="1" t="str">
        <f>_2022[[#This Row],[2023]]</f>
        <v>6815C</v>
      </c>
    </row>
    <row r="604" spans="1:10" x14ac:dyDescent="0.3">
      <c r="A604" s="1" t="s">
        <v>1687</v>
      </c>
      <c r="B604" s="1" t="s">
        <v>1688</v>
      </c>
      <c r="C604" s="1" t="s">
        <v>1689</v>
      </c>
      <c r="D604" s="1">
        <v>0</v>
      </c>
      <c r="E604" s="1">
        <v>1.7000000000000001E-2</v>
      </c>
      <c r="F604" s="1">
        <v>1</v>
      </c>
      <c r="G604" s="1">
        <v>2021</v>
      </c>
      <c r="H604" s="1">
        <v>0</v>
      </c>
      <c r="I604" s="1" t="str">
        <f>IFERROR(VLOOKUP(_2022[[#This Row],[identifiant_reseau]],_2023[],1,FALSE),"")</f>
        <v>6816C</v>
      </c>
      <c r="J604" s="1" t="str">
        <f>_2022[[#This Row],[2023]]</f>
        <v>6816C</v>
      </c>
    </row>
    <row r="605" spans="1:10" x14ac:dyDescent="0.3">
      <c r="A605" s="1" t="s">
        <v>1690</v>
      </c>
      <c r="B605" s="1" t="s">
        <v>1691</v>
      </c>
      <c r="C605" s="1" t="s">
        <v>1692</v>
      </c>
      <c r="D605" s="1">
        <v>0</v>
      </c>
      <c r="E605" s="1">
        <v>1.7000000000000001E-2</v>
      </c>
      <c r="F605" s="1">
        <v>1</v>
      </c>
      <c r="G605" s="1">
        <v>2021</v>
      </c>
      <c r="H605" s="1">
        <v>0</v>
      </c>
      <c r="I605" s="1" t="str">
        <f>IFERROR(VLOOKUP(_2022[[#This Row],[identifiant_reseau]],_2023[],1,FALSE),"")</f>
        <v>6817C</v>
      </c>
      <c r="J605" s="1" t="str">
        <f>_2022[[#This Row],[2023]]</f>
        <v>6817C</v>
      </c>
    </row>
    <row r="606" spans="1:10" x14ac:dyDescent="0.3">
      <c r="A606" s="1" t="s">
        <v>1693</v>
      </c>
      <c r="B606" s="1" t="s">
        <v>1694</v>
      </c>
      <c r="C606" s="1" t="s">
        <v>1695</v>
      </c>
      <c r="D606" s="1">
        <v>0</v>
      </c>
      <c r="E606" s="1">
        <v>2.8000000000000001E-2</v>
      </c>
      <c r="F606" s="1">
        <v>1</v>
      </c>
      <c r="G606" s="1">
        <v>2021</v>
      </c>
      <c r="H606" s="1">
        <v>0</v>
      </c>
      <c r="I606" s="1" t="str">
        <f>IFERROR(VLOOKUP(_2022[[#This Row],[identifiant_reseau]],_2023[],1,FALSE),"")</f>
        <v>6818C</v>
      </c>
      <c r="J606" s="1" t="str">
        <f>_2022[[#This Row],[2023]]</f>
        <v>6818C</v>
      </c>
    </row>
    <row r="607" spans="1:10" x14ac:dyDescent="0.3">
      <c r="A607" s="1" t="s">
        <v>1696</v>
      </c>
      <c r="B607" s="1" t="s">
        <v>1697</v>
      </c>
      <c r="C607" s="1" t="s">
        <v>1698</v>
      </c>
      <c r="D607" s="1">
        <v>6.7000000000000004E-2</v>
      </c>
      <c r="E607" s="1">
        <v>0.09</v>
      </c>
      <c r="F607" s="1">
        <v>0.71299999999999997</v>
      </c>
      <c r="G607" s="1">
        <v>2021</v>
      </c>
      <c r="H607" s="1">
        <v>0</v>
      </c>
      <c r="I607" s="1" t="str">
        <f>IFERROR(VLOOKUP(_2022[[#This Row],[identifiant_reseau]],_2023[],1,FALSE),"")</f>
        <v>6819C</v>
      </c>
      <c r="J607" s="1" t="str">
        <f>_2022[[#This Row],[2023]]</f>
        <v>6819C</v>
      </c>
    </row>
    <row r="608" spans="1:10" x14ac:dyDescent="0.3">
      <c r="A608" s="1" t="s">
        <v>1699</v>
      </c>
      <c r="B608" s="1" t="s">
        <v>1700</v>
      </c>
      <c r="C608" s="1" t="s">
        <v>1701</v>
      </c>
      <c r="D608" s="1">
        <v>0</v>
      </c>
      <c r="E608" s="1">
        <v>2.1999999999999999E-2</v>
      </c>
      <c r="F608" s="1">
        <v>1</v>
      </c>
      <c r="G608" s="1">
        <v>2021</v>
      </c>
      <c r="H608" s="1">
        <v>0</v>
      </c>
      <c r="I608" s="1" t="str">
        <f>IFERROR(VLOOKUP(_2022[[#This Row],[identifiant_reseau]],_2023[],1,FALSE),"")</f>
        <v>6820C</v>
      </c>
      <c r="J608" s="1" t="str">
        <f>_2022[[#This Row],[2023]]</f>
        <v>6820C</v>
      </c>
    </row>
    <row r="609" spans="1:10" x14ac:dyDescent="0.3">
      <c r="A609" s="1" t="s">
        <v>1702</v>
      </c>
      <c r="B609" s="1" t="s">
        <v>1703</v>
      </c>
      <c r="C609" s="1" t="s">
        <v>1704</v>
      </c>
      <c r="D609" s="1">
        <v>0.11600000000000001</v>
      </c>
      <c r="E609" s="1">
        <v>0.14599999999999999</v>
      </c>
      <c r="F609" s="1">
        <v>0.5</v>
      </c>
      <c r="G609" s="1" t="s">
        <v>14</v>
      </c>
      <c r="H609" s="1">
        <v>0</v>
      </c>
      <c r="I609" s="1" t="str">
        <f>IFERROR(VLOOKUP(_2022[[#This Row],[identifiant_reseau]],_2023[],1,FALSE),"")</f>
        <v>6901C</v>
      </c>
      <c r="J609" s="1" t="str">
        <f>_2022[[#This Row],[2023]]</f>
        <v>6901C</v>
      </c>
    </row>
    <row r="610" spans="1:10" x14ac:dyDescent="0.3">
      <c r="A610" s="1" t="s">
        <v>1705</v>
      </c>
      <c r="B610" s="1" t="s">
        <v>1706</v>
      </c>
      <c r="C610" s="1" t="s">
        <v>1707</v>
      </c>
      <c r="D610" s="1">
        <v>0.20399999999999999</v>
      </c>
      <c r="E610" s="1">
        <v>0.22700000000000001</v>
      </c>
      <c r="F610" s="1">
        <v>0</v>
      </c>
      <c r="G610" s="1">
        <v>2021</v>
      </c>
      <c r="H610" s="1">
        <v>0</v>
      </c>
      <c r="I610" s="1" t="str">
        <f>IFERROR(VLOOKUP(_2022[[#This Row],[identifiant_reseau]],_2023[],1,FALSE),"")</f>
        <v/>
      </c>
      <c r="J610" s="1" t="str">
        <f>_2022[[#This Row],[2023]]</f>
        <v/>
      </c>
    </row>
    <row r="611" spans="1:10" x14ac:dyDescent="0.3">
      <c r="A611" s="1" t="s">
        <v>1708</v>
      </c>
      <c r="B611" s="1" t="s">
        <v>1709</v>
      </c>
      <c r="C611" s="1" t="s">
        <v>1710</v>
      </c>
      <c r="D611" s="1">
        <v>9.2999999999999999E-2</v>
      </c>
      <c r="E611" s="1">
        <v>0.12</v>
      </c>
      <c r="F611" s="1">
        <v>0.61799999999999999</v>
      </c>
      <c r="G611" s="1" t="s">
        <v>14</v>
      </c>
      <c r="H611" s="1">
        <v>0</v>
      </c>
      <c r="I611" s="1" t="str">
        <f>IFERROR(VLOOKUP(_2022[[#This Row],[identifiant_reseau]],_2023[],1,FALSE),"")</f>
        <v>6904C</v>
      </c>
      <c r="J611" s="1" t="str">
        <f>_2022[[#This Row],[2023]]</f>
        <v>6904C</v>
      </c>
    </row>
    <row r="612" spans="1:10" x14ac:dyDescent="0.3">
      <c r="A612" s="1" t="s">
        <v>1711</v>
      </c>
      <c r="B612" s="1" t="s">
        <v>1712</v>
      </c>
      <c r="C612" s="1" t="s">
        <v>1713</v>
      </c>
      <c r="D612" s="1">
        <v>0.113</v>
      </c>
      <c r="E612" s="1">
        <v>0.13100000000000001</v>
      </c>
      <c r="F612" s="1">
        <v>0.55500000000000005</v>
      </c>
      <c r="G612" s="1">
        <v>2021</v>
      </c>
      <c r="H612" s="1">
        <v>0</v>
      </c>
      <c r="I612" s="1" t="str">
        <f>IFERROR(VLOOKUP(_2022[[#This Row],[identifiant_reseau]],_2023[],1,FALSE),"")</f>
        <v>6905C</v>
      </c>
      <c r="J612" s="1" t="str">
        <f>_2022[[#This Row],[2023]]</f>
        <v>6905C</v>
      </c>
    </row>
    <row r="613" spans="1:10" x14ac:dyDescent="0.3">
      <c r="A613" s="1" t="s">
        <v>1714</v>
      </c>
      <c r="B613" s="1" t="s">
        <v>1712</v>
      </c>
      <c r="C613" s="1" t="s">
        <v>1713</v>
      </c>
      <c r="D613" s="1">
        <v>0.01</v>
      </c>
      <c r="E613" s="1">
        <v>0.02</v>
      </c>
      <c r="F613" s="1" t="s">
        <v>127</v>
      </c>
      <c r="G613" s="1">
        <v>2021</v>
      </c>
      <c r="H613" s="1">
        <v>0</v>
      </c>
      <c r="I613" s="1" t="str">
        <f>IFERROR(VLOOKUP(_2022[[#This Row],[identifiant_reseau]],_2023[],1,FALSE),"")</f>
        <v>6905F</v>
      </c>
      <c r="J613" s="1" t="str">
        <f>_2022[[#This Row],[2023]]</f>
        <v>6905F</v>
      </c>
    </row>
    <row r="614" spans="1:10" x14ac:dyDescent="0.3">
      <c r="A614" s="1" t="s">
        <v>1715</v>
      </c>
      <c r="B614" s="1" t="s">
        <v>1716</v>
      </c>
      <c r="C614" s="1" t="s">
        <v>1717</v>
      </c>
      <c r="D614" s="1">
        <v>9.0999999999999998E-2</v>
      </c>
      <c r="E614" s="1">
        <v>0.11899999999999999</v>
      </c>
      <c r="F614" s="1">
        <v>0.59499999999999997</v>
      </c>
      <c r="G614" s="1">
        <v>2021</v>
      </c>
      <c r="H614" s="1">
        <v>0</v>
      </c>
      <c r="I614" s="1" t="str">
        <f>IFERROR(VLOOKUP(_2022[[#This Row],[identifiant_reseau]],_2023[],1,FALSE),"")</f>
        <v>6906C</v>
      </c>
      <c r="J614" s="1" t="str">
        <f>_2022[[#This Row],[2023]]</f>
        <v>6906C</v>
      </c>
    </row>
    <row r="615" spans="1:10" x14ac:dyDescent="0.3">
      <c r="A615" s="1" t="s">
        <v>1718</v>
      </c>
      <c r="B615" s="1" t="s">
        <v>1719</v>
      </c>
      <c r="C615" s="1" t="s">
        <v>1720</v>
      </c>
      <c r="D615" s="1">
        <v>0.214</v>
      </c>
      <c r="E615" s="1">
        <v>0.24099999999999999</v>
      </c>
      <c r="F615" s="1">
        <v>0</v>
      </c>
      <c r="G615" s="1">
        <v>2021</v>
      </c>
      <c r="H615" s="1">
        <v>0</v>
      </c>
      <c r="I615" s="1" t="str">
        <f>IFERROR(VLOOKUP(_2022[[#This Row],[identifiant_reseau]],_2023[],1,FALSE),"")</f>
        <v/>
      </c>
      <c r="J615" s="1" t="str">
        <f>_2022[[#This Row],[2023]]</f>
        <v/>
      </c>
    </row>
    <row r="616" spans="1:10" x14ac:dyDescent="0.3">
      <c r="A616" s="1" t="s">
        <v>1721</v>
      </c>
      <c r="B616" s="1" t="s">
        <v>1722</v>
      </c>
      <c r="C616" s="1" t="s">
        <v>1723</v>
      </c>
      <c r="D616" s="1">
        <v>6.7000000000000004E-2</v>
      </c>
      <c r="E616" s="1">
        <v>8.8999999999999996E-2</v>
      </c>
      <c r="F616" s="1">
        <v>0.72599999999999998</v>
      </c>
      <c r="G616" s="1">
        <v>2021</v>
      </c>
      <c r="H616" s="1">
        <v>0</v>
      </c>
      <c r="I616" s="1" t="str">
        <f>IFERROR(VLOOKUP(_2022[[#This Row],[identifiant_reseau]],_2023[],1,FALSE),"")</f>
        <v>6912C</v>
      </c>
      <c r="J616" s="1" t="str">
        <f>_2022[[#This Row],[2023]]</f>
        <v>6912C</v>
      </c>
    </row>
    <row r="617" spans="1:10" x14ac:dyDescent="0.3">
      <c r="A617" s="1" t="s">
        <v>1724</v>
      </c>
      <c r="B617" s="1" t="s">
        <v>1725</v>
      </c>
      <c r="C617" s="1" t="s">
        <v>1726</v>
      </c>
      <c r="D617" s="1">
        <v>8.0000000000000002E-3</v>
      </c>
      <c r="E617" s="1">
        <v>1.6E-2</v>
      </c>
      <c r="F617" s="1">
        <v>0.97099999999999997</v>
      </c>
      <c r="G617" s="1" t="s">
        <v>14</v>
      </c>
      <c r="H617" s="1">
        <v>0</v>
      </c>
      <c r="I617" s="1" t="str">
        <f>IFERROR(VLOOKUP(_2022[[#This Row],[identifiant_reseau]],_2023[],1,FALSE),"")</f>
        <v>6913C</v>
      </c>
      <c r="J617" s="1" t="str">
        <f>_2022[[#This Row],[2023]]</f>
        <v>6913C</v>
      </c>
    </row>
    <row r="618" spans="1:10" x14ac:dyDescent="0.3">
      <c r="A618" s="1" t="s">
        <v>1727</v>
      </c>
      <c r="B618" s="1" t="s">
        <v>1728</v>
      </c>
      <c r="C618" s="1" t="s">
        <v>1729</v>
      </c>
      <c r="D618" s="1">
        <v>0.20499999999999999</v>
      </c>
      <c r="E618" s="1">
        <v>0.23699999999999999</v>
      </c>
      <c r="F618" s="1">
        <v>0</v>
      </c>
      <c r="G618" s="1">
        <v>2021</v>
      </c>
      <c r="H618" s="1">
        <v>0</v>
      </c>
      <c r="I618" s="1" t="str">
        <f>IFERROR(VLOOKUP(_2022[[#This Row],[identifiant_reseau]],_2023[],1,FALSE),"")</f>
        <v>6914C</v>
      </c>
      <c r="J618" s="1" t="str">
        <f>_2022[[#This Row],[2023]]</f>
        <v>6914C</v>
      </c>
    </row>
    <row r="619" spans="1:10" x14ac:dyDescent="0.3">
      <c r="A619" s="1" t="s">
        <v>1730</v>
      </c>
      <c r="B619" s="1" t="s">
        <v>1731</v>
      </c>
      <c r="C619" s="1" t="s">
        <v>1713</v>
      </c>
      <c r="D619" s="1">
        <v>0.19900000000000001</v>
      </c>
      <c r="E619" s="1">
        <v>0.224</v>
      </c>
      <c r="F619" s="1">
        <v>0</v>
      </c>
      <c r="G619" s="1">
        <v>2021</v>
      </c>
      <c r="H619" s="1">
        <v>0</v>
      </c>
      <c r="I619" s="1" t="str">
        <f>IFERROR(VLOOKUP(_2022[[#This Row],[identifiant_reseau]],_2023[],1,FALSE),"")</f>
        <v>6915C</v>
      </c>
      <c r="J619" s="1" t="str">
        <f>_2022[[#This Row],[2023]]</f>
        <v>6915C</v>
      </c>
    </row>
    <row r="620" spans="1:10" x14ac:dyDescent="0.3">
      <c r="A620" s="1" t="s">
        <v>1732</v>
      </c>
      <c r="B620" s="1" t="s">
        <v>1733</v>
      </c>
      <c r="C620" s="1" t="s">
        <v>1734</v>
      </c>
      <c r="D620" s="1">
        <v>6.8000000000000005E-2</v>
      </c>
      <c r="E620" s="1">
        <v>8.4000000000000005E-2</v>
      </c>
      <c r="F620" s="1">
        <v>0.751</v>
      </c>
      <c r="G620" s="1" t="s">
        <v>14</v>
      </c>
      <c r="H620" s="1">
        <v>0</v>
      </c>
      <c r="I620" s="1" t="str">
        <f>IFERROR(VLOOKUP(_2022[[#This Row],[identifiant_reseau]],_2023[],1,FALSE),"")</f>
        <v>6918C</v>
      </c>
      <c r="J620" s="1" t="str">
        <f>_2022[[#This Row],[2023]]</f>
        <v>6918C</v>
      </c>
    </row>
    <row r="621" spans="1:10" x14ac:dyDescent="0.3">
      <c r="A621" s="1" t="s">
        <v>1735</v>
      </c>
      <c r="B621" s="1" t="s">
        <v>1736</v>
      </c>
      <c r="C621" s="1" t="s">
        <v>1737</v>
      </c>
      <c r="D621" s="1">
        <v>0.19900000000000001</v>
      </c>
      <c r="E621" s="1">
        <v>0.21099999999999999</v>
      </c>
      <c r="F621" s="1">
        <v>0</v>
      </c>
      <c r="G621" s="1">
        <v>2021</v>
      </c>
      <c r="H621" s="1">
        <v>0</v>
      </c>
      <c r="I621" s="1" t="str">
        <f>IFERROR(VLOOKUP(_2022[[#This Row],[identifiant_reseau]],_2023[],1,FALSE),"")</f>
        <v>6921C</v>
      </c>
      <c r="J621" s="1" t="str">
        <f>_2022[[#This Row],[2023]]</f>
        <v>6921C</v>
      </c>
    </row>
    <row r="622" spans="1:10" x14ac:dyDescent="0.3">
      <c r="A622" s="1" t="s">
        <v>1738</v>
      </c>
      <c r="B622" s="1" t="s">
        <v>1739</v>
      </c>
      <c r="C622" s="1" t="s">
        <v>1740</v>
      </c>
      <c r="D622" s="1">
        <v>0.13400000000000001</v>
      </c>
      <c r="E622" s="1">
        <v>0.159</v>
      </c>
      <c r="F622" s="1">
        <v>0.45300000000000001</v>
      </c>
      <c r="G622" s="1" t="s">
        <v>14</v>
      </c>
      <c r="H622" s="1">
        <v>0</v>
      </c>
      <c r="I622" s="1" t="str">
        <f>IFERROR(VLOOKUP(_2022[[#This Row],[identifiant_reseau]],_2023[],1,FALSE),"")</f>
        <v>6923C</v>
      </c>
      <c r="J622" s="1" t="str">
        <f>_2022[[#This Row],[2023]]</f>
        <v>6923C</v>
      </c>
    </row>
    <row r="623" spans="1:10" x14ac:dyDescent="0.3">
      <c r="A623" s="1" t="s">
        <v>1741</v>
      </c>
      <c r="B623" s="1" t="s">
        <v>1742</v>
      </c>
      <c r="C623" s="1" t="s">
        <v>1743</v>
      </c>
      <c r="D623" s="1">
        <v>2.1999999999999999E-2</v>
      </c>
      <c r="E623" s="1">
        <v>4.9000000000000002E-2</v>
      </c>
      <c r="F623" s="1">
        <v>0.94199999999999995</v>
      </c>
      <c r="G623" s="1" t="s">
        <v>14</v>
      </c>
      <c r="H623" s="1">
        <v>0</v>
      </c>
      <c r="I623" s="1" t="str">
        <f>IFERROR(VLOOKUP(_2022[[#This Row],[identifiant_reseau]],_2023[],1,FALSE),"")</f>
        <v>6924C</v>
      </c>
      <c r="J623" s="1" t="str">
        <f>_2022[[#This Row],[2023]]</f>
        <v>6924C</v>
      </c>
    </row>
    <row r="624" spans="1:10" x14ac:dyDescent="0.3">
      <c r="A624" s="1" t="s">
        <v>1744</v>
      </c>
      <c r="B624" s="1" t="s">
        <v>1745</v>
      </c>
      <c r="C624" s="1" t="s">
        <v>1743</v>
      </c>
      <c r="D624" s="1">
        <v>0.1</v>
      </c>
      <c r="E624" s="1">
        <v>0.14699999999999999</v>
      </c>
      <c r="F624" s="1">
        <v>0.86199999999999999</v>
      </c>
      <c r="G624" s="1" t="s">
        <v>14</v>
      </c>
      <c r="H624" s="1">
        <v>0</v>
      </c>
      <c r="I624" s="1" t="str">
        <f>IFERROR(VLOOKUP(_2022[[#This Row],[identifiant_reseau]],_2023[],1,FALSE),"")</f>
        <v>6925C</v>
      </c>
      <c r="J624" s="1" t="str">
        <f>_2022[[#This Row],[2023]]</f>
        <v>6925C</v>
      </c>
    </row>
    <row r="625" spans="1:10" x14ac:dyDescent="0.3">
      <c r="A625" s="1" t="s">
        <v>1746</v>
      </c>
      <c r="B625" s="1" t="s">
        <v>1747</v>
      </c>
      <c r="C625" s="1" t="s">
        <v>1734</v>
      </c>
      <c r="D625" s="1">
        <v>5.3999999999999999E-2</v>
      </c>
      <c r="E625" s="1">
        <v>7.5999999999999998E-2</v>
      </c>
      <c r="F625" s="1">
        <v>0.81399999999999995</v>
      </c>
      <c r="G625" s="1" t="s">
        <v>14</v>
      </c>
      <c r="H625" s="1">
        <v>0</v>
      </c>
      <c r="I625" s="1" t="str">
        <f>IFERROR(VLOOKUP(_2022[[#This Row],[identifiant_reseau]],_2023[],1,FALSE),"")</f>
        <v>6928C</v>
      </c>
      <c r="J625" s="1" t="str">
        <f>_2022[[#This Row],[2023]]</f>
        <v>6928C</v>
      </c>
    </row>
    <row r="626" spans="1:10" x14ac:dyDescent="0.3">
      <c r="A626" s="1" t="s">
        <v>1748</v>
      </c>
      <c r="B626" s="1" t="s">
        <v>1749</v>
      </c>
      <c r="C626" s="1" t="s">
        <v>1750</v>
      </c>
      <c r="D626" s="1">
        <v>0.11600000000000001</v>
      </c>
      <c r="E626" s="1">
        <v>0.26600000000000001</v>
      </c>
      <c r="F626" s="1">
        <v>0</v>
      </c>
      <c r="G626" s="1">
        <v>2021</v>
      </c>
      <c r="H626" s="1">
        <v>0</v>
      </c>
      <c r="I626" s="1" t="str">
        <f>IFERROR(VLOOKUP(_2022[[#This Row],[identifiant_reseau]],_2023[],1,FALSE),"")</f>
        <v>6929C</v>
      </c>
      <c r="J626" s="1" t="str">
        <f>_2022[[#This Row],[2023]]</f>
        <v>6929C</v>
      </c>
    </row>
    <row r="627" spans="1:10" x14ac:dyDescent="0.3">
      <c r="A627" s="1" t="s">
        <v>1751</v>
      </c>
      <c r="B627" s="1" t="s">
        <v>1752</v>
      </c>
      <c r="C627" s="1" t="s">
        <v>1753</v>
      </c>
      <c r="D627" s="1">
        <v>3.1E-2</v>
      </c>
      <c r="E627" s="1">
        <v>0.04</v>
      </c>
      <c r="F627" s="1">
        <v>0.88200000000000001</v>
      </c>
      <c r="G627" s="1" t="s">
        <v>14</v>
      </c>
      <c r="H627" s="1">
        <v>0</v>
      </c>
      <c r="I627" s="1" t="str">
        <f>IFERROR(VLOOKUP(_2022[[#This Row],[identifiant_reseau]],_2023[],1,FALSE),"")</f>
        <v>6930C</v>
      </c>
      <c r="J627" s="1" t="str">
        <f>_2022[[#This Row],[2023]]</f>
        <v>6930C</v>
      </c>
    </row>
    <row r="628" spans="1:10" x14ac:dyDescent="0.3">
      <c r="A628" s="1" t="s">
        <v>1754</v>
      </c>
      <c r="B628" s="1" t="s">
        <v>1755</v>
      </c>
      <c r="C628" s="1" t="s">
        <v>1756</v>
      </c>
      <c r="D628" s="1">
        <v>8.9999999999999993E-3</v>
      </c>
      <c r="E628" s="1">
        <v>1.7000000000000001E-2</v>
      </c>
      <c r="F628" s="1">
        <v>0.96699999999999997</v>
      </c>
      <c r="G628" s="1" t="s">
        <v>14</v>
      </c>
      <c r="H628" s="1">
        <v>0</v>
      </c>
      <c r="I628" s="1" t="str">
        <f>IFERROR(VLOOKUP(_2022[[#This Row],[identifiant_reseau]],_2023[],1,FALSE),"")</f>
        <v>6931C</v>
      </c>
      <c r="J628" s="1" t="str">
        <f>_2022[[#This Row],[2023]]</f>
        <v>6931C</v>
      </c>
    </row>
    <row r="629" spans="1:10" x14ac:dyDescent="0.3">
      <c r="A629" s="1" t="s">
        <v>1757</v>
      </c>
      <c r="B629" s="1" t="s">
        <v>1758</v>
      </c>
      <c r="C629" s="1" t="s">
        <v>1759</v>
      </c>
      <c r="D629" s="1">
        <v>6.7000000000000004E-2</v>
      </c>
      <c r="E629" s="1">
        <v>9.0999999999999998E-2</v>
      </c>
      <c r="F629" s="1">
        <v>0.74299999999999999</v>
      </c>
      <c r="G629" s="1">
        <v>2021</v>
      </c>
      <c r="H629" s="1">
        <v>1</v>
      </c>
      <c r="I629" s="1" t="str">
        <f>IFERROR(VLOOKUP(_2022[[#This Row],[identifiant_reseau]],_2023[],1,FALSE),"")</f>
        <v>6932C</v>
      </c>
      <c r="J629" s="1" t="str">
        <f>_2022[[#This Row],[2023]]</f>
        <v>6932C</v>
      </c>
    </row>
    <row r="630" spans="1:10" x14ac:dyDescent="0.3">
      <c r="A630" s="1" t="s">
        <v>1760</v>
      </c>
      <c r="B630" s="1" t="s">
        <v>1761</v>
      </c>
      <c r="C630" s="1" t="s">
        <v>1762</v>
      </c>
      <c r="D630" s="1">
        <v>2.9000000000000001E-2</v>
      </c>
      <c r="E630" s="1">
        <v>5.0999999999999997E-2</v>
      </c>
      <c r="F630" s="1">
        <v>0.88600000000000001</v>
      </c>
      <c r="G630" s="1">
        <v>2021</v>
      </c>
      <c r="H630" s="1">
        <v>1</v>
      </c>
      <c r="I630" s="1" t="str">
        <f>IFERROR(VLOOKUP(_2022[[#This Row],[identifiant_reseau]],_2023[],1,FALSE),"")</f>
        <v>6933C</v>
      </c>
      <c r="J630" s="1" t="str">
        <f>_2022[[#This Row],[2023]]</f>
        <v>6933C</v>
      </c>
    </row>
    <row r="631" spans="1:10" x14ac:dyDescent="0.3">
      <c r="A631" s="1" t="s">
        <v>1763</v>
      </c>
      <c r="B631" s="1" t="s">
        <v>1764</v>
      </c>
      <c r="C631" s="1" t="s">
        <v>1765</v>
      </c>
      <c r="D631" s="1">
        <v>0.1</v>
      </c>
      <c r="E631" s="1">
        <v>0.127</v>
      </c>
      <c r="F631" s="1">
        <v>0.66500000000000004</v>
      </c>
      <c r="G631" s="1">
        <v>2021</v>
      </c>
      <c r="H631" s="1">
        <v>0</v>
      </c>
      <c r="I631" s="1" t="str">
        <f>IFERROR(VLOOKUP(_2022[[#This Row],[identifiant_reseau]],_2023[],1,FALSE),"")</f>
        <v>7001C</v>
      </c>
      <c r="J631" s="1" t="str">
        <f>_2022[[#This Row],[2023]]</f>
        <v>7001C</v>
      </c>
    </row>
    <row r="632" spans="1:10" x14ac:dyDescent="0.3">
      <c r="A632" s="1" t="s">
        <v>1766</v>
      </c>
      <c r="B632" s="1" t="s">
        <v>1767</v>
      </c>
      <c r="C632" s="1" t="s">
        <v>1768</v>
      </c>
      <c r="D632" s="1">
        <v>0</v>
      </c>
      <c r="E632" s="1">
        <v>1.7000000000000001E-2</v>
      </c>
      <c r="F632" s="1">
        <v>1</v>
      </c>
      <c r="G632" s="1">
        <v>2021</v>
      </c>
      <c r="H632" s="1">
        <v>0</v>
      </c>
      <c r="I632" s="1" t="str">
        <f>IFERROR(VLOOKUP(_2022[[#This Row],[identifiant_reseau]],_2023[],1,FALSE),"")</f>
        <v>7003C</v>
      </c>
      <c r="J632" s="1" t="str">
        <f>_2022[[#This Row],[2023]]</f>
        <v>7003C</v>
      </c>
    </row>
    <row r="633" spans="1:10" x14ac:dyDescent="0.3">
      <c r="A633" s="1" t="s">
        <v>1769</v>
      </c>
      <c r="B633" s="1" t="s">
        <v>1770</v>
      </c>
      <c r="C633" s="1" t="s">
        <v>1771</v>
      </c>
      <c r="D633" s="1">
        <v>2.9000000000000001E-2</v>
      </c>
      <c r="E633" s="1">
        <v>5.8000000000000003E-2</v>
      </c>
      <c r="F633" s="1">
        <v>0.92800000000000005</v>
      </c>
      <c r="G633" s="1">
        <v>2021</v>
      </c>
      <c r="H633" s="1">
        <v>0</v>
      </c>
      <c r="I633" s="1" t="str">
        <f>IFERROR(VLOOKUP(_2022[[#This Row],[identifiant_reseau]],_2023[],1,FALSE),"")</f>
        <v>7004C</v>
      </c>
      <c r="J633" s="1" t="str">
        <f>_2022[[#This Row],[2023]]</f>
        <v>7004C</v>
      </c>
    </row>
    <row r="634" spans="1:10" x14ac:dyDescent="0.3">
      <c r="A634" s="1" t="s">
        <v>1772</v>
      </c>
      <c r="B634" s="1" t="s">
        <v>1773</v>
      </c>
      <c r="C634" s="1" t="s">
        <v>1774</v>
      </c>
      <c r="D634" s="1">
        <v>0</v>
      </c>
      <c r="E634" s="1">
        <v>2.8000000000000001E-2</v>
      </c>
      <c r="F634" s="1">
        <v>1</v>
      </c>
      <c r="G634" s="1">
        <v>2021</v>
      </c>
      <c r="H634" s="1">
        <v>0</v>
      </c>
      <c r="I634" s="1" t="str">
        <f>IFERROR(VLOOKUP(_2022[[#This Row],[identifiant_reseau]],_2023[],1,FALSE),"")</f>
        <v>7006C</v>
      </c>
      <c r="J634" s="1" t="str">
        <f>_2022[[#This Row],[2023]]</f>
        <v>7006C</v>
      </c>
    </row>
    <row r="635" spans="1:10" x14ac:dyDescent="0.3">
      <c r="A635" s="1" t="s">
        <v>1775</v>
      </c>
      <c r="B635" s="1" t="s">
        <v>1776</v>
      </c>
      <c r="C635" s="1" t="s">
        <v>1777</v>
      </c>
      <c r="D635" s="1">
        <v>0.13</v>
      </c>
      <c r="E635" s="1">
        <v>0.17499999999999999</v>
      </c>
      <c r="F635" s="1">
        <v>0.67</v>
      </c>
      <c r="G635" s="1" t="s">
        <v>14</v>
      </c>
      <c r="H635" s="1">
        <v>0</v>
      </c>
      <c r="I635" s="1" t="str">
        <f>IFERROR(VLOOKUP(_2022[[#This Row],[identifiant_reseau]],_2023[],1,FALSE),"")</f>
        <v>7007C</v>
      </c>
      <c r="J635" s="1" t="str">
        <f>_2022[[#This Row],[2023]]</f>
        <v>7007C</v>
      </c>
    </row>
    <row r="636" spans="1:10" x14ac:dyDescent="0.3">
      <c r="A636" s="1" t="s">
        <v>1778</v>
      </c>
      <c r="B636" s="1" t="s">
        <v>1779</v>
      </c>
      <c r="C636" s="1" t="s">
        <v>1780</v>
      </c>
      <c r="D636" s="1">
        <v>7.6999999999999999E-2</v>
      </c>
      <c r="E636" s="1">
        <v>0.114</v>
      </c>
      <c r="F636" s="1">
        <v>0.85199999999999998</v>
      </c>
      <c r="G636" s="1" t="s">
        <v>14</v>
      </c>
      <c r="H636" s="1">
        <v>0</v>
      </c>
      <c r="I636" s="1" t="str">
        <f>IFERROR(VLOOKUP(_2022[[#This Row],[identifiant_reseau]],_2023[],1,FALSE),"")</f>
        <v>7008C</v>
      </c>
      <c r="J636" s="1" t="str">
        <f>_2022[[#This Row],[2023]]</f>
        <v>7008C</v>
      </c>
    </row>
    <row r="637" spans="1:10" x14ac:dyDescent="0.3">
      <c r="A637" s="1" t="s">
        <v>1781</v>
      </c>
      <c r="B637" s="1" t="s">
        <v>1782</v>
      </c>
      <c r="C637" s="1" t="s">
        <v>1783</v>
      </c>
      <c r="D637" s="1">
        <v>0</v>
      </c>
      <c r="E637" s="1">
        <v>2.3E-2</v>
      </c>
      <c r="F637" s="1">
        <v>1</v>
      </c>
      <c r="G637" s="1">
        <v>2021</v>
      </c>
      <c r="H637" s="1">
        <v>0</v>
      </c>
      <c r="I637" s="1" t="str">
        <f>IFERROR(VLOOKUP(_2022[[#This Row],[identifiant_reseau]],_2023[],1,FALSE),"")</f>
        <v>7009C</v>
      </c>
      <c r="J637" s="1" t="str">
        <f>_2022[[#This Row],[2023]]</f>
        <v>7009C</v>
      </c>
    </row>
    <row r="638" spans="1:10" x14ac:dyDescent="0.3">
      <c r="A638" s="1" t="s">
        <v>1784</v>
      </c>
      <c r="B638" s="1" t="s">
        <v>1785</v>
      </c>
      <c r="C638" s="1" t="s">
        <v>1786</v>
      </c>
      <c r="D638" s="1">
        <v>7.4999999999999997E-2</v>
      </c>
      <c r="E638" s="1">
        <v>0.1</v>
      </c>
      <c r="F638" s="1">
        <v>0.72299999999999998</v>
      </c>
      <c r="G638" s="1">
        <v>2021</v>
      </c>
      <c r="H638" s="1">
        <v>0</v>
      </c>
      <c r="I638" s="1" t="str">
        <f>IFERROR(VLOOKUP(_2022[[#This Row],[identifiant_reseau]],_2023[],1,FALSE),"")</f>
        <v>7011C</v>
      </c>
      <c r="J638" s="1" t="str">
        <f>_2022[[#This Row],[2023]]</f>
        <v>7011C</v>
      </c>
    </row>
    <row r="639" spans="1:10" x14ac:dyDescent="0.3">
      <c r="A639" s="1" t="s">
        <v>1787</v>
      </c>
      <c r="B639" s="1" t="s">
        <v>1788</v>
      </c>
      <c r="C639" s="1" t="s">
        <v>1789</v>
      </c>
      <c r="D639" s="1">
        <v>9.7000000000000003E-2</v>
      </c>
      <c r="E639" s="1">
        <v>0.127</v>
      </c>
      <c r="F639" s="1">
        <v>0.55600000000000005</v>
      </c>
      <c r="G639" s="1">
        <v>2021</v>
      </c>
      <c r="H639" s="1">
        <v>0</v>
      </c>
      <c r="I639" s="1" t="str">
        <f>IFERROR(VLOOKUP(_2022[[#This Row],[identifiant_reseau]],_2023[],1,FALSE),"")</f>
        <v>7101C</v>
      </c>
      <c r="J639" s="1" t="str">
        <f>_2022[[#This Row],[2023]]</f>
        <v>7101C</v>
      </c>
    </row>
    <row r="640" spans="1:10" x14ac:dyDescent="0.3">
      <c r="A640" s="1" t="s">
        <v>1790</v>
      </c>
      <c r="B640" s="1" t="s">
        <v>1791</v>
      </c>
      <c r="C640" s="1" t="s">
        <v>1792</v>
      </c>
      <c r="D640" s="1">
        <v>0.11799999999999999</v>
      </c>
      <c r="E640" s="1">
        <v>0.14899999999999999</v>
      </c>
      <c r="F640" s="1">
        <v>0.55600000000000005</v>
      </c>
      <c r="G640" s="1" t="s">
        <v>14</v>
      </c>
      <c r="H640" s="1">
        <v>0</v>
      </c>
      <c r="I640" s="1" t="str">
        <f>IFERROR(VLOOKUP(_2022[[#This Row],[identifiant_reseau]],_2023[],1,FALSE),"")</f>
        <v>7102C</v>
      </c>
      <c r="J640" s="1" t="str">
        <f>_2022[[#This Row],[2023]]</f>
        <v>7102C</v>
      </c>
    </row>
    <row r="641" spans="1:10" x14ac:dyDescent="0.3">
      <c r="A641" s="1" t="s">
        <v>1793</v>
      </c>
      <c r="B641" s="1" t="s">
        <v>1794</v>
      </c>
      <c r="C641" s="1" t="s">
        <v>1795</v>
      </c>
      <c r="D641" s="1">
        <v>0.09</v>
      </c>
      <c r="E641" s="1">
        <v>0.127</v>
      </c>
      <c r="F641" s="1">
        <v>0.57499999999999996</v>
      </c>
      <c r="G641" s="1">
        <v>2021</v>
      </c>
      <c r="H641" s="1">
        <v>0</v>
      </c>
      <c r="I641" s="1" t="str">
        <f>IFERROR(VLOOKUP(_2022[[#This Row],[identifiant_reseau]],_2023[],1,FALSE),"")</f>
        <v>7104C</v>
      </c>
      <c r="J641" s="1" t="str">
        <f>_2022[[#This Row],[2023]]</f>
        <v>7104C</v>
      </c>
    </row>
    <row r="642" spans="1:10" x14ac:dyDescent="0.3">
      <c r="A642" s="1" t="s">
        <v>1796</v>
      </c>
      <c r="B642" s="1" t="s">
        <v>1797</v>
      </c>
      <c r="C642" s="1" t="s">
        <v>1798</v>
      </c>
      <c r="D642" s="1">
        <v>1.4999999999999999E-2</v>
      </c>
      <c r="E642" s="1">
        <v>4.1000000000000002E-2</v>
      </c>
      <c r="F642" s="1">
        <v>0.96399999999999997</v>
      </c>
      <c r="G642" s="1" t="s">
        <v>14</v>
      </c>
      <c r="H642" s="1">
        <v>0</v>
      </c>
      <c r="I642" s="1" t="str">
        <f>IFERROR(VLOOKUP(_2022[[#This Row],[identifiant_reseau]],_2023[],1,FALSE),"")</f>
        <v>7105C</v>
      </c>
      <c r="J642" s="1" t="str">
        <f>_2022[[#This Row],[2023]]</f>
        <v>7105C</v>
      </c>
    </row>
    <row r="643" spans="1:10" x14ac:dyDescent="0.3">
      <c r="A643" s="1" t="s">
        <v>1799</v>
      </c>
      <c r="B643" s="1" t="s">
        <v>1800</v>
      </c>
      <c r="C643" s="1" t="s">
        <v>1801</v>
      </c>
      <c r="D643" s="1">
        <v>8.5000000000000006E-2</v>
      </c>
      <c r="E643" s="1">
        <v>0.122</v>
      </c>
      <c r="F643" s="1">
        <v>0.57199999999999995</v>
      </c>
      <c r="G643" s="1">
        <v>2021</v>
      </c>
      <c r="H643" s="1">
        <v>0</v>
      </c>
      <c r="I643" s="1" t="str">
        <f>IFERROR(VLOOKUP(_2022[[#This Row],[identifiant_reseau]],_2023[],1,FALSE),"")</f>
        <v>7107C</v>
      </c>
      <c r="J643" s="1" t="str">
        <f>_2022[[#This Row],[2023]]</f>
        <v>7107C</v>
      </c>
    </row>
    <row r="644" spans="1:10" x14ac:dyDescent="0.3">
      <c r="A644" s="1" t="s">
        <v>1802</v>
      </c>
      <c r="B644" s="1" t="s">
        <v>1803</v>
      </c>
      <c r="C644" s="1" t="s">
        <v>1804</v>
      </c>
      <c r="D644" s="1">
        <v>2.8000000000000001E-2</v>
      </c>
      <c r="E644" s="1">
        <v>5.3999999999999999E-2</v>
      </c>
      <c r="F644" s="1">
        <v>0.92</v>
      </c>
      <c r="G644" s="1">
        <v>2021</v>
      </c>
      <c r="H644" s="1">
        <v>0</v>
      </c>
      <c r="I644" s="1" t="str">
        <f>IFERROR(VLOOKUP(_2022[[#This Row],[identifiant_reseau]],_2023[],1,FALSE),"")</f>
        <v>7108C</v>
      </c>
      <c r="J644" s="1" t="str">
        <f>_2022[[#This Row],[2023]]</f>
        <v>7108C</v>
      </c>
    </row>
    <row r="645" spans="1:10" x14ac:dyDescent="0.3">
      <c r="A645" s="1" t="s">
        <v>1805</v>
      </c>
      <c r="B645" s="1" t="s">
        <v>1806</v>
      </c>
      <c r="C645" s="1" t="s">
        <v>1807</v>
      </c>
      <c r="D645" s="1">
        <v>0.23200000000000001</v>
      </c>
      <c r="E645" s="1">
        <v>0.26400000000000001</v>
      </c>
      <c r="F645" s="1">
        <v>0</v>
      </c>
      <c r="G645" s="1">
        <v>2021</v>
      </c>
      <c r="H645" s="1">
        <v>0</v>
      </c>
      <c r="I645" s="1" t="str">
        <f>IFERROR(VLOOKUP(_2022[[#This Row],[identifiant_reseau]],_2023[],1,FALSE),"")</f>
        <v>7202C</v>
      </c>
      <c r="J645" s="1" t="str">
        <f>_2022[[#This Row],[2023]]</f>
        <v>7202C</v>
      </c>
    </row>
    <row r="646" spans="1:10" x14ac:dyDescent="0.3">
      <c r="A646" s="1" t="s">
        <v>1808</v>
      </c>
      <c r="B646" s="1" t="s">
        <v>1809</v>
      </c>
      <c r="C646" s="1" t="s">
        <v>1810</v>
      </c>
      <c r="D646" s="1">
        <v>2.1000000000000001E-2</v>
      </c>
      <c r="E646" s="1">
        <v>2.7E-2</v>
      </c>
      <c r="F646" s="1">
        <v>0.92</v>
      </c>
      <c r="G646" s="1" t="s">
        <v>14</v>
      </c>
      <c r="H646" s="1">
        <v>0</v>
      </c>
      <c r="I646" s="1" t="str">
        <f>IFERROR(VLOOKUP(_2022[[#This Row],[identifiant_reseau]],_2023[],1,FALSE),"")</f>
        <v>7203C</v>
      </c>
      <c r="J646" s="1" t="str">
        <f>_2022[[#This Row],[2023]]</f>
        <v>7203C</v>
      </c>
    </row>
    <row r="647" spans="1:10" x14ac:dyDescent="0.3">
      <c r="A647" s="1" t="s">
        <v>1811</v>
      </c>
      <c r="B647" s="1" t="s">
        <v>1812</v>
      </c>
      <c r="C647" s="1" t="s">
        <v>1813</v>
      </c>
      <c r="D647" s="1">
        <v>0.17899999999999999</v>
      </c>
      <c r="E647" s="1">
        <v>0.26200000000000001</v>
      </c>
      <c r="F647" s="1">
        <v>0</v>
      </c>
      <c r="G647" s="1">
        <v>2021</v>
      </c>
      <c r="H647" s="1">
        <v>0</v>
      </c>
      <c r="I647" s="1" t="str">
        <f>IFERROR(VLOOKUP(_2022[[#This Row],[identifiant_reseau]],_2023[],1,FALSE),"")</f>
        <v>7204C</v>
      </c>
      <c r="J647" s="1" t="str">
        <f>_2022[[#This Row],[2023]]</f>
        <v>7204C</v>
      </c>
    </row>
    <row r="648" spans="1:10" x14ac:dyDescent="0.3">
      <c r="A648" s="1" t="s">
        <v>1814</v>
      </c>
      <c r="B648" s="1" t="s">
        <v>1815</v>
      </c>
      <c r="C648" s="1" t="s">
        <v>1816</v>
      </c>
      <c r="D648" s="1">
        <v>0</v>
      </c>
      <c r="E648" s="1">
        <v>1.7000000000000001E-2</v>
      </c>
      <c r="F648" s="1">
        <v>1</v>
      </c>
      <c r="G648" s="1">
        <v>2021</v>
      </c>
      <c r="H648" s="1">
        <v>0</v>
      </c>
      <c r="I648" s="1" t="str">
        <f>IFERROR(VLOOKUP(_2022[[#This Row],[identifiant_reseau]],_2023[],1,FALSE),"")</f>
        <v>7205C</v>
      </c>
      <c r="J648" s="1" t="str">
        <f>_2022[[#This Row],[2023]]</f>
        <v>7205C</v>
      </c>
    </row>
    <row r="649" spans="1:10" x14ac:dyDescent="0.3">
      <c r="A649" s="1" t="s">
        <v>1817</v>
      </c>
      <c r="B649" s="1" t="s">
        <v>1818</v>
      </c>
      <c r="C649" s="1" t="s">
        <v>1819</v>
      </c>
      <c r="D649" s="1">
        <v>1.7999999999999999E-2</v>
      </c>
      <c r="E649" s="1">
        <v>4.2999999999999997E-2</v>
      </c>
      <c r="F649" s="1">
        <v>0.94199999999999995</v>
      </c>
      <c r="G649" s="1">
        <v>2021</v>
      </c>
      <c r="H649" s="1">
        <v>1</v>
      </c>
      <c r="I649" s="1" t="str">
        <f>IFERROR(VLOOKUP(_2022[[#This Row],[identifiant_reseau]],_2023[],1,FALSE),"")</f>
        <v>7206C</v>
      </c>
      <c r="J649" s="1" t="str">
        <f>_2022[[#This Row],[2023]]</f>
        <v>7206C</v>
      </c>
    </row>
    <row r="650" spans="1:10" x14ac:dyDescent="0.3">
      <c r="A650" s="1" t="s">
        <v>1820</v>
      </c>
      <c r="B650" s="1" t="s">
        <v>1821</v>
      </c>
      <c r="C650" s="1" t="s">
        <v>1822</v>
      </c>
      <c r="D650" s="1">
        <v>8.4000000000000005E-2</v>
      </c>
      <c r="E650" s="1">
        <v>0.105</v>
      </c>
      <c r="F650" s="1">
        <v>0.67600000000000005</v>
      </c>
      <c r="G650" s="1" t="s">
        <v>14</v>
      </c>
      <c r="H650" s="1">
        <v>0</v>
      </c>
      <c r="I650" s="1" t="str">
        <f>IFERROR(VLOOKUP(_2022[[#This Row],[identifiant_reseau]],_2023[],1,FALSE),"")</f>
        <v>7301C</v>
      </c>
      <c r="J650" s="1" t="str">
        <f>_2022[[#This Row],[2023]]</f>
        <v>7301C</v>
      </c>
    </row>
    <row r="651" spans="1:10" x14ac:dyDescent="0.3">
      <c r="A651" s="1" t="s">
        <v>1823</v>
      </c>
      <c r="B651" s="1" t="s">
        <v>1824</v>
      </c>
      <c r="C651" s="1" t="s">
        <v>1825</v>
      </c>
      <c r="D651" s="1">
        <v>5.2999999999999999E-2</v>
      </c>
      <c r="E651" s="1">
        <v>8.3000000000000004E-2</v>
      </c>
      <c r="F651" s="1">
        <v>0.84699999999999998</v>
      </c>
      <c r="G651" s="1">
        <v>2021</v>
      </c>
      <c r="H651" s="1">
        <v>0</v>
      </c>
      <c r="I651" s="1" t="str">
        <f>IFERROR(VLOOKUP(_2022[[#This Row],[identifiant_reseau]],_2023[],1,FALSE),"")</f>
        <v>7304C</v>
      </c>
      <c r="J651" s="1" t="str">
        <f>_2022[[#This Row],[2023]]</f>
        <v>7304C</v>
      </c>
    </row>
    <row r="652" spans="1:10" x14ac:dyDescent="0.3">
      <c r="A652" s="1" t="s">
        <v>1826</v>
      </c>
      <c r="B652" s="1" t="s">
        <v>1827</v>
      </c>
      <c r="C652" s="1" t="s">
        <v>1828</v>
      </c>
      <c r="D652" s="1">
        <v>2.8000000000000001E-2</v>
      </c>
      <c r="E652" s="1">
        <v>5.3999999999999999E-2</v>
      </c>
      <c r="F652" s="1">
        <v>0.92100000000000004</v>
      </c>
      <c r="G652" s="1">
        <v>2021</v>
      </c>
      <c r="H652" s="1">
        <v>0</v>
      </c>
      <c r="I652" s="1" t="str">
        <f>IFERROR(VLOOKUP(_2022[[#This Row],[identifiant_reseau]],_2023[],1,FALSE),"")</f>
        <v>7305C</v>
      </c>
      <c r="J652" s="1" t="str">
        <f>_2022[[#This Row],[2023]]</f>
        <v>7305C</v>
      </c>
    </row>
    <row r="653" spans="1:10" x14ac:dyDescent="0.3">
      <c r="A653" s="1" t="s">
        <v>1829</v>
      </c>
      <c r="B653" s="1" t="s">
        <v>1830</v>
      </c>
      <c r="C653" s="1" t="s">
        <v>1831</v>
      </c>
      <c r="D653" s="1">
        <v>7.0000000000000001E-3</v>
      </c>
      <c r="E653" s="1">
        <v>3.1E-2</v>
      </c>
      <c r="F653" s="1">
        <v>0.98299999999999998</v>
      </c>
      <c r="G653" s="1">
        <v>2021</v>
      </c>
      <c r="H653" s="1">
        <v>0</v>
      </c>
      <c r="I653" s="1" t="str">
        <f>IFERROR(VLOOKUP(_2022[[#This Row],[identifiant_reseau]],_2023[],1,FALSE),"")</f>
        <v/>
      </c>
      <c r="J653" s="1" t="str">
        <f>_2022[[#This Row],[2023]]</f>
        <v/>
      </c>
    </row>
    <row r="654" spans="1:10" x14ac:dyDescent="0.3">
      <c r="A654" s="1" t="s">
        <v>1832</v>
      </c>
      <c r="B654" s="1" t="s">
        <v>1833</v>
      </c>
      <c r="C654" s="1" t="s">
        <v>1834</v>
      </c>
      <c r="D654" s="1">
        <v>3.6999999999999998E-2</v>
      </c>
      <c r="E654" s="1">
        <v>0.06</v>
      </c>
      <c r="F654" s="1">
        <v>0.86699999999999999</v>
      </c>
      <c r="G654" s="1" t="s">
        <v>14</v>
      </c>
      <c r="H654" s="1">
        <v>0</v>
      </c>
      <c r="I654" s="1" t="str">
        <f>IFERROR(VLOOKUP(_2022[[#This Row],[identifiant_reseau]],_2023[],1,FALSE),"")</f>
        <v>7307C</v>
      </c>
      <c r="J654" s="1" t="str">
        <f>_2022[[#This Row],[2023]]</f>
        <v>7307C</v>
      </c>
    </row>
    <row r="655" spans="1:10" x14ac:dyDescent="0.3">
      <c r="A655" s="1" t="s">
        <v>1835</v>
      </c>
      <c r="B655" s="1" t="s">
        <v>1836</v>
      </c>
      <c r="C655" s="1" t="s">
        <v>1837</v>
      </c>
      <c r="D655" s="1">
        <v>1.7000000000000001E-2</v>
      </c>
      <c r="E655" s="1">
        <v>4.1000000000000002E-2</v>
      </c>
      <c r="F655" s="1">
        <v>0.94899999999999995</v>
      </c>
      <c r="G655" s="1">
        <v>2021</v>
      </c>
      <c r="H655" s="1">
        <v>0</v>
      </c>
      <c r="I655" s="1" t="str">
        <f>IFERROR(VLOOKUP(_2022[[#This Row],[identifiant_reseau]],_2023[],1,FALSE),"")</f>
        <v>7308C</v>
      </c>
      <c r="J655" s="1" t="str">
        <f>_2022[[#This Row],[2023]]</f>
        <v>7308C</v>
      </c>
    </row>
    <row r="656" spans="1:10" x14ac:dyDescent="0.3">
      <c r="A656" s="1" t="s">
        <v>1838</v>
      </c>
      <c r="B656" s="1" t="s">
        <v>1839</v>
      </c>
      <c r="C656" s="1" t="s">
        <v>1840</v>
      </c>
      <c r="D656" s="1">
        <v>0</v>
      </c>
      <c r="E656" s="1">
        <v>2.1999999999999999E-2</v>
      </c>
      <c r="F656" s="1">
        <v>1</v>
      </c>
      <c r="G656" s="1">
        <v>2021</v>
      </c>
      <c r="H656" s="1">
        <v>0</v>
      </c>
      <c r="I656" s="1" t="str">
        <f>IFERROR(VLOOKUP(_2022[[#This Row],[identifiant_reseau]],_2023[],1,FALSE),"")</f>
        <v>7310C</v>
      </c>
      <c r="J656" s="1" t="str">
        <f>_2022[[#This Row],[2023]]</f>
        <v>7310C</v>
      </c>
    </row>
    <row r="657" spans="1:10" x14ac:dyDescent="0.3">
      <c r="A657" s="1" t="s">
        <v>1841</v>
      </c>
      <c r="B657" s="1" t="s">
        <v>1842</v>
      </c>
      <c r="C657" s="1" t="s">
        <v>1843</v>
      </c>
      <c r="D657" s="1">
        <v>5.5E-2</v>
      </c>
      <c r="E657" s="1">
        <v>0.08</v>
      </c>
      <c r="F657" s="1">
        <v>0.80800000000000005</v>
      </c>
      <c r="G657" s="1" t="s">
        <v>14</v>
      </c>
      <c r="H657" s="1">
        <v>0</v>
      </c>
      <c r="I657" s="1" t="str">
        <f>IFERROR(VLOOKUP(_2022[[#This Row],[identifiant_reseau]],_2023[],1,FALSE),"")</f>
        <v>7311C</v>
      </c>
      <c r="J657" s="1" t="str">
        <f>_2022[[#This Row],[2023]]</f>
        <v>7311C</v>
      </c>
    </row>
    <row r="658" spans="1:10" x14ac:dyDescent="0.3">
      <c r="A658" s="1" t="s">
        <v>1844</v>
      </c>
      <c r="B658" s="1" t="s">
        <v>1845</v>
      </c>
      <c r="C658" s="1" t="s">
        <v>1846</v>
      </c>
      <c r="D658" s="1">
        <v>1.9E-2</v>
      </c>
      <c r="E658" s="1">
        <v>4.8000000000000001E-2</v>
      </c>
      <c r="F658" s="1">
        <v>0.95599999999999996</v>
      </c>
      <c r="G658" s="1" t="s">
        <v>14</v>
      </c>
      <c r="H658" s="1">
        <v>0</v>
      </c>
      <c r="I658" s="1" t="str">
        <f>IFERROR(VLOOKUP(_2022[[#This Row],[identifiant_reseau]],_2023[],1,FALSE),"")</f>
        <v>7312C</v>
      </c>
      <c r="J658" s="1" t="str">
        <f>_2022[[#This Row],[2023]]</f>
        <v>7312C</v>
      </c>
    </row>
    <row r="659" spans="1:10" x14ac:dyDescent="0.3">
      <c r="A659" s="1" t="s">
        <v>1847</v>
      </c>
      <c r="B659" s="1" t="s">
        <v>1848</v>
      </c>
      <c r="C659" s="1" t="s">
        <v>1840</v>
      </c>
      <c r="D659" s="1">
        <v>0</v>
      </c>
      <c r="E659" s="1">
        <v>2.1999999999999999E-2</v>
      </c>
      <c r="F659" s="1">
        <v>1</v>
      </c>
      <c r="G659" s="1">
        <v>2021</v>
      </c>
      <c r="H659" s="1">
        <v>0</v>
      </c>
      <c r="I659" s="1" t="str">
        <f>IFERROR(VLOOKUP(_2022[[#This Row],[identifiant_reseau]],_2023[],1,FALSE),"")</f>
        <v>7313C</v>
      </c>
      <c r="J659" s="1" t="str">
        <f>_2022[[#This Row],[2023]]</f>
        <v>7313C</v>
      </c>
    </row>
    <row r="660" spans="1:10" x14ac:dyDescent="0.3">
      <c r="A660" s="1" t="s">
        <v>1849</v>
      </c>
      <c r="B660" s="1" t="s">
        <v>1850</v>
      </c>
      <c r="C660" s="1" t="s">
        <v>1851</v>
      </c>
      <c r="D660" s="1">
        <v>0</v>
      </c>
      <c r="E660" s="1">
        <v>3.5999999999999997E-2</v>
      </c>
      <c r="F660" s="1">
        <v>1</v>
      </c>
      <c r="G660" s="1">
        <v>2021</v>
      </c>
      <c r="H660" s="1">
        <v>0</v>
      </c>
      <c r="I660" s="1" t="str">
        <f>IFERROR(VLOOKUP(_2022[[#This Row],[identifiant_reseau]],_2023[],1,FALSE),"")</f>
        <v>7314C</v>
      </c>
      <c r="J660" s="1" t="str">
        <f>_2022[[#This Row],[2023]]</f>
        <v>7314C</v>
      </c>
    </row>
    <row r="661" spans="1:10" x14ac:dyDescent="0.3">
      <c r="A661" s="1" t="s">
        <v>1852</v>
      </c>
      <c r="B661" s="1" t="s">
        <v>1853</v>
      </c>
      <c r="C661" s="1" t="s">
        <v>1854</v>
      </c>
      <c r="D661" s="1">
        <v>4.7E-2</v>
      </c>
      <c r="E661" s="1">
        <v>7.0999999999999994E-2</v>
      </c>
      <c r="F661" s="1">
        <v>0.81299999999999994</v>
      </c>
      <c r="G661" s="1">
        <v>2021</v>
      </c>
      <c r="H661" s="1">
        <v>0</v>
      </c>
      <c r="I661" s="1" t="str">
        <f>IFERROR(VLOOKUP(_2022[[#This Row],[identifiant_reseau]],_2023[],1,FALSE),"")</f>
        <v>7315C</v>
      </c>
      <c r="J661" s="1" t="str">
        <f>_2022[[#This Row],[2023]]</f>
        <v>7315C</v>
      </c>
    </row>
    <row r="662" spans="1:10" x14ac:dyDescent="0.3">
      <c r="A662" s="1" t="s">
        <v>1855</v>
      </c>
      <c r="B662" s="1" t="s">
        <v>1856</v>
      </c>
      <c r="C662" s="1" t="s">
        <v>1857</v>
      </c>
      <c r="D662" s="1">
        <v>0.01</v>
      </c>
      <c r="E662" s="1">
        <v>4.1000000000000002E-2</v>
      </c>
      <c r="F662" s="1">
        <v>0.98</v>
      </c>
      <c r="G662" s="1">
        <v>2021</v>
      </c>
      <c r="H662" s="1">
        <v>0</v>
      </c>
      <c r="I662" s="1" t="str">
        <f>IFERROR(VLOOKUP(_2022[[#This Row],[identifiant_reseau]],_2023[],1,FALSE),"")</f>
        <v>7316C</v>
      </c>
      <c r="J662" s="1" t="str">
        <f>_2022[[#This Row],[2023]]</f>
        <v>7316C</v>
      </c>
    </row>
    <row r="663" spans="1:10" x14ac:dyDescent="0.3">
      <c r="A663" s="1" t="s">
        <v>1858</v>
      </c>
      <c r="B663" s="1" t="s">
        <v>1859</v>
      </c>
      <c r="C663" s="1" t="s">
        <v>1860</v>
      </c>
      <c r="D663" s="1">
        <v>0.11799999999999999</v>
      </c>
      <c r="E663" s="1">
        <v>0.14799999999999999</v>
      </c>
      <c r="F663" s="1">
        <v>0.56100000000000005</v>
      </c>
      <c r="G663" s="1">
        <v>2021</v>
      </c>
      <c r="H663" s="1">
        <v>0</v>
      </c>
      <c r="I663" s="1" t="str">
        <f>IFERROR(VLOOKUP(_2022[[#This Row],[identifiant_reseau]],_2023[],1,FALSE),"")</f>
        <v>7318C</v>
      </c>
      <c r="J663" s="1" t="str">
        <f>_2022[[#This Row],[2023]]</f>
        <v>7318C</v>
      </c>
    </row>
    <row r="664" spans="1:10" x14ac:dyDescent="0.3">
      <c r="A664" s="1" t="s">
        <v>1861</v>
      </c>
      <c r="B664" s="1" t="s">
        <v>1862</v>
      </c>
      <c r="C664" s="1" t="s">
        <v>1863</v>
      </c>
      <c r="D664" s="1">
        <v>2.5000000000000001E-2</v>
      </c>
      <c r="E664" s="1">
        <v>4.9000000000000002E-2</v>
      </c>
      <c r="F664" s="1">
        <v>0.90700000000000003</v>
      </c>
      <c r="G664" s="1">
        <v>2021</v>
      </c>
      <c r="H664" s="1">
        <v>0</v>
      </c>
      <c r="I664" s="1" t="str">
        <f>IFERROR(VLOOKUP(_2022[[#This Row],[identifiant_reseau]],_2023[],1,FALSE),"")</f>
        <v>7319C</v>
      </c>
      <c r="J664" s="1" t="str">
        <f>_2022[[#This Row],[2023]]</f>
        <v>7319C</v>
      </c>
    </row>
    <row r="665" spans="1:10" x14ac:dyDescent="0.3">
      <c r="A665" s="1" t="s">
        <v>1864</v>
      </c>
      <c r="B665" s="1" t="s">
        <v>1865</v>
      </c>
      <c r="C665" s="1" t="s">
        <v>1866</v>
      </c>
      <c r="D665" s="1">
        <v>2.9000000000000001E-2</v>
      </c>
      <c r="E665" s="1">
        <v>5.1999999999999998E-2</v>
      </c>
      <c r="F665" s="1">
        <v>0.89</v>
      </c>
      <c r="G665" s="1">
        <v>2021</v>
      </c>
      <c r="H665" s="1">
        <v>1</v>
      </c>
      <c r="I665" s="1" t="str">
        <f>IFERROR(VLOOKUP(_2022[[#This Row],[identifiant_reseau]],_2023[],1,FALSE),"")</f>
        <v>7320C</v>
      </c>
      <c r="J665" s="1" t="str">
        <f>_2022[[#This Row],[2023]]</f>
        <v>7320C</v>
      </c>
    </row>
    <row r="666" spans="1:10" x14ac:dyDescent="0.3">
      <c r="A666" s="1" t="s">
        <v>1867</v>
      </c>
      <c r="B666" s="1" t="s">
        <v>1868</v>
      </c>
      <c r="C666" s="1" t="s">
        <v>1869</v>
      </c>
      <c r="D666" s="1">
        <v>5.5E-2</v>
      </c>
      <c r="E666" s="1">
        <v>8.5999999999999993E-2</v>
      </c>
      <c r="F666" s="1">
        <v>0.85</v>
      </c>
      <c r="G666" s="1">
        <v>2021</v>
      </c>
      <c r="H666" s="1">
        <v>1</v>
      </c>
      <c r="I666" s="1" t="str">
        <f>IFERROR(VLOOKUP(_2022[[#This Row],[identifiant_reseau]],_2023[],1,FALSE),"")</f>
        <v>7321C</v>
      </c>
      <c r="J666" s="1" t="str">
        <f>_2022[[#This Row],[2023]]</f>
        <v>7321C</v>
      </c>
    </row>
    <row r="667" spans="1:10" x14ac:dyDescent="0.3">
      <c r="A667" s="1" t="s">
        <v>1870</v>
      </c>
      <c r="B667" s="1" t="s">
        <v>1871</v>
      </c>
      <c r="C667" s="1" t="s">
        <v>1872</v>
      </c>
      <c r="D667" s="1">
        <v>0.09</v>
      </c>
      <c r="E667" s="1">
        <v>0.104</v>
      </c>
      <c r="F667" s="1">
        <v>0.63300000000000001</v>
      </c>
      <c r="G667" s="1">
        <v>2021</v>
      </c>
      <c r="H667" s="1">
        <v>0</v>
      </c>
      <c r="I667" s="1" t="str">
        <f>IFERROR(VLOOKUP(_2022[[#This Row],[identifiant_reseau]],_2023[],1,FALSE),"")</f>
        <v>7402C</v>
      </c>
      <c r="J667" s="1" t="str">
        <f>_2022[[#This Row],[2023]]</f>
        <v>7402C</v>
      </c>
    </row>
    <row r="668" spans="1:10" x14ac:dyDescent="0.3">
      <c r="A668" s="1" t="s">
        <v>1873</v>
      </c>
      <c r="B668" s="1" t="s">
        <v>1874</v>
      </c>
      <c r="C668" s="1" t="s">
        <v>1875</v>
      </c>
      <c r="D668" s="1">
        <v>5.1999999999999998E-2</v>
      </c>
      <c r="E668" s="1">
        <v>7.3999999999999996E-2</v>
      </c>
      <c r="F668" s="1">
        <v>0.79500000000000004</v>
      </c>
      <c r="G668" s="1" t="s">
        <v>14</v>
      </c>
      <c r="H668" s="1">
        <v>0</v>
      </c>
      <c r="I668" s="1" t="str">
        <f>IFERROR(VLOOKUP(_2022[[#This Row],[identifiant_reseau]],_2023[],1,FALSE),"")</f>
        <v>7403C</v>
      </c>
      <c r="J668" s="1" t="str">
        <f>_2022[[#This Row],[2023]]</f>
        <v>7403C</v>
      </c>
    </row>
    <row r="669" spans="1:10" x14ac:dyDescent="0.3">
      <c r="A669" s="1" t="s">
        <v>1876</v>
      </c>
      <c r="B669" s="1" t="s">
        <v>1877</v>
      </c>
      <c r="C669" s="1" t="s">
        <v>1878</v>
      </c>
      <c r="D669" s="1">
        <v>0.23</v>
      </c>
      <c r="E669" s="1">
        <v>0.25800000000000001</v>
      </c>
      <c r="F669" s="1">
        <v>0</v>
      </c>
      <c r="G669" s="1">
        <v>2021</v>
      </c>
      <c r="H669" s="1">
        <v>0</v>
      </c>
      <c r="I669" s="1" t="str">
        <f>IFERROR(VLOOKUP(_2022[[#This Row],[identifiant_reseau]],_2023[],1,FALSE),"")</f>
        <v>7407C</v>
      </c>
      <c r="J669" s="1" t="str">
        <f>_2022[[#This Row],[2023]]</f>
        <v>7407C</v>
      </c>
    </row>
    <row r="670" spans="1:10" x14ac:dyDescent="0.3">
      <c r="A670" s="1" t="s">
        <v>1879</v>
      </c>
      <c r="B670" s="1" t="s">
        <v>1880</v>
      </c>
      <c r="C670" s="1" t="s">
        <v>1881</v>
      </c>
      <c r="D670" s="1">
        <v>0.122</v>
      </c>
      <c r="E670" s="1">
        <v>0.26900000000000002</v>
      </c>
      <c r="F670" s="1">
        <v>0</v>
      </c>
      <c r="G670" s="1">
        <v>2021</v>
      </c>
      <c r="H670" s="1">
        <v>0</v>
      </c>
      <c r="I670" s="1" t="str">
        <f>IFERROR(VLOOKUP(_2022[[#This Row],[identifiant_reseau]],_2023[],1,FALSE),"")</f>
        <v>7408C</v>
      </c>
      <c r="J670" s="1" t="str">
        <f>_2022[[#This Row],[2023]]</f>
        <v>7408C</v>
      </c>
    </row>
    <row r="671" spans="1:10" x14ac:dyDescent="0.3">
      <c r="A671" s="1" t="s">
        <v>1882</v>
      </c>
      <c r="B671" s="1" t="s">
        <v>1883</v>
      </c>
      <c r="C671" s="1" t="s">
        <v>1884</v>
      </c>
      <c r="D671" s="1">
        <v>0.22800000000000001</v>
      </c>
      <c r="E671" s="1">
        <v>0.28000000000000003</v>
      </c>
      <c r="F671" s="1">
        <v>0</v>
      </c>
      <c r="G671" s="1">
        <v>2021</v>
      </c>
      <c r="H671" s="1">
        <v>0</v>
      </c>
      <c r="I671" s="1" t="str">
        <f>IFERROR(VLOOKUP(_2022[[#This Row],[identifiant_reseau]],_2023[],1,FALSE),"")</f>
        <v>7409C</v>
      </c>
      <c r="J671" s="1" t="str">
        <f>_2022[[#This Row],[2023]]</f>
        <v>7409C</v>
      </c>
    </row>
    <row r="672" spans="1:10" x14ac:dyDescent="0.3">
      <c r="A672" s="1" t="s">
        <v>1885</v>
      </c>
      <c r="B672" s="1" t="s">
        <v>1886</v>
      </c>
      <c r="C672" s="1" t="s">
        <v>1887</v>
      </c>
      <c r="D672" s="1">
        <v>5.8999999999999997E-2</v>
      </c>
      <c r="E672" s="1">
        <v>8.8999999999999996E-2</v>
      </c>
      <c r="F672" s="1">
        <v>0.78700000000000003</v>
      </c>
      <c r="G672" s="1" t="s">
        <v>14</v>
      </c>
      <c r="H672" s="1">
        <v>0</v>
      </c>
      <c r="I672" s="1" t="str">
        <f>IFERROR(VLOOKUP(_2022[[#This Row],[identifiant_reseau]],_2023[],1,FALSE),"")</f>
        <v>7410C</v>
      </c>
      <c r="J672" s="1" t="str">
        <f>_2022[[#This Row],[2023]]</f>
        <v>7410C</v>
      </c>
    </row>
    <row r="673" spans="1:10" x14ac:dyDescent="0.3">
      <c r="A673" s="1" t="s">
        <v>1888</v>
      </c>
      <c r="B673" s="1" t="s">
        <v>1889</v>
      </c>
      <c r="C673" s="1" t="s">
        <v>1890</v>
      </c>
      <c r="D673" s="1">
        <v>0.246</v>
      </c>
      <c r="E673" s="1">
        <v>0.251</v>
      </c>
      <c r="F673" s="1">
        <v>0</v>
      </c>
      <c r="G673" s="1">
        <v>2021</v>
      </c>
      <c r="H673" s="1">
        <v>0</v>
      </c>
      <c r="I673" s="1" t="str">
        <f>IFERROR(VLOOKUP(_2022[[#This Row],[identifiant_reseau]],_2023[],1,FALSE),"")</f>
        <v>7411C</v>
      </c>
      <c r="J673" s="1" t="str">
        <f>_2022[[#This Row],[2023]]</f>
        <v>7411C</v>
      </c>
    </row>
    <row r="674" spans="1:10" x14ac:dyDescent="0.3">
      <c r="A674" s="1" t="s">
        <v>1891</v>
      </c>
      <c r="B674" s="1" t="s">
        <v>1892</v>
      </c>
      <c r="C674" s="1" t="s">
        <v>1893</v>
      </c>
      <c r="D674" s="1">
        <v>0.108</v>
      </c>
      <c r="E674" s="1">
        <v>6.3E-2</v>
      </c>
      <c r="F674" s="1">
        <v>0.497</v>
      </c>
      <c r="G674" s="1" t="s">
        <v>14</v>
      </c>
      <c r="H674" s="1">
        <v>0</v>
      </c>
      <c r="I674" s="1" t="str">
        <f>IFERROR(VLOOKUP(_2022[[#This Row],[identifiant_reseau]],_2023[],1,FALSE),"")</f>
        <v>7412C</v>
      </c>
      <c r="J674" s="1" t="str">
        <f>_2022[[#This Row],[2023]]</f>
        <v>7412C</v>
      </c>
    </row>
    <row r="675" spans="1:10" x14ac:dyDescent="0.3">
      <c r="A675" s="1" t="s">
        <v>1894</v>
      </c>
      <c r="B675" s="1" t="s">
        <v>1895</v>
      </c>
      <c r="C675" s="1" t="s">
        <v>1896</v>
      </c>
      <c r="D675" s="1">
        <v>3.0000000000000001E-3</v>
      </c>
      <c r="E675" s="1">
        <v>0.03</v>
      </c>
      <c r="F675" s="1">
        <v>0.99299999999999999</v>
      </c>
      <c r="G675" s="1">
        <v>2021</v>
      </c>
      <c r="H675" s="1">
        <v>0</v>
      </c>
      <c r="I675" s="1" t="str">
        <f>IFERROR(VLOOKUP(_2022[[#This Row],[identifiant_reseau]],_2023[],1,FALSE),"")</f>
        <v>7416C</v>
      </c>
      <c r="J675" s="1" t="str">
        <f>_2022[[#This Row],[2023]]</f>
        <v>7416C</v>
      </c>
    </row>
    <row r="676" spans="1:10" x14ac:dyDescent="0.3">
      <c r="A676" s="1" t="s">
        <v>1897</v>
      </c>
      <c r="B676" s="1" t="s">
        <v>1898</v>
      </c>
      <c r="C676" s="1" t="s">
        <v>1899</v>
      </c>
      <c r="D676" s="1">
        <v>7.3999999999999996E-2</v>
      </c>
      <c r="E676" s="1">
        <v>0.105</v>
      </c>
      <c r="F676" s="1">
        <v>0.78</v>
      </c>
      <c r="G676" s="1">
        <v>2021</v>
      </c>
      <c r="H676" s="1">
        <v>0</v>
      </c>
      <c r="I676" s="1" t="str">
        <f>IFERROR(VLOOKUP(_2022[[#This Row],[identifiant_reseau]],_2023[],1,FALSE),"")</f>
        <v>7417C</v>
      </c>
      <c r="J676" s="1" t="str">
        <f>_2022[[#This Row],[2023]]</f>
        <v>7417C</v>
      </c>
    </row>
    <row r="677" spans="1:10" x14ac:dyDescent="0.3">
      <c r="A677" s="1" t="s">
        <v>1900</v>
      </c>
      <c r="B677" s="1" t="s">
        <v>1901</v>
      </c>
      <c r="C677" s="1" t="s">
        <v>1878</v>
      </c>
      <c r="D677" s="1">
        <v>0</v>
      </c>
      <c r="E677" s="1">
        <v>4.0000000000000001E-3</v>
      </c>
      <c r="F677" s="1">
        <v>1</v>
      </c>
      <c r="G677" s="1">
        <v>2021</v>
      </c>
      <c r="H677" s="1">
        <v>0</v>
      </c>
      <c r="I677" s="1" t="str">
        <f>IFERROR(VLOOKUP(_2022[[#This Row],[identifiant_reseau]],_2023[],1,FALSE),"")</f>
        <v>7418C</v>
      </c>
      <c r="J677" s="1" t="str">
        <f>_2022[[#This Row],[2023]]</f>
        <v>7418C</v>
      </c>
    </row>
    <row r="678" spans="1:10" x14ac:dyDescent="0.3">
      <c r="A678" s="1" t="s">
        <v>1902</v>
      </c>
      <c r="B678" s="1" t="s">
        <v>1903</v>
      </c>
      <c r="C678" s="1" t="s">
        <v>1878</v>
      </c>
      <c r="D678" s="1">
        <v>0</v>
      </c>
      <c r="E678" s="1">
        <v>4.0000000000000001E-3</v>
      </c>
      <c r="F678" s="1">
        <v>1</v>
      </c>
      <c r="G678" s="1">
        <v>2021</v>
      </c>
      <c r="H678" s="1">
        <v>0</v>
      </c>
      <c r="I678" s="1" t="str">
        <f>IFERROR(VLOOKUP(_2022[[#This Row],[identifiant_reseau]],_2023[],1,FALSE),"")</f>
        <v>7419C</v>
      </c>
      <c r="J678" s="1" t="str">
        <f>_2022[[#This Row],[2023]]</f>
        <v>7419C</v>
      </c>
    </row>
    <row r="679" spans="1:10" x14ac:dyDescent="0.3">
      <c r="A679" s="1" t="s">
        <v>1904</v>
      </c>
      <c r="B679" s="1" t="s">
        <v>1905</v>
      </c>
      <c r="C679" s="1" t="s">
        <v>1906</v>
      </c>
      <c r="D679" s="1">
        <v>4.3999999999999997E-2</v>
      </c>
      <c r="E679" s="1">
        <v>6.6000000000000003E-2</v>
      </c>
      <c r="F679" s="1">
        <v>0.80800000000000005</v>
      </c>
      <c r="G679" s="1" t="s">
        <v>14</v>
      </c>
      <c r="H679" s="1">
        <v>0</v>
      </c>
      <c r="I679" s="1" t="str">
        <f>IFERROR(VLOOKUP(_2022[[#This Row],[identifiant_reseau]],_2023[],1,FALSE),"")</f>
        <v>7421C</v>
      </c>
      <c r="J679" s="1" t="str">
        <f>_2022[[#This Row],[2023]]</f>
        <v>7421C</v>
      </c>
    </row>
    <row r="680" spans="1:10" x14ac:dyDescent="0.3">
      <c r="A680" s="1" t="s">
        <v>1907</v>
      </c>
      <c r="B680" s="1" t="s">
        <v>1908</v>
      </c>
      <c r="C680" s="1" t="s">
        <v>1909</v>
      </c>
      <c r="D680" s="1">
        <v>4.7E-2</v>
      </c>
      <c r="E680" s="1">
        <v>7.9000000000000001E-2</v>
      </c>
      <c r="F680" s="1">
        <v>0.879</v>
      </c>
      <c r="G680" s="1" t="s">
        <v>14</v>
      </c>
      <c r="H680" s="1">
        <v>0</v>
      </c>
      <c r="I680" s="1" t="str">
        <f>IFERROR(VLOOKUP(_2022[[#This Row],[identifiant_reseau]],_2023[],1,FALSE),"")</f>
        <v>7422C</v>
      </c>
      <c r="J680" s="1" t="str">
        <f>_2022[[#This Row],[2023]]</f>
        <v>7422C</v>
      </c>
    </row>
    <row r="681" spans="1:10" x14ac:dyDescent="0.3">
      <c r="A681" s="1" t="s">
        <v>1910</v>
      </c>
      <c r="B681" s="1" t="s">
        <v>1911</v>
      </c>
      <c r="C681" s="1" t="s">
        <v>1912</v>
      </c>
      <c r="D681" s="1">
        <v>1.6E-2</v>
      </c>
      <c r="E681" s="1">
        <v>3.9E-2</v>
      </c>
      <c r="F681" s="1">
        <v>0.93899999999999995</v>
      </c>
      <c r="G681" s="1">
        <v>2021</v>
      </c>
      <c r="H681" s="1">
        <v>0</v>
      </c>
      <c r="I681" s="1" t="str">
        <f>IFERROR(VLOOKUP(_2022[[#This Row],[identifiant_reseau]],_2023[],1,FALSE),"")</f>
        <v>7423C</v>
      </c>
      <c r="J681" s="1" t="str">
        <f>_2022[[#This Row],[2023]]</f>
        <v>7423C</v>
      </c>
    </row>
    <row r="682" spans="1:10" x14ac:dyDescent="0.3">
      <c r="A682" s="1" t="s">
        <v>1913</v>
      </c>
      <c r="B682" s="1" t="s">
        <v>1914</v>
      </c>
      <c r="C682" s="1" t="s">
        <v>1915</v>
      </c>
      <c r="D682" s="1">
        <v>8.2000000000000003E-2</v>
      </c>
      <c r="E682" s="1">
        <v>0.109</v>
      </c>
      <c r="F682" s="1">
        <v>0.71699999999999997</v>
      </c>
      <c r="G682" s="1" t="s">
        <v>14</v>
      </c>
      <c r="H682" s="1">
        <v>0</v>
      </c>
      <c r="I682" s="1" t="str">
        <f>IFERROR(VLOOKUP(_2022[[#This Row],[identifiant_reseau]],_2023[],1,FALSE),"")</f>
        <v>7424C</v>
      </c>
      <c r="J682" s="1" t="str">
        <f>_2022[[#This Row],[2023]]</f>
        <v>7424C</v>
      </c>
    </row>
    <row r="683" spans="1:10" x14ac:dyDescent="0.3">
      <c r="A683" s="1" t="s">
        <v>1916</v>
      </c>
      <c r="B683" s="1" t="s">
        <v>1917</v>
      </c>
      <c r="C683" s="1" t="s">
        <v>1918</v>
      </c>
      <c r="D683" s="1">
        <v>1.2999999999999999E-2</v>
      </c>
      <c r="E683" s="1">
        <v>3.9E-2</v>
      </c>
      <c r="F683" s="1">
        <v>0.96699999999999997</v>
      </c>
      <c r="G683" s="1" t="s">
        <v>14</v>
      </c>
      <c r="H683" s="1">
        <v>0</v>
      </c>
      <c r="I683" s="1" t="str">
        <f>IFERROR(VLOOKUP(_2022[[#This Row],[identifiant_reseau]],_2023[],1,FALSE),"")</f>
        <v>7426C</v>
      </c>
      <c r="J683" s="1" t="str">
        <f>_2022[[#This Row],[2023]]</f>
        <v>7426C</v>
      </c>
    </row>
    <row r="684" spans="1:10" x14ac:dyDescent="0.3">
      <c r="A684" s="1" t="s">
        <v>1919</v>
      </c>
      <c r="B684" s="1" t="s">
        <v>1920</v>
      </c>
      <c r="C684" s="1" t="s">
        <v>1921</v>
      </c>
      <c r="D684" s="1">
        <v>0</v>
      </c>
      <c r="E684" s="1">
        <v>2.8000000000000001E-2</v>
      </c>
      <c r="F684" s="1">
        <v>0.999</v>
      </c>
      <c r="G684" s="1">
        <v>2021</v>
      </c>
      <c r="H684" s="1">
        <v>0</v>
      </c>
      <c r="I684" s="1" t="str">
        <f>IFERROR(VLOOKUP(_2022[[#This Row],[identifiant_reseau]],_2023[],1,FALSE),"")</f>
        <v>7427C</v>
      </c>
      <c r="J684" s="1" t="str">
        <f>_2022[[#This Row],[2023]]</f>
        <v>7427C</v>
      </c>
    </row>
    <row r="685" spans="1:10" x14ac:dyDescent="0.3">
      <c r="A685" s="1" t="s">
        <v>1922</v>
      </c>
      <c r="B685" s="1" t="s">
        <v>1923</v>
      </c>
      <c r="C685" s="1" t="s">
        <v>1924</v>
      </c>
      <c r="D685" s="1">
        <v>0.09</v>
      </c>
      <c r="E685" s="1">
        <v>0.125</v>
      </c>
      <c r="F685" s="1">
        <v>0.77700000000000002</v>
      </c>
      <c r="G685" s="1">
        <v>2021</v>
      </c>
      <c r="H685" s="1">
        <v>1</v>
      </c>
      <c r="I685" s="1" t="str">
        <f>IFERROR(VLOOKUP(_2022[[#This Row],[identifiant_reseau]],_2023[],1,FALSE),"")</f>
        <v>7428C</v>
      </c>
      <c r="J685" s="1" t="str">
        <f>_2022[[#This Row],[2023]]</f>
        <v>7428C</v>
      </c>
    </row>
    <row r="686" spans="1:10" x14ac:dyDescent="0.3">
      <c r="A686" s="1" t="s">
        <v>1925</v>
      </c>
      <c r="B686" s="1" t="s">
        <v>1926</v>
      </c>
      <c r="C686" s="1" t="s">
        <v>1875</v>
      </c>
      <c r="D686" s="1">
        <v>0.215</v>
      </c>
      <c r="E686" s="1">
        <v>0.25600000000000001</v>
      </c>
      <c r="F686" s="1">
        <v>0</v>
      </c>
      <c r="G686" s="1">
        <v>2021</v>
      </c>
      <c r="H686" s="1">
        <v>1</v>
      </c>
      <c r="I686" s="1" t="str">
        <f>IFERROR(VLOOKUP(_2022[[#This Row],[identifiant_reseau]],_2023[],1,FALSE),"")</f>
        <v>7475C</v>
      </c>
      <c r="J686" s="1" t="str">
        <f>_2022[[#This Row],[2023]]</f>
        <v>7475C</v>
      </c>
    </row>
    <row r="687" spans="1:10" x14ac:dyDescent="0.3">
      <c r="A687" s="1" t="s">
        <v>1927</v>
      </c>
      <c r="B687" s="1" t="s">
        <v>1928</v>
      </c>
      <c r="C687" s="1" t="s">
        <v>1875</v>
      </c>
      <c r="D687" s="1">
        <v>0.19</v>
      </c>
      <c r="E687" s="1">
        <v>0.23599999999999999</v>
      </c>
      <c r="F687" s="1">
        <v>0</v>
      </c>
      <c r="G687" s="1">
        <v>2021</v>
      </c>
      <c r="H687" s="1">
        <v>1</v>
      </c>
      <c r="I687" s="1" t="str">
        <f>IFERROR(VLOOKUP(_2022[[#This Row],[identifiant_reseau]],_2023[],1,FALSE),"")</f>
        <v>7476C</v>
      </c>
      <c r="J687" s="1" t="str">
        <f>_2022[[#This Row],[2023]]</f>
        <v>7476C</v>
      </c>
    </row>
    <row r="688" spans="1:10" x14ac:dyDescent="0.3">
      <c r="A688" s="1" t="s">
        <v>1929</v>
      </c>
      <c r="B688" s="1" t="s">
        <v>1930</v>
      </c>
      <c r="C688" s="1" t="s">
        <v>1931</v>
      </c>
      <c r="D688" s="1">
        <v>0.154</v>
      </c>
      <c r="E688" s="1">
        <v>0.188</v>
      </c>
      <c r="F688" s="1">
        <v>0.501</v>
      </c>
      <c r="G688" s="1" t="s">
        <v>14</v>
      </c>
      <c r="H688" s="1">
        <v>0</v>
      </c>
      <c r="I688" s="1" t="str">
        <f>IFERROR(VLOOKUP(_2022[[#This Row],[identifiant_reseau]],_2023[],1,FALSE),"")</f>
        <v>7501C</v>
      </c>
      <c r="J688" s="1" t="str">
        <f>_2022[[#This Row],[2023]]</f>
        <v>7501C</v>
      </c>
    </row>
    <row r="689" spans="1:10" x14ac:dyDescent="0.3">
      <c r="A689" s="1" t="s">
        <v>1932</v>
      </c>
      <c r="B689" s="1" t="s">
        <v>1933</v>
      </c>
      <c r="C689" s="1" t="s">
        <v>1931</v>
      </c>
      <c r="D689" s="1">
        <v>8.0000000000000002E-3</v>
      </c>
      <c r="E689" s="1">
        <v>1.6E-2</v>
      </c>
      <c r="F689" s="1" t="s">
        <v>127</v>
      </c>
      <c r="G689" s="1">
        <v>2021</v>
      </c>
      <c r="H689" s="1">
        <v>0</v>
      </c>
      <c r="I689" s="1" t="str">
        <f>IFERROR(VLOOKUP(_2022[[#This Row],[identifiant_reseau]],_2023[],1,FALSE),"")</f>
        <v>7503F</v>
      </c>
      <c r="J689" s="1" t="str">
        <f>_2022[[#This Row],[2023]]</f>
        <v>7503F</v>
      </c>
    </row>
    <row r="690" spans="1:10" x14ac:dyDescent="0.3">
      <c r="A690" s="1" t="s">
        <v>1934</v>
      </c>
      <c r="B690" s="1" t="s">
        <v>1935</v>
      </c>
      <c r="C690" s="1" t="s">
        <v>1931</v>
      </c>
      <c r="D690" s="1">
        <v>0.21099999999999999</v>
      </c>
      <c r="E690" s="1">
        <v>0.254</v>
      </c>
      <c r="F690" s="1">
        <v>0.505</v>
      </c>
      <c r="G690" s="1" t="s">
        <v>14</v>
      </c>
      <c r="H690" s="1">
        <v>0</v>
      </c>
      <c r="I690" s="1" t="str">
        <f>IFERROR(VLOOKUP(_2022[[#This Row],[identifiant_reseau]],_2023[],1,FALSE),"")</f>
        <v/>
      </c>
      <c r="J690" s="1" t="str">
        <f>_2022[[#This Row],[2023]]</f>
        <v/>
      </c>
    </row>
    <row r="691" spans="1:10" x14ac:dyDescent="0.3">
      <c r="A691" s="1" t="s">
        <v>1936</v>
      </c>
      <c r="B691" s="1" t="s">
        <v>1937</v>
      </c>
      <c r="C691" s="1" t="s">
        <v>1931</v>
      </c>
      <c r="D691" s="1">
        <v>0.11799999999999999</v>
      </c>
      <c r="E691" s="1">
        <v>0.26500000000000001</v>
      </c>
      <c r="F691" s="1">
        <v>2.9000000000000001E-2</v>
      </c>
      <c r="G691" s="1" t="s">
        <v>14</v>
      </c>
      <c r="H691" s="1">
        <v>0</v>
      </c>
      <c r="I691" s="1" t="str">
        <f>IFERROR(VLOOKUP(_2022[[#This Row],[identifiant_reseau]],_2023[],1,FALSE),"")</f>
        <v>7511C</v>
      </c>
      <c r="J691" s="1" t="str">
        <f>_2022[[#This Row],[2023]]</f>
        <v>7511C</v>
      </c>
    </row>
    <row r="692" spans="1:10" x14ac:dyDescent="0.3">
      <c r="A692" s="1" t="s">
        <v>1938</v>
      </c>
      <c r="B692" s="1" t="s">
        <v>1939</v>
      </c>
      <c r="C692" s="1" t="s">
        <v>1940</v>
      </c>
      <c r="D692" s="1">
        <v>8.7999999999999995E-2</v>
      </c>
      <c r="E692" s="1">
        <v>0.156</v>
      </c>
      <c r="F692" s="1">
        <v>0.42699999999999999</v>
      </c>
      <c r="G692" s="1">
        <v>2021</v>
      </c>
      <c r="H692" s="1">
        <v>0</v>
      </c>
      <c r="I692" s="1" t="str">
        <f>IFERROR(VLOOKUP(_2022[[#This Row],[identifiant_reseau]],_2023[],1,FALSE),"")</f>
        <v>7601C</v>
      </c>
      <c r="J692" s="1" t="str">
        <f>_2022[[#This Row],[2023]]</f>
        <v>7601C</v>
      </c>
    </row>
    <row r="693" spans="1:10" x14ac:dyDescent="0.3">
      <c r="A693" s="1" t="s">
        <v>1941</v>
      </c>
      <c r="B693" s="1" t="s">
        <v>1942</v>
      </c>
      <c r="C693" s="1" t="s">
        <v>1943</v>
      </c>
      <c r="D693" s="1">
        <v>7.3999999999999996E-2</v>
      </c>
      <c r="E693" s="1">
        <v>0.112</v>
      </c>
      <c r="F693" s="1">
        <v>0.57999999999999996</v>
      </c>
      <c r="G693" s="1">
        <v>2021</v>
      </c>
      <c r="H693" s="1">
        <v>0</v>
      </c>
      <c r="I693" s="1" t="str">
        <f>IFERROR(VLOOKUP(_2022[[#This Row],[identifiant_reseau]],_2023[],1,FALSE),"")</f>
        <v>7602C</v>
      </c>
      <c r="J693" s="1" t="str">
        <f>_2022[[#This Row],[2023]]</f>
        <v>7602C</v>
      </c>
    </row>
    <row r="694" spans="1:10" x14ac:dyDescent="0.3">
      <c r="A694" s="1" t="s">
        <v>1944</v>
      </c>
      <c r="B694" s="1" t="s">
        <v>1945</v>
      </c>
      <c r="C694" s="1" t="s">
        <v>1943</v>
      </c>
      <c r="D694" s="1">
        <v>0.246</v>
      </c>
      <c r="E694" s="1">
        <v>0.26100000000000001</v>
      </c>
      <c r="F694" s="1">
        <v>0</v>
      </c>
      <c r="G694" s="1">
        <v>2021</v>
      </c>
      <c r="H694" s="1">
        <v>0</v>
      </c>
      <c r="I694" s="1" t="str">
        <f>IFERROR(VLOOKUP(_2022[[#This Row],[identifiant_reseau]],_2023[],1,FALSE),"")</f>
        <v>7603C</v>
      </c>
      <c r="J694" s="1" t="str">
        <f>_2022[[#This Row],[2023]]</f>
        <v>7603C</v>
      </c>
    </row>
    <row r="695" spans="1:10" x14ac:dyDescent="0.3">
      <c r="A695" s="1" t="s">
        <v>1946</v>
      </c>
      <c r="B695" s="1" t="s">
        <v>1947</v>
      </c>
      <c r="C695" s="1" t="s">
        <v>1948</v>
      </c>
      <c r="D695" s="1">
        <v>0.10299999999999999</v>
      </c>
      <c r="E695" s="1">
        <v>0.14299999999999999</v>
      </c>
      <c r="F695" s="1">
        <v>0.47899999999999998</v>
      </c>
      <c r="G695" s="1">
        <v>2021</v>
      </c>
      <c r="H695" s="1">
        <v>0</v>
      </c>
      <c r="I695" s="1" t="str">
        <f>IFERROR(VLOOKUP(_2022[[#This Row],[identifiant_reseau]],_2023[],1,FALSE),"")</f>
        <v>7605C</v>
      </c>
      <c r="J695" s="1" t="str">
        <f>_2022[[#This Row],[2023]]</f>
        <v>7605C</v>
      </c>
    </row>
    <row r="696" spans="1:10" x14ac:dyDescent="0.3">
      <c r="A696" s="1" t="s">
        <v>1949</v>
      </c>
      <c r="B696" s="1" t="s">
        <v>1950</v>
      </c>
      <c r="C696" s="1" t="s">
        <v>1951</v>
      </c>
      <c r="D696" s="1">
        <v>6.8000000000000005E-2</v>
      </c>
      <c r="E696" s="1">
        <v>9.1999999999999998E-2</v>
      </c>
      <c r="F696" s="1">
        <v>0.71899999999999997</v>
      </c>
      <c r="G696" s="1">
        <v>2021</v>
      </c>
      <c r="H696" s="1">
        <v>0</v>
      </c>
      <c r="I696" s="1" t="str">
        <f>IFERROR(VLOOKUP(_2022[[#This Row],[identifiant_reseau]],_2023[],1,FALSE),"")</f>
        <v>7606C</v>
      </c>
      <c r="J696" s="1" t="str">
        <f>_2022[[#This Row],[2023]]</f>
        <v>7606C</v>
      </c>
    </row>
    <row r="697" spans="1:10" x14ac:dyDescent="0.3">
      <c r="A697" s="1" t="s">
        <v>1952</v>
      </c>
      <c r="B697" s="1" t="s">
        <v>1953</v>
      </c>
      <c r="C697" s="1" t="s">
        <v>1954</v>
      </c>
      <c r="D697" s="1">
        <v>6.7000000000000004E-2</v>
      </c>
      <c r="E697" s="1">
        <v>8.6999999999999994E-2</v>
      </c>
      <c r="F697" s="1">
        <v>0.68799999999999994</v>
      </c>
      <c r="G697" s="1" t="s">
        <v>14</v>
      </c>
      <c r="H697" s="1">
        <v>0</v>
      </c>
      <c r="I697" s="1" t="str">
        <f>IFERROR(VLOOKUP(_2022[[#This Row],[identifiant_reseau]],_2023[],1,FALSE),"")</f>
        <v>7607C</v>
      </c>
      <c r="J697" s="1" t="str">
        <f>_2022[[#This Row],[2023]]</f>
        <v>7607C</v>
      </c>
    </row>
    <row r="698" spans="1:10" x14ac:dyDescent="0.3">
      <c r="A698" s="1" t="s">
        <v>1955</v>
      </c>
      <c r="B698" s="1" t="s">
        <v>1956</v>
      </c>
      <c r="C698" s="1" t="s">
        <v>1957</v>
      </c>
      <c r="D698" s="1">
        <v>2.7E-2</v>
      </c>
      <c r="E698" s="1">
        <v>5.0999999999999997E-2</v>
      </c>
      <c r="F698" s="1">
        <v>0.91200000000000003</v>
      </c>
      <c r="G698" s="1">
        <v>2021</v>
      </c>
      <c r="H698" s="1">
        <v>0</v>
      </c>
      <c r="I698" s="1" t="str">
        <f>IFERROR(VLOOKUP(_2022[[#This Row],[identifiant_reseau]],_2023[],1,FALSE),"")</f>
        <v>7608C</v>
      </c>
      <c r="J698" s="1" t="str">
        <f>_2022[[#This Row],[2023]]</f>
        <v>7608C</v>
      </c>
    </row>
    <row r="699" spans="1:10" x14ac:dyDescent="0.3">
      <c r="A699" s="1" t="s">
        <v>1958</v>
      </c>
      <c r="B699" s="1" t="s">
        <v>1959</v>
      </c>
      <c r="C699" s="1" t="s">
        <v>1960</v>
      </c>
      <c r="D699" s="1">
        <v>0.21199999999999999</v>
      </c>
      <c r="E699" s="1">
        <v>0.245</v>
      </c>
      <c r="F699" s="1">
        <v>0</v>
      </c>
      <c r="G699" s="1">
        <v>2021</v>
      </c>
      <c r="H699" s="1">
        <v>0</v>
      </c>
      <c r="I699" s="1" t="str">
        <f>IFERROR(VLOOKUP(_2022[[#This Row],[identifiant_reseau]],_2023[],1,FALSE),"")</f>
        <v>7609C</v>
      </c>
      <c r="J699" s="1" t="str">
        <f>_2022[[#This Row],[2023]]</f>
        <v>7609C</v>
      </c>
    </row>
    <row r="700" spans="1:10" x14ac:dyDescent="0.3">
      <c r="A700" s="1" t="s">
        <v>1961</v>
      </c>
      <c r="B700" s="1" t="s">
        <v>1962</v>
      </c>
      <c r="C700" s="1" t="s">
        <v>1963</v>
      </c>
      <c r="D700" s="1">
        <v>3.3000000000000002E-2</v>
      </c>
      <c r="E700" s="1">
        <v>5.7000000000000002E-2</v>
      </c>
      <c r="F700" s="1">
        <v>0.89</v>
      </c>
      <c r="G700" s="1" t="s">
        <v>14</v>
      </c>
      <c r="H700" s="1">
        <v>0</v>
      </c>
      <c r="I700" s="1" t="str">
        <f>IFERROR(VLOOKUP(_2022[[#This Row],[identifiant_reseau]],_2023[],1,FALSE),"")</f>
        <v>7610C</v>
      </c>
      <c r="J700" s="1" t="str">
        <f>_2022[[#This Row],[2023]]</f>
        <v>7610C</v>
      </c>
    </row>
    <row r="701" spans="1:10" x14ac:dyDescent="0.3">
      <c r="A701" s="1" t="s">
        <v>1964</v>
      </c>
      <c r="B701" s="1" t="s">
        <v>1965</v>
      </c>
      <c r="C701" s="1" t="s">
        <v>1940</v>
      </c>
      <c r="D701" s="1">
        <v>0.189</v>
      </c>
      <c r="E701" s="1">
        <v>0.22800000000000001</v>
      </c>
      <c r="F701" s="1">
        <v>0</v>
      </c>
      <c r="G701" s="1">
        <v>2021</v>
      </c>
      <c r="H701" s="1">
        <v>0</v>
      </c>
      <c r="I701" s="1" t="str">
        <f>IFERROR(VLOOKUP(_2022[[#This Row],[identifiant_reseau]],_2023[],1,FALSE),"")</f>
        <v>7612C</v>
      </c>
      <c r="J701" s="1" t="str">
        <f>_2022[[#This Row],[2023]]</f>
        <v>7612C</v>
      </c>
    </row>
    <row r="702" spans="1:10" x14ac:dyDescent="0.3">
      <c r="A702" s="1" t="s">
        <v>1966</v>
      </c>
      <c r="B702" s="1" t="s">
        <v>1967</v>
      </c>
      <c r="C702" s="1" t="s">
        <v>1943</v>
      </c>
      <c r="D702" s="1">
        <v>0.218</v>
      </c>
      <c r="E702" s="1">
        <v>0.24099999999999999</v>
      </c>
      <c r="F702" s="1">
        <v>0</v>
      </c>
      <c r="G702" s="1">
        <v>2021</v>
      </c>
      <c r="H702" s="1">
        <v>0</v>
      </c>
      <c r="I702" s="1" t="str">
        <f>IFERROR(VLOOKUP(_2022[[#This Row],[identifiant_reseau]],_2023[],1,FALSE),"")</f>
        <v>7613C</v>
      </c>
      <c r="J702" s="1" t="str">
        <f>_2022[[#This Row],[2023]]</f>
        <v>7613C</v>
      </c>
    </row>
    <row r="703" spans="1:10" x14ac:dyDescent="0.3">
      <c r="A703" s="1" t="s">
        <v>1968</v>
      </c>
      <c r="B703" s="1" t="s">
        <v>1969</v>
      </c>
      <c r="C703" s="1" t="s">
        <v>1940</v>
      </c>
      <c r="D703" s="1">
        <v>2.5000000000000001E-2</v>
      </c>
      <c r="E703" s="1">
        <v>4.7E-2</v>
      </c>
      <c r="F703" s="1">
        <v>0.89900000000000002</v>
      </c>
      <c r="G703" s="1">
        <v>2021</v>
      </c>
      <c r="H703" s="1">
        <v>0</v>
      </c>
      <c r="I703" s="1" t="str">
        <f>IFERROR(VLOOKUP(_2022[[#This Row],[identifiant_reseau]],_2023[],1,FALSE),"")</f>
        <v>7614C</v>
      </c>
      <c r="J703" s="1" t="str">
        <f>_2022[[#This Row],[2023]]</f>
        <v>7614C</v>
      </c>
    </row>
    <row r="704" spans="1:10" x14ac:dyDescent="0.3">
      <c r="A704" s="1" t="s">
        <v>1970</v>
      </c>
      <c r="B704" s="1" t="s">
        <v>1971</v>
      </c>
      <c r="C704" s="1" t="s">
        <v>1972</v>
      </c>
      <c r="D704" s="1">
        <v>1.4E-2</v>
      </c>
      <c r="E704" s="1">
        <v>3.5999999999999997E-2</v>
      </c>
      <c r="F704" s="1">
        <v>0.95</v>
      </c>
      <c r="G704" s="1" t="s">
        <v>14</v>
      </c>
      <c r="H704" s="1">
        <v>0</v>
      </c>
      <c r="I704" s="1" t="str">
        <f>IFERROR(VLOOKUP(_2022[[#This Row],[identifiant_reseau]],_2023[],1,FALSE),"")</f>
        <v>7615C</v>
      </c>
      <c r="J704" s="1" t="str">
        <f>_2022[[#This Row],[2023]]</f>
        <v>7615C</v>
      </c>
    </row>
    <row r="705" spans="1:10" x14ac:dyDescent="0.3">
      <c r="A705" s="1" t="s">
        <v>1973</v>
      </c>
      <c r="B705" s="1" t="s">
        <v>1974</v>
      </c>
      <c r="C705" s="1" t="s">
        <v>1975</v>
      </c>
      <c r="D705" s="1">
        <v>2.1999999999999999E-2</v>
      </c>
      <c r="E705" s="1">
        <v>4.4999999999999998E-2</v>
      </c>
      <c r="F705" s="1">
        <v>0.92</v>
      </c>
      <c r="G705" s="1">
        <v>2021</v>
      </c>
      <c r="H705" s="1">
        <v>0</v>
      </c>
      <c r="I705" s="1" t="str">
        <f>IFERROR(VLOOKUP(_2022[[#This Row],[identifiant_reseau]],_2023[],1,FALSE),"")</f>
        <v>7616C</v>
      </c>
      <c r="J705" s="1" t="str">
        <f>_2022[[#This Row],[2023]]</f>
        <v>7616C</v>
      </c>
    </row>
    <row r="706" spans="1:10" x14ac:dyDescent="0.3">
      <c r="A706" s="1" t="s">
        <v>1976</v>
      </c>
      <c r="B706" s="1" t="s">
        <v>1977</v>
      </c>
      <c r="C706" s="1" t="s">
        <v>1978</v>
      </c>
      <c r="D706" s="1">
        <v>5.7000000000000002E-2</v>
      </c>
      <c r="E706" s="1">
        <v>8.4000000000000005E-2</v>
      </c>
      <c r="F706" s="1">
        <v>0.77200000000000002</v>
      </c>
      <c r="G706" s="1">
        <v>2021</v>
      </c>
      <c r="H706" s="1">
        <v>0</v>
      </c>
      <c r="I706" s="1" t="str">
        <f>IFERROR(VLOOKUP(_2022[[#This Row],[identifiant_reseau]],_2023[],1,FALSE),"")</f>
        <v>7617C</v>
      </c>
      <c r="J706" s="1" t="str">
        <f>_2022[[#This Row],[2023]]</f>
        <v>7617C</v>
      </c>
    </row>
    <row r="707" spans="1:10" x14ac:dyDescent="0.3">
      <c r="A707" s="1" t="s">
        <v>1979</v>
      </c>
      <c r="B707" s="1" t="s">
        <v>1980</v>
      </c>
      <c r="C707" s="1" t="s">
        <v>1981</v>
      </c>
      <c r="D707" s="1">
        <v>0</v>
      </c>
      <c r="E707" s="1">
        <v>4.0000000000000001E-3</v>
      </c>
      <c r="F707" s="1">
        <v>1</v>
      </c>
      <c r="G707" s="1">
        <v>2021</v>
      </c>
      <c r="H707" s="1">
        <v>0</v>
      </c>
      <c r="I707" s="1" t="str">
        <f>IFERROR(VLOOKUP(_2022[[#This Row],[identifiant_reseau]],_2023[],1,FALSE),"")</f>
        <v>7618C</v>
      </c>
      <c r="J707" s="1" t="str">
        <f>_2022[[#This Row],[2023]]</f>
        <v>7618C</v>
      </c>
    </row>
    <row r="708" spans="1:10" x14ac:dyDescent="0.3">
      <c r="A708" s="1" t="s">
        <v>1982</v>
      </c>
      <c r="B708" s="1" t="s">
        <v>1983</v>
      </c>
      <c r="C708" s="1" t="s">
        <v>1940</v>
      </c>
      <c r="D708" s="1">
        <v>0.14199999999999999</v>
      </c>
      <c r="E708" s="1">
        <v>0.14899999999999999</v>
      </c>
      <c r="F708" s="1">
        <v>0.35599999999999998</v>
      </c>
      <c r="G708" s="1">
        <v>2021</v>
      </c>
      <c r="H708" s="1">
        <v>0</v>
      </c>
      <c r="I708" s="1" t="str">
        <f>IFERROR(VLOOKUP(_2022[[#This Row],[identifiant_reseau]],_2023[],1,FALSE),"")</f>
        <v>7619C</v>
      </c>
      <c r="J708" s="1" t="str">
        <f>_2022[[#This Row],[2023]]</f>
        <v>7619C</v>
      </c>
    </row>
    <row r="709" spans="1:10" x14ac:dyDescent="0.3">
      <c r="A709" s="1" t="s">
        <v>1984</v>
      </c>
      <c r="B709" s="1" t="s">
        <v>1985</v>
      </c>
      <c r="C709" s="1" t="s">
        <v>1940</v>
      </c>
      <c r="D709" s="1">
        <v>7.8E-2</v>
      </c>
      <c r="E709" s="1">
        <v>0.104</v>
      </c>
      <c r="F709" s="1" t="s">
        <v>127</v>
      </c>
      <c r="G709" s="1" t="s">
        <v>14</v>
      </c>
      <c r="H709" s="1">
        <v>0</v>
      </c>
      <c r="I709" s="1" t="str">
        <f>IFERROR(VLOOKUP(_2022[[#This Row],[identifiant_reseau]],_2023[],1,FALSE),"")</f>
        <v>7619F</v>
      </c>
      <c r="J709" s="1" t="str">
        <f>_2022[[#This Row],[2023]]</f>
        <v>7619F</v>
      </c>
    </row>
    <row r="710" spans="1:10" x14ac:dyDescent="0.3">
      <c r="A710" s="1" t="s">
        <v>1986</v>
      </c>
      <c r="B710" s="1" t="s">
        <v>1987</v>
      </c>
      <c r="C710" s="1" t="s">
        <v>1988</v>
      </c>
      <c r="D710" s="1">
        <v>0</v>
      </c>
      <c r="E710" s="1">
        <v>4.0000000000000001E-3</v>
      </c>
      <c r="F710" s="1">
        <v>1</v>
      </c>
      <c r="G710" s="1">
        <v>2021</v>
      </c>
      <c r="H710" s="1">
        <v>0</v>
      </c>
      <c r="I710" s="1" t="str">
        <f>IFERROR(VLOOKUP(_2022[[#This Row],[identifiant_reseau]],_2023[],1,FALSE),"")</f>
        <v>7620C</v>
      </c>
      <c r="J710" s="1" t="str">
        <f>_2022[[#This Row],[2023]]</f>
        <v>7620C</v>
      </c>
    </row>
    <row r="711" spans="1:10" x14ac:dyDescent="0.3">
      <c r="A711" s="1" t="s">
        <v>1989</v>
      </c>
      <c r="B711" s="1" t="s">
        <v>1990</v>
      </c>
      <c r="C711" s="1" t="s">
        <v>1991</v>
      </c>
      <c r="D711" s="1">
        <v>0</v>
      </c>
      <c r="E711" s="1">
        <v>4.0000000000000001E-3</v>
      </c>
      <c r="F711" s="1">
        <v>1</v>
      </c>
      <c r="G711" s="1">
        <v>2021</v>
      </c>
      <c r="H711" s="1">
        <v>0</v>
      </c>
      <c r="I711" s="1" t="str">
        <f>IFERROR(VLOOKUP(_2022[[#This Row],[identifiant_reseau]],_2023[],1,FALSE),"")</f>
        <v>7621C</v>
      </c>
      <c r="J711" s="1" t="str">
        <f>_2022[[#This Row],[2023]]</f>
        <v>7621C</v>
      </c>
    </row>
    <row r="712" spans="1:10" x14ac:dyDescent="0.3">
      <c r="A712" s="1" t="s">
        <v>1992</v>
      </c>
      <c r="B712" s="1" t="s">
        <v>1993</v>
      </c>
      <c r="C712" s="1" t="s">
        <v>1994</v>
      </c>
      <c r="D712" s="1">
        <v>9.7000000000000003E-2</v>
      </c>
      <c r="E712" s="1">
        <v>0.12</v>
      </c>
      <c r="F712" s="1">
        <v>0.61799999999999999</v>
      </c>
      <c r="G712" s="1">
        <v>2021</v>
      </c>
      <c r="H712" s="1">
        <v>0</v>
      </c>
      <c r="I712" s="1" t="str">
        <f>IFERROR(VLOOKUP(_2022[[#This Row],[identifiant_reseau]],_2023[],1,FALSE),"")</f>
        <v>7701C</v>
      </c>
      <c r="J712" s="1" t="str">
        <f>_2022[[#This Row],[2023]]</f>
        <v>7701C</v>
      </c>
    </row>
    <row r="713" spans="1:10" x14ac:dyDescent="0.3">
      <c r="A713" s="1" t="s">
        <v>1995</v>
      </c>
      <c r="B713" s="1" t="s">
        <v>1996</v>
      </c>
      <c r="C713" s="1" t="s">
        <v>1997</v>
      </c>
      <c r="D713" s="1">
        <v>7.5999999999999998E-2</v>
      </c>
      <c r="E713" s="1">
        <v>9.4E-2</v>
      </c>
      <c r="F713" s="1">
        <v>0.67800000000000005</v>
      </c>
      <c r="G713" s="1" t="s">
        <v>14</v>
      </c>
      <c r="H713" s="1">
        <v>0</v>
      </c>
      <c r="I713" s="1" t="str">
        <f>IFERROR(VLOOKUP(_2022[[#This Row],[identifiant_reseau]],_2023[],1,FALSE),"")</f>
        <v>7703C</v>
      </c>
      <c r="J713" s="1" t="str">
        <f>_2022[[#This Row],[2023]]</f>
        <v>7703C</v>
      </c>
    </row>
    <row r="714" spans="1:10" x14ac:dyDescent="0.3">
      <c r="A714" s="1" t="s">
        <v>1998</v>
      </c>
      <c r="B714" s="1" t="s">
        <v>1999</v>
      </c>
      <c r="C714" s="1" t="s">
        <v>2000</v>
      </c>
      <c r="D714" s="1">
        <v>0.161</v>
      </c>
      <c r="E714" s="1">
        <v>0.185</v>
      </c>
      <c r="F714" s="1">
        <v>0.19</v>
      </c>
      <c r="G714" s="1" t="s">
        <v>14</v>
      </c>
      <c r="H714" s="1">
        <v>0</v>
      </c>
      <c r="I714" s="1" t="str">
        <f>IFERROR(VLOOKUP(_2022[[#This Row],[identifiant_reseau]],_2023[],1,FALSE),"")</f>
        <v>7704C</v>
      </c>
      <c r="J714" s="1" t="str">
        <f>_2022[[#This Row],[2023]]</f>
        <v>7704C</v>
      </c>
    </row>
    <row r="715" spans="1:10" x14ac:dyDescent="0.3">
      <c r="A715" s="1" t="s">
        <v>2001</v>
      </c>
      <c r="B715" s="1" t="s">
        <v>2002</v>
      </c>
      <c r="C715" s="1" t="s">
        <v>2003</v>
      </c>
      <c r="D715" s="1">
        <v>9.2999999999999999E-2</v>
      </c>
      <c r="E715" s="1">
        <v>0.11899999999999999</v>
      </c>
      <c r="F715" s="1">
        <v>0.65400000000000003</v>
      </c>
      <c r="G715" s="1">
        <v>2021</v>
      </c>
      <c r="H715" s="1">
        <v>0</v>
      </c>
      <c r="I715" s="1" t="str">
        <f>IFERROR(VLOOKUP(_2022[[#This Row],[identifiant_reseau]],_2023[],1,FALSE),"")</f>
        <v>7705C</v>
      </c>
      <c r="J715" s="1" t="str">
        <f>_2022[[#This Row],[2023]]</f>
        <v>7705C</v>
      </c>
    </row>
    <row r="716" spans="1:10" x14ac:dyDescent="0.3">
      <c r="A716" s="1" t="s">
        <v>2004</v>
      </c>
      <c r="B716" s="1" t="s">
        <v>2005</v>
      </c>
      <c r="C716" s="1" t="s">
        <v>2006</v>
      </c>
      <c r="D716" s="1">
        <v>0.02</v>
      </c>
      <c r="E716" s="1">
        <v>3.5999999999999997E-2</v>
      </c>
      <c r="F716" s="1">
        <v>0.91400000000000003</v>
      </c>
      <c r="G716" s="1" t="s">
        <v>14</v>
      </c>
      <c r="H716" s="1">
        <v>0</v>
      </c>
      <c r="I716" s="1" t="str">
        <f>IFERROR(VLOOKUP(_2022[[#This Row],[identifiant_reseau]],_2023[],1,FALSE),"")</f>
        <v>7706C</v>
      </c>
      <c r="J716" s="1" t="str">
        <f>_2022[[#This Row],[2023]]</f>
        <v>7706C</v>
      </c>
    </row>
    <row r="717" spans="1:10" x14ac:dyDescent="0.3">
      <c r="A717" s="1" t="s">
        <v>2007</v>
      </c>
      <c r="B717" s="1" t="s">
        <v>2008</v>
      </c>
      <c r="C717" s="1" t="s">
        <v>2009</v>
      </c>
      <c r="D717" s="1">
        <v>0.23200000000000001</v>
      </c>
      <c r="E717" s="1">
        <v>0.26100000000000001</v>
      </c>
      <c r="F717" s="1">
        <v>0</v>
      </c>
      <c r="G717" s="1">
        <v>2021</v>
      </c>
      <c r="H717" s="1">
        <v>0</v>
      </c>
      <c r="I717" s="1" t="str">
        <f>IFERROR(VLOOKUP(_2022[[#This Row],[identifiant_reseau]],_2023[],1,FALSE),"")</f>
        <v>7707C</v>
      </c>
      <c r="J717" s="1" t="str">
        <f>_2022[[#This Row],[2023]]</f>
        <v>7707C</v>
      </c>
    </row>
    <row r="718" spans="1:10" x14ac:dyDescent="0.3">
      <c r="A718" s="1" t="s">
        <v>2010</v>
      </c>
      <c r="B718" s="1" t="s">
        <v>2011</v>
      </c>
      <c r="C718" s="1" t="s">
        <v>2012</v>
      </c>
      <c r="D718" s="1">
        <v>7.0999999999999994E-2</v>
      </c>
      <c r="E718" s="1">
        <v>0.09</v>
      </c>
      <c r="F718" s="1">
        <v>0.70399999999999996</v>
      </c>
      <c r="G718" s="1" t="s">
        <v>14</v>
      </c>
      <c r="H718" s="1">
        <v>0</v>
      </c>
      <c r="I718" s="1" t="str">
        <f>IFERROR(VLOOKUP(_2022[[#This Row],[identifiant_reseau]],_2023[],1,FALSE),"")</f>
        <v>7708C</v>
      </c>
      <c r="J718" s="1" t="str">
        <f>_2022[[#This Row],[2023]]</f>
        <v>7708C</v>
      </c>
    </row>
    <row r="719" spans="1:10" x14ac:dyDescent="0.3">
      <c r="A719" s="1" t="s">
        <v>2013</v>
      </c>
      <c r="B719" s="1" t="s">
        <v>2014</v>
      </c>
      <c r="C719" s="1" t="s">
        <v>2015</v>
      </c>
      <c r="D719" s="1">
        <v>0.11700000000000001</v>
      </c>
      <c r="E719" s="1">
        <v>0.14499999999999999</v>
      </c>
      <c r="F719" s="1">
        <v>0.65600000000000003</v>
      </c>
      <c r="G719" s="1">
        <v>2021</v>
      </c>
      <c r="H719" s="1">
        <v>0</v>
      </c>
      <c r="I719" s="1" t="str">
        <f>IFERROR(VLOOKUP(_2022[[#This Row],[identifiant_reseau]],_2023[],1,FALSE),"")</f>
        <v>7710C</v>
      </c>
      <c r="J719" s="1" t="str">
        <f>_2022[[#This Row],[2023]]</f>
        <v>7710C</v>
      </c>
    </row>
    <row r="720" spans="1:10" x14ac:dyDescent="0.3">
      <c r="A720" s="1" t="s">
        <v>2016</v>
      </c>
      <c r="B720" s="1" t="s">
        <v>2017</v>
      </c>
      <c r="C720" s="1" t="s">
        <v>2018</v>
      </c>
      <c r="D720" s="1">
        <v>1.4E-2</v>
      </c>
      <c r="E720" s="1">
        <v>3.1E-2</v>
      </c>
      <c r="F720" s="1">
        <v>0.94199999999999995</v>
      </c>
      <c r="G720" s="1" t="s">
        <v>14</v>
      </c>
      <c r="H720" s="1">
        <v>0</v>
      </c>
      <c r="I720" s="1" t="str">
        <f>IFERROR(VLOOKUP(_2022[[#This Row],[identifiant_reseau]],_2023[],1,FALSE),"")</f>
        <v>7711C</v>
      </c>
      <c r="J720" s="1" t="str">
        <f>_2022[[#This Row],[2023]]</f>
        <v>7711C</v>
      </c>
    </row>
    <row r="721" spans="1:10" x14ac:dyDescent="0.3">
      <c r="A721" s="1" t="s">
        <v>2019</v>
      </c>
      <c r="B721" s="1" t="s">
        <v>2020</v>
      </c>
      <c r="C721" s="1" t="s">
        <v>2021</v>
      </c>
      <c r="D721" s="1">
        <v>1.7999999999999999E-2</v>
      </c>
      <c r="E721" s="1">
        <v>3.2000000000000001E-2</v>
      </c>
      <c r="F721" s="1">
        <v>0.93100000000000005</v>
      </c>
      <c r="G721" s="1" t="s">
        <v>14</v>
      </c>
      <c r="H721" s="1">
        <v>0</v>
      </c>
      <c r="I721" s="1" t="str">
        <f>IFERROR(VLOOKUP(_2022[[#This Row],[identifiant_reseau]],_2023[],1,FALSE),"")</f>
        <v>7715C</v>
      </c>
      <c r="J721" s="1" t="str">
        <f>_2022[[#This Row],[2023]]</f>
        <v>7715C</v>
      </c>
    </row>
    <row r="722" spans="1:10" x14ac:dyDescent="0.3">
      <c r="A722" s="1" t="s">
        <v>2022</v>
      </c>
      <c r="B722" s="1" t="s">
        <v>2023</v>
      </c>
      <c r="C722" s="1" t="s">
        <v>2024</v>
      </c>
      <c r="D722" s="1">
        <v>3.7999999999999999E-2</v>
      </c>
      <c r="E722" s="1">
        <v>5.6000000000000001E-2</v>
      </c>
      <c r="F722" s="1">
        <v>0.84599999999999997</v>
      </c>
      <c r="G722" s="1" t="s">
        <v>14</v>
      </c>
      <c r="H722" s="1">
        <v>0</v>
      </c>
      <c r="I722" s="1" t="str">
        <f>IFERROR(VLOOKUP(_2022[[#This Row],[identifiant_reseau]],_2023[],1,FALSE),"")</f>
        <v>7716C</v>
      </c>
      <c r="J722" s="1" t="str">
        <f>_2022[[#This Row],[2023]]</f>
        <v>7716C</v>
      </c>
    </row>
    <row r="723" spans="1:10" x14ac:dyDescent="0.3">
      <c r="A723" s="1" t="s">
        <v>2025</v>
      </c>
      <c r="B723" s="1" t="s">
        <v>2026</v>
      </c>
      <c r="C723" s="1" t="s">
        <v>2027</v>
      </c>
      <c r="D723" s="1">
        <v>9.7000000000000003E-2</v>
      </c>
      <c r="E723" s="1">
        <v>0.13</v>
      </c>
      <c r="F723" s="1">
        <v>0.53400000000000003</v>
      </c>
      <c r="G723" s="1">
        <v>2021</v>
      </c>
      <c r="H723" s="1">
        <v>0</v>
      </c>
      <c r="I723" s="1" t="str">
        <f>IFERROR(VLOOKUP(_2022[[#This Row],[identifiant_reseau]],_2023[],1,FALSE),"")</f>
        <v>7717C</v>
      </c>
      <c r="J723" s="1" t="str">
        <f>_2022[[#This Row],[2023]]</f>
        <v>7717C</v>
      </c>
    </row>
    <row r="724" spans="1:10" x14ac:dyDescent="0.3">
      <c r="A724" s="1" t="s">
        <v>2028</v>
      </c>
      <c r="B724" s="1" t="s">
        <v>2029</v>
      </c>
      <c r="C724" s="1" t="s">
        <v>2030</v>
      </c>
      <c r="D724" s="1">
        <v>7.1999999999999995E-2</v>
      </c>
      <c r="E724" s="1">
        <v>9.7000000000000003E-2</v>
      </c>
      <c r="F724" s="1">
        <v>0.73099999999999998</v>
      </c>
      <c r="G724" s="1">
        <v>2021</v>
      </c>
      <c r="H724" s="1">
        <v>0</v>
      </c>
      <c r="I724" s="1" t="str">
        <f>IFERROR(VLOOKUP(_2022[[#This Row],[identifiant_reseau]],_2023[],1,FALSE),"")</f>
        <v>7718C</v>
      </c>
      <c r="J724" s="1" t="str">
        <f>_2022[[#This Row],[2023]]</f>
        <v>7718C</v>
      </c>
    </row>
    <row r="725" spans="1:10" x14ac:dyDescent="0.3">
      <c r="A725" s="1" t="s">
        <v>2031</v>
      </c>
      <c r="B725" s="1" t="s">
        <v>2032</v>
      </c>
      <c r="C725" s="1" t="s">
        <v>2033</v>
      </c>
      <c r="D725" s="1">
        <v>0.03</v>
      </c>
      <c r="E725" s="1">
        <v>3.6999999999999998E-2</v>
      </c>
      <c r="F725" s="1">
        <v>0.90400000000000003</v>
      </c>
      <c r="G725" s="1">
        <v>2021</v>
      </c>
      <c r="H725" s="1">
        <v>0</v>
      </c>
      <c r="I725" s="1" t="str">
        <f>IFERROR(VLOOKUP(_2022[[#This Row],[identifiant_reseau]],_2023[],1,FALSE),"")</f>
        <v>7721C</v>
      </c>
      <c r="J725" s="1" t="str">
        <f>_2022[[#This Row],[2023]]</f>
        <v>7721C</v>
      </c>
    </row>
    <row r="726" spans="1:10" x14ac:dyDescent="0.3">
      <c r="A726" s="1" t="s">
        <v>2034</v>
      </c>
      <c r="B726" s="1" t="s">
        <v>2035</v>
      </c>
      <c r="C726" s="1" t="s">
        <v>2036</v>
      </c>
      <c r="D726" s="1">
        <v>2E-3</v>
      </c>
      <c r="E726" s="1">
        <v>1.7999999999999999E-2</v>
      </c>
      <c r="F726" s="1">
        <v>0.99299999999999999</v>
      </c>
      <c r="G726" s="1" t="s">
        <v>14</v>
      </c>
      <c r="H726" s="1">
        <v>0</v>
      </c>
      <c r="I726" s="1" t="str">
        <f>IFERROR(VLOOKUP(_2022[[#This Row],[identifiant_reseau]],_2023[],1,FALSE),"")</f>
        <v>7722C</v>
      </c>
      <c r="J726" s="1" t="str">
        <f>_2022[[#This Row],[2023]]</f>
        <v>7722C</v>
      </c>
    </row>
    <row r="727" spans="1:10" x14ac:dyDescent="0.3">
      <c r="A727" s="1" t="s">
        <v>2037</v>
      </c>
      <c r="B727" s="1" t="s">
        <v>2038</v>
      </c>
      <c r="C727" s="1" t="s">
        <v>2039</v>
      </c>
      <c r="D727" s="1">
        <v>0.21099999999999999</v>
      </c>
      <c r="E727" s="1">
        <v>0.253</v>
      </c>
      <c r="F727" s="1">
        <v>0.34</v>
      </c>
      <c r="G727" s="1">
        <v>2021</v>
      </c>
      <c r="H727" s="1">
        <v>1</v>
      </c>
      <c r="I727" s="1" t="str">
        <f>IFERROR(VLOOKUP(_2022[[#This Row],[identifiant_reseau]],_2023[],1,FALSE),"")</f>
        <v>7723C</v>
      </c>
      <c r="J727" s="1" t="str">
        <f>_2022[[#This Row],[2023]]</f>
        <v>7723C</v>
      </c>
    </row>
    <row r="728" spans="1:10" x14ac:dyDescent="0.3">
      <c r="A728" s="1" t="s">
        <v>2040</v>
      </c>
      <c r="B728" s="1" t="s">
        <v>2041</v>
      </c>
      <c r="C728" s="1" t="s">
        <v>2042</v>
      </c>
      <c r="D728" s="1">
        <v>0.14299999999999999</v>
      </c>
      <c r="E728" s="1">
        <v>0.32</v>
      </c>
      <c r="F728" s="1">
        <v>0.39400000000000002</v>
      </c>
      <c r="G728" s="1" t="s">
        <v>14</v>
      </c>
      <c r="H728" s="1">
        <v>0</v>
      </c>
      <c r="I728" s="1" t="str">
        <f>IFERROR(VLOOKUP(_2022[[#This Row],[identifiant_reseau]],_2023[],1,FALSE),"")</f>
        <v>7724C</v>
      </c>
      <c r="J728" s="1" t="str">
        <f>_2022[[#This Row],[2023]]</f>
        <v>7724C</v>
      </c>
    </row>
    <row r="729" spans="1:10" x14ac:dyDescent="0.3">
      <c r="A729" s="1" t="s">
        <v>2043</v>
      </c>
      <c r="B729" s="1" t="s">
        <v>2044</v>
      </c>
      <c r="C729" s="1" t="s">
        <v>2045</v>
      </c>
      <c r="D729" s="1">
        <v>0.1</v>
      </c>
      <c r="E729" s="1">
        <v>0.13200000000000001</v>
      </c>
      <c r="F729" s="1">
        <v>0.54700000000000004</v>
      </c>
      <c r="G729" s="1">
        <v>2021</v>
      </c>
      <c r="H729" s="1">
        <v>0</v>
      </c>
      <c r="I729" s="1" t="str">
        <f>IFERROR(VLOOKUP(_2022[[#This Row],[identifiant_reseau]],_2023[],1,FALSE),"")</f>
        <v>7802C</v>
      </c>
      <c r="J729" s="1" t="str">
        <f>_2022[[#This Row],[2023]]</f>
        <v>7802C</v>
      </c>
    </row>
    <row r="730" spans="1:10" x14ac:dyDescent="0.3">
      <c r="A730" s="1" t="s">
        <v>2046</v>
      </c>
      <c r="B730" s="1" t="s">
        <v>2047</v>
      </c>
      <c r="C730" s="1" t="s">
        <v>2048</v>
      </c>
      <c r="D730" s="1">
        <v>0.23699999999999999</v>
      </c>
      <c r="E730" s="1">
        <v>0.28000000000000003</v>
      </c>
      <c r="F730" s="1">
        <v>0</v>
      </c>
      <c r="G730" s="1">
        <v>2021</v>
      </c>
      <c r="H730" s="1">
        <v>0</v>
      </c>
      <c r="I730" s="1" t="str">
        <f>IFERROR(VLOOKUP(_2022[[#This Row],[identifiant_reseau]],_2023[],1,FALSE),"")</f>
        <v>7803C</v>
      </c>
      <c r="J730" s="1" t="str">
        <f>_2022[[#This Row],[2023]]</f>
        <v>7803C</v>
      </c>
    </row>
    <row r="731" spans="1:10" x14ac:dyDescent="0.3">
      <c r="A731" s="1" t="s">
        <v>2049</v>
      </c>
      <c r="B731" s="1" t="s">
        <v>2050</v>
      </c>
      <c r="C731" s="1" t="s">
        <v>2051</v>
      </c>
      <c r="D731" s="1">
        <v>0.17899999999999999</v>
      </c>
      <c r="E731" s="1">
        <v>0.224</v>
      </c>
      <c r="F731" s="1">
        <v>0</v>
      </c>
      <c r="G731" s="1">
        <v>2021</v>
      </c>
      <c r="H731" s="1">
        <v>0</v>
      </c>
      <c r="I731" s="1" t="str">
        <f>IFERROR(VLOOKUP(_2022[[#This Row],[identifiant_reseau]],_2023[],1,FALSE),"")</f>
        <v>7804C</v>
      </c>
      <c r="J731" s="1" t="str">
        <f>_2022[[#This Row],[2023]]</f>
        <v>7804C</v>
      </c>
    </row>
    <row r="732" spans="1:10" x14ac:dyDescent="0.3">
      <c r="A732" s="1" t="s">
        <v>2052</v>
      </c>
      <c r="B732" s="1" t="s">
        <v>2053</v>
      </c>
      <c r="C732" s="1" t="s">
        <v>2054</v>
      </c>
      <c r="D732" s="1">
        <v>0.114</v>
      </c>
      <c r="E732" s="1">
        <v>0.14899999999999999</v>
      </c>
      <c r="F732" s="1">
        <v>0.52300000000000002</v>
      </c>
      <c r="G732" s="1" t="s">
        <v>14</v>
      </c>
      <c r="H732" s="1">
        <v>0</v>
      </c>
      <c r="I732" s="1" t="str">
        <f>IFERROR(VLOOKUP(_2022[[#This Row],[identifiant_reseau]],_2023[],1,FALSE),"")</f>
        <v>7805C</v>
      </c>
      <c r="J732" s="1" t="str">
        <f>_2022[[#This Row],[2023]]</f>
        <v>7805C</v>
      </c>
    </row>
    <row r="733" spans="1:10" x14ac:dyDescent="0.3">
      <c r="A733" s="1" t="s">
        <v>2055</v>
      </c>
      <c r="B733" s="1" t="s">
        <v>2056</v>
      </c>
      <c r="C733" s="1" t="s">
        <v>2057</v>
      </c>
      <c r="D733" s="1">
        <v>0.121</v>
      </c>
      <c r="E733" s="1">
        <v>0.14699999999999999</v>
      </c>
      <c r="F733" s="1">
        <v>0.53400000000000003</v>
      </c>
      <c r="G733" s="1">
        <v>2021</v>
      </c>
      <c r="H733" s="1">
        <v>0</v>
      </c>
      <c r="I733" s="1" t="str">
        <f>IFERROR(VLOOKUP(_2022[[#This Row],[identifiant_reseau]],_2023[],1,FALSE),"")</f>
        <v>7806C</v>
      </c>
      <c r="J733" s="1" t="str">
        <f>_2022[[#This Row],[2023]]</f>
        <v>7806C</v>
      </c>
    </row>
    <row r="734" spans="1:10" x14ac:dyDescent="0.3">
      <c r="A734" s="1" t="s">
        <v>2058</v>
      </c>
      <c r="B734" s="1" t="s">
        <v>2059</v>
      </c>
      <c r="C734" s="1" t="s">
        <v>2060</v>
      </c>
      <c r="D734" s="1">
        <v>0.104</v>
      </c>
      <c r="E734" s="1">
        <v>0.13</v>
      </c>
      <c r="F734" s="1">
        <v>0.57099999999999995</v>
      </c>
      <c r="G734" s="1">
        <v>2021</v>
      </c>
      <c r="H734" s="1">
        <v>0</v>
      </c>
      <c r="I734" s="1" t="str">
        <f>IFERROR(VLOOKUP(_2022[[#This Row],[identifiant_reseau]],_2023[],1,FALSE),"")</f>
        <v>7808C</v>
      </c>
      <c r="J734" s="1" t="str">
        <f>_2022[[#This Row],[2023]]</f>
        <v>7808C</v>
      </c>
    </row>
    <row r="735" spans="1:10" x14ac:dyDescent="0.3">
      <c r="A735" s="1" t="s">
        <v>2061</v>
      </c>
      <c r="B735" s="1" t="s">
        <v>2062</v>
      </c>
      <c r="C735" s="1" t="s">
        <v>2063</v>
      </c>
      <c r="D735" s="1">
        <v>0.23100000000000001</v>
      </c>
      <c r="E735" s="1">
        <v>0.26400000000000001</v>
      </c>
      <c r="F735" s="1">
        <v>0</v>
      </c>
      <c r="G735" s="1">
        <v>2021</v>
      </c>
      <c r="H735" s="1">
        <v>0</v>
      </c>
      <c r="I735" s="1" t="str">
        <f>IFERROR(VLOOKUP(_2022[[#This Row],[identifiant_reseau]],_2023[],1,FALSE),"")</f>
        <v>7809C</v>
      </c>
      <c r="J735" s="1" t="str">
        <f>_2022[[#This Row],[2023]]</f>
        <v>7809C</v>
      </c>
    </row>
    <row r="736" spans="1:10" x14ac:dyDescent="0.3">
      <c r="A736" s="1" t="s">
        <v>2064</v>
      </c>
      <c r="B736" s="1" t="s">
        <v>2065</v>
      </c>
      <c r="C736" s="1" t="s">
        <v>2066</v>
      </c>
      <c r="D736" s="1">
        <v>1.0999999999999999E-2</v>
      </c>
      <c r="E736" s="1">
        <v>1.6E-2</v>
      </c>
      <c r="F736" s="1">
        <v>0.95799999999999996</v>
      </c>
      <c r="G736" s="1" t="s">
        <v>14</v>
      </c>
      <c r="H736" s="1">
        <v>0</v>
      </c>
      <c r="I736" s="1" t="str">
        <f>IFERROR(VLOOKUP(_2022[[#This Row],[identifiant_reseau]],_2023[],1,FALSE),"")</f>
        <v>7811C</v>
      </c>
      <c r="J736" s="1" t="str">
        <f>_2022[[#This Row],[2023]]</f>
        <v>7811C</v>
      </c>
    </row>
    <row r="737" spans="1:10" x14ac:dyDescent="0.3">
      <c r="A737" s="1" t="s">
        <v>2067</v>
      </c>
      <c r="B737" s="1" t="s">
        <v>2068</v>
      </c>
      <c r="C737" s="1" t="s">
        <v>2069</v>
      </c>
      <c r="D737" s="1">
        <v>5.8999999999999997E-2</v>
      </c>
      <c r="E737" s="1">
        <v>6.9000000000000006E-2</v>
      </c>
      <c r="F737" s="1">
        <v>0.76300000000000001</v>
      </c>
      <c r="G737" s="1">
        <v>2021</v>
      </c>
      <c r="H737" s="1">
        <v>0</v>
      </c>
      <c r="I737" s="1" t="str">
        <f>IFERROR(VLOOKUP(_2022[[#This Row],[identifiant_reseau]],_2023[],1,FALSE),"")</f>
        <v>7812C</v>
      </c>
      <c r="J737" s="1" t="str">
        <f>_2022[[#This Row],[2023]]</f>
        <v>7812C</v>
      </c>
    </row>
    <row r="738" spans="1:10" x14ac:dyDescent="0.3">
      <c r="A738" s="1" t="s">
        <v>2070</v>
      </c>
      <c r="B738" s="1" t="s">
        <v>2071</v>
      </c>
      <c r="C738" s="1" t="s">
        <v>2072</v>
      </c>
      <c r="D738" s="1">
        <v>6.7000000000000004E-2</v>
      </c>
      <c r="E738" s="1">
        <v>0.16400000000000001</v>
      </c>
      <c r="F738" s="1">
        <v>0.42399999999999999</v>
      </c>
      <c r="G738" s="1" t="s">
        <v>14</v>
      </c>
      <c r="H738" s="1">
        <v>0</v>
      </c>
      <c r="I738" s="1" t="str">
        <f>IFERROR(VLOOKUP(_2022[[#This Row],[identifiant_reseau]],_2023[],1,FALSE),"")</f>
        <v>7816C</v>
      </c>
      <c r="J738" s="1" t="str">
        <f>_2022[[#This Row],[2023]]</f>
        <v>7816C</v>
      </c>
    </row>
    <row r="739" spans="1:10" x14ac:dyDescent="0.3">
      <c r="A739" s="1" t="s">
        <v>2073</v>
      </c>
      <c r="B739" s="1" t="s">
        <v>2074</v>
      </c>
      <c r="C739" s="1" t="s">
        <v>2075</v>
      </c>
      <c r="D739" s="1">
        <v>0.25</v>
      </c>
      <c r="E739" s="1">
        <v>0.27700000000000002</v>
      </c>
      <c r="F739" s="1">
        <v>0</v>
      </c>
      <c r="G739" s="1">
        <v>2021</v>
      </c>
      <c r="H739" s="1">
        <v>0</v>
      </c>
      <c r="I739" s="1" t="str">
        <f>IFERROR(VLOOKUP(_2022[[#This Row],[identifiant_reseau]],_2023[],1,FALSE),"")</f>
        <v>7901C</v>
      </c>
      <c r="J739" s="1" t="str">
        <f>_2022[[#This Row],[2023]]</f>
        <v>7901C</v>
      </c>
    </row>
    <row r="740" spans="1:10" x14ac:dyDescent="0.3">
      <c r="A740" s="1" t="s">
        <v>2076</v>
      </c>
      <c r="B740" s="1" t="s">
        <v>2077</v>
      </c>
      <c r="C740" s="1" t="s">
        <v>2078</v>
      </c>
      <c r="D740" s="1">
        <v>0.11600000000000001</v>
      </c>
      <c r="E740" s="1">
        <v>0.157</v>
      </c>
      <c r="F740" s="1">
        <v>0.69599999999999995</v>
      </c>
      <c r="G740" s="1">
        <v>2021</v>
      </c>
      <c r="H740" s="1">
        <v>0</v>
      </c>
      <c r="I740" s="1" t="str">
        <f>IFERROR(VLOOKUP(_2022[[#This Row],[identifiant_reseau]],_2023[],1,FALSE),"")</f>
        <v/>
      </c>
      <c r="J740" s="1" t="str">
        <f>_2022[[#This Row],[2023]]</f>
        <v/>
      </c>
    </row>
    <row r="741" spans="1:10" x14ac:dyDescent="0.3">
      <c r="A741" s="1" t="s">
        <v>2079</v>
      </c>
      <c r="B741" s="1" t="s">
        <v>2080</v>
      </c>
      <c r="C741" s="1" t="s">
        <v>2081</v>
      </c>
      <c r="D741" s="1">
        <v>0</v>
      </c>
      <c r="E741" s="1">
        <v>1.7000000000000001E-2</v>
      </c>
      <c r="F741" s="1">
        <v>1</v>
      </c>
      <c r="G741" s="1">
        <v>2021</v>
      </c>
      <c r="H741" s="1">
        <v>0</v>
      </c>
      <c r="I741" s="1" t="str">
        <f>IFERROR(VLOOKUP(_2022[[#This Row],[identifiant_reseau]],_2023[],1,FALSE),"")</f>
        <v>7903C</v>
      </c>
      <c r="J741" s="1" t="str">
        <f>_2022[[#This Row],[2023]]</f>
        <v>7903C</v>
      </c>
    </row>
    <row r="742" spans="1:10" x14ac:dyDescent="0.3">
      <c r="A742" s="1" t="s">
        <v>2082</v>
      </c>
      <c r="B742" s="1" t="s">
        <v>2083</v>
      </c>
      <c r="C742" s="1" t="s">
        <v>2084</v>
      </c>
      <c r="D742" s="1">
        <v>0</v>
      </c>
      <c r="E742" s="1">
        <v>3.5000000000000003E-2</v>
      </c>
      <c r="F742" s="1">
        <v>1</v>
      </c>
      <c r="G742" s="1">
        <v>2021</v>
      </c>
      <c r="H742" s="1">
        <v>0</v>
      </c>
      <c r="I742" s="1" t="str">
        <f>IFERROR(VLOOKUP(_2022[[#This Row],[identifiant_reseau]],_2023[],1,FALSE),"")</f>
        <v>7906C</v>
      </c>
      <c r="J742" s="1" t="str">
        <f>_2022[[#This Row],[2023]]</f>
        <v>7906C</v>
      </c>
    </row>
    <row r="743" spans="1:10" x14ac:dyDescent="0.3">
      <c r="A743" s="1" t="s">
        <v>2085</v>
      </c>
      <c r="B743" s="1" t="s">
        <v>2086</v>
      </c>
      <c r="C743" s="1" t="s">
        <v>2087</v>
      </c>
      <c r="D743" s="1">
        <v>7.1999999999999995E-2</v>
      </c>
      <c r="E743" s="1">
        <v>0.19400000000000001</v>
      </c>
      <c r="F743" s="1">
        <v>0.36199999999999999</v>
      </c>
      <c r="G743" s="1">
        <v>2021</v>
      </c>
      <c r="H743" s="1">
        <v>0</v>
      </c>
      <c r="I743" s="1" t="str">
        <f>IFERROR(VLOOKUP(_2022[[#This Row],[identifiant_reseau]],_2023[],1,FALSE),"")</f>
        <v>8001C</v>
      </c>
      <c r="J743" s="1" t="str">
        <f>_2022[[#This Row],[2023]]</f>
        <v>8001C</v>
      </c>
    </row>
    <row r="744" spans="1:10" x14ac:dyDescent="0.3">
      <c r="A744" s="1" t="s">
        <v>2088</v>
      </c>
      <c r="B744" s="1" t="s">
        <v>2089</v>
      </c>
      <c r="C744" s="1" t="s">
        <v>2087</v>
      </c>
      <c r="D744" s="1">
        <v>8.2000000000000003E-2</v>
      </c>
      <c r="E744" s="1">
        <v>0.153</v>
      </c>
      <c r="F744" s="1">
        <v>0.39100000000000001</v>
      </c>
      <c r="G744" s="1">
        <v>2021</v>
      </c>
      <c r="H744" s="1">
        <v>0</v>
      </c>
      <c r="I744" s="1" t="str">
        <f>IFERROR(VLOOKUP(_2022[[#This Row],[identifiant_reseau]],_2023[],1,FALSE),"")</f>
        <v>8002C</v>
      </c>
      <c r="J744" s="1" t="str">
        <f>_2022[[#This Row],[2023]]</f>
        <v>8002C</v>
      </c>
    </row>
    <row r="745" spans="1:10" x14ac:dyDescent="0.3">
      <c r="A745" s="1" t="s">
        <v>2090</v>
      </c>
      <c r="B745" s="1" t="s">
        <v>2091</v>
      </c>
      <c r="C745" s="1" t="s">
        <v>2092</v>
      </c>
      <c r="D745" s="1">
        <v>0</v>
      </c>
      <c r="E745" s="1">
        <v>2.5000000000000001E-2</v>
      </c>
      <c r="F745" s="1">
        <v>1</v>
      </c>
      <c r="G745" s="1">
        <v>2021</v>
      </c>
      <c r="H745" s="1">
        <v>0</v>
      </c>
      <c r="I745" s="1" t="str">
        <f>IFERROR(VLOOKUP(_2022[[#This Row],[identifiant_reseau]],_2023[],1,FALSE),"")</f>
        <v/>
      </c>
      <c r="J745" s="1" t="str">
        <f>_2022[[#This Row],[2023]]</f>
        <v/>
      </c>
    </row>
    <row r="746" spans="1:10" x14ac:dyDescent="0.3">
      <c r="A746" s="1" t="s">
        <v>2093</v>
      </c>
      <c r="B746" s="1" t="s">
        <v>2094</v>
      </c>
      <c r="C746" s="1" t="s">
        <v>2095</v>
      </c>
      <c r="D746" s="1">
        <v>0.1</v>
      </c>
      <c r="E746" s="1">
        <v>0.129</v>
      </c>
      <c r="F746" s="1">
        <v>0.59499999999999997</v>
      </c>
      <c r="G746" s="1">
        <v>2021</v>
      </c>
      <c r="H746" s="1">
        <v>0</v>
      </c>
      <c r="I746" s="1" t="str">
        <f>IFERROR(VLOOKUP(_2022[[#This Row],[identifiant_reseau]],_2023[],1,FALSE),"")</f>
        <v>8005C</v>
      </c>
      <c r="J746" s="1" t="str">
        <f>_2022[[#This Row],[2023]]</f>
        <v>8005C</v>
      </c>
    </row>
    <row r="747" spans="1:10" x14ac:dyDescent="0.3">
      <c r="A747" s="1" t="s">
        <v>2096</v>
      </c>
      <c r="B747" s="1" t="s">
        <v>2097</v>
      </c>
      <c r="C747" s="1" t="s">
        <v>2098</v>
      </c>
      <c r="D747" s="1">
        <v>8.0000000000000002E-3</v>
      </c>
      <c r="E747" s="1">
        <v>3.1E-2</v>
      </c>
      <c r="F747" s="1">
        <v>0.97</v>
      </c>
      <c r="G747" s="1">
        <v>2021</v>
      </c>
      <c r="H747" s="1">
        <v>0</v>
      </c>
      <c r="I747" s="1" t="str">
        <f>IFERROR(VLOOKUP(_2022[[#This Row],[identifiant_reseau]],_2023[],1,FALSE),"")</f>
        <v>8006C</v>
      </c>
      <c r="J747" s="1" t="str">
        <f>_2022[[#This Row],[2023]]</f>
        <v>8006C</v>
      </c>
    </row>
    <row r="748" spans="1:10" x14ac:dyDescent="0.3">
      <c r="A748" s="1" t="s">
        <v>2099</v>
      </c>
      <c r="B748" s="1" t="s">
        <v>2100</v>
      </c>
      <c r="C748" s="1" t="s">
        <v>2101</v>
      </c>
      <c r="D748" s="1">
        <v>0.23599999999999999</v>
      </c>
      <c r="E748" s="1">
        <v>0.27800000000000002</v>
      </c>
      <c r="F748" s="1">
        <v>0</v>
      </c>
      <c r="G748" s="1">
        <v>2021</v>
      </c>
      <c r="H748" s="1">
        <v>0</v>
      </c>
      <c r="I748" s="1" t="str">
        <f>IFERROR(VLOOKUP(_2022[[#This Row],[identifiant_reseau]],_2023[],1,FALSE),"")</f>
        <v>8101C</v>
      </c>
      <c r="J748" s="1" t="str">
        <f>_2022[[#This Row],[2023]]</f>
        <v>8101C</v>
      </c>
    </row>
    <row r="749" spans="1:10" x14ac:dyDescent="0.3">
      <c r="A749" s="1" t="s">
        <v>2102</v>
      </c>
      <c r="B749" s="1" t="s">
        <v>2103</v>
      </c>
      <c r="C749" s="1" t="s">
        <v>2104</v>
      </c>
      <c r="D749" s="1">
        <v>3.2000000000000001E-2</v>
      </c>
      <c r="E749" s="1">
        <v>5.6000000000000001E-2</v>
      </c>
      <c r="F749" s="1">
        <v>0.88500000000000001</v>
      </c>
      <c r="G749" s="1">
        <v>2021</v>
      </c>
      <c r="H749" s="1">
        <v>0</v>
      </c>
      <c r="I749" s="1" t="str">
        <f>IFERROR(VLOOKUP(_2022[[#This Row],[identifiant_reseau]],_2023[],1,FALSE),"")</f>
        <v>8102C</v>
      </c>
      <c r="J749" s="1" t="str">
        <f>_2022[[#This Row],[2023]]</f>
        <v>8102C</v>
      </c>
    </row>
    <row r="750" spans="1:10" x14ac:dyDescent="0.3">
      <c r="A750" s="1" t="s">
        <v>2105</v>
      </c>
      <c r="B750" s="1" t="s">
        <v>2106</v>
      </c>
      <c r="C750" s="1" t="s">
        <v>2107</v>
      </c>
      <c r="D750" s="1">
        <v>8.9999999999999993E-3</v>
      </c>
      <c r="E750" s="1">
        <v>3.1E-2</v>
      </c>
      <c r="F750" s="1">
        <v>0.96899999999999997</v>
      </c>
      <c r="G750" s="1">
        <v>2021</v>
      </c>
      <c r="H750" s="1">
        <v>0</v>
      </c>
      <c r="I750" s="1" t="str">
        <f>IFERROR(VLOOKUP(_2022[[#This Row],[identifiant_reseau]],_2023[],1,FALSE),"")</f>
        <v>8103C</v>
      </c>
      <c r="J750" s="1" t="str">
        <f>_2022[[#This Row],[2023]]</f>
        <v>8103C</v>
      </c>
    </row>
    <row r="751" spans="1:10" x14ac:dyDescent="0.3">
      <c r="A751" s="1" t="s">
        <v>2108</v>
      </c>
      <c r="B751" s="1" t="s">
        <v>2109</v>
      </c>
      <c r="C751" s="1" t="s">
        <v>2110</v>
      </c>
      <c r="D751" s="1">
        <v>0.06</v>
      </c>
      <c r="E751" s="1">
        <v>8.3000000000000004E-2</v>
      </c>
      <c r="F751" s="1">
        <v>0.76700000000000002</v>
      </c>
      <c r="G751" s="1">
        <v>2021</v>
      </c>
      <c r="H751" s="1">
        <v>0</v>
      </c>
      <c r="I751" s="1" t="str">
        <f>IFERROR(VLOOKUP(_2022[[#This Row],[identifiant_reseau]],_2023[],1,FALSE),"")</f>
        <v>8104C</v>
      </c>
      <c r="J751" s="1" t="str">
        <f>_2022[[#This Row],[2023]]</f>
        <v>8104C</v>
      </c>
    </row>
    <row r="752" spans="1:10" x14ac:dyDescent="0.3">
      <c r="A752" s="1" t="s">
        <v>2111</v>
      </c>
      <c r="B752" s="1" t="s">
        <v>2112</v>
      </c>
      <c r="C752" s="1" t="s">
        <v>2113</v>
      </c>
      <c r="D752" s="1">
        <v>3.4000000000000002E-2</v>
      </c>
      <c r="E752" s="1">
        <v>5.7000000000000002E-2</v>
      </c>
      <c r="F752" s="1">
        <v>0.879</v>
      </c>
      <c r="G752" s="1" t="s">
        <v>14</v>
      </c>
      <c r="H752" s="1">
        <v>0</v>
      </c>
      <c r="I752" s="1" t="str">
        <f>IFERROR(VLOOKUP(_2022[[#This Row],[identifiant_reseau]],_2023[],1,FALSE),"")</f>
        <v>8105C</v>
      </c>
      <c r="J752" s="1" t="str">
        <f>_2022[[#This Row],[2023]]</f>
        <v>8105C</v>
      </c>
    </row>
    <row r="753" spans="1:10" x14ac:dyDescent="0.3">
      <c r="A753" s="1" t="s">
        <v>2114</v>
      </c>
      <c r="B753" s="1" t="s">
        <v>2115</v>
      </c>
      <c r="C753" s="1" t="s">
        <v>2116</v>
      </c>
      <c r="D753" s="1">
        <v>3.2000000000000001E-2</v>
      </c>
      <c r="E753" s="1">
        <v>5.8000000000000003E-2</v>
      </c>
      <c r="F753" s="1">
        <v>0.91700000000000004</v>
      </c>
      <c r="G753" s="1" t="s">
        <v>14</v>
      </c>
      <c r="H753" s="1">
        <v>0</v>
      </c>
      <c r="I753" s="1" t="str">
        <f>IFERROR(VLOOKUP(_2022[[#This Row],[identifiant_reseau]],_2023[],1,FALSE),"")</f>
        <v>8106C</v>
      </c>
      <c r="J753" s="1" t="str">
        <f>_2022[[#This Row],[2023]]</f>
        <v>8106C</v>
      </c>
    </row>
    <row r="754" spans="1:10" x14ac:dyDescent="0.3">
      <c r="A754" s="1" t="s">
        <v>2117</v>
      </c>
      <c r="B754" s="1" t="s">
        <v>2118</v>
      </c>
      <c r="C754" s="1" t="s">
        <v>2119</v>
      </c>
      <c r="D754" s="1">
        <v>4.0000000000000001E-3</v>
      </c>
      <c r="E754" s="1">
        <v>2.5000000000000001E-2</v>
      </c>
      <c r="F754" s="1">
        <v>0.99099999999999999</v>
      </c>
      <c r="G754" s="1" t="s">
        <v>14</v>
      </c>
      <c r="H754" s="1">
        <v>0</v>
      </c>
      <c r="I754" s="1" t="str">
        <f>IFERROR(VLOOKUP(_2022[[#This Row],[identifiant_reseau]],_2023[],1,FALSE),"")</f>
        <v>8112C</v>
      </c>
      <c r="J754" s="1" t="str">
        <f>_2022[[#This Row],[2023]]</f>
        <v>8112C</v>
      </c>
    </row>
    <row r="755" spans="1:10" x14ac:dyDescent="0.3">
      <c r="A755" s="1" t="s">
        <v>2120</v>
      </c>
      <c r="B755" s="1" t="s">
        <v>2121</v>
      </c>
      <c r="C755" s="1" t="s">
        <v>2122</v>
      </c>
      <c r="D755" s="1">
        <v>5.0000000000000001E-3</v>
      </c>
      <c r="E755" s="1">
        <v>0.01</v>
      </c>
      <c r="F755" s="1">
        <v>0.98</v>
      </c>
      <c r="G755" s="1" t="s">
        <v>14</v>
      </c>
      <c r="H755" s="1">
        <v>0</v>
      </c>
      <c r="I755" s="1" t="str">
        <f>IFERROR(VLOOKUP(_2022[[#This Row],[identifiant_reseau]],_2023[],1,FALSE),"")</f>
        <v>8201C</v>
      </c>
      <c r="J755" s="1" t="str">
        <f>_2022[[#This Row],[2023]]</f>
        <v>8201C</v>
      </c>
    </row>
    <row r="756" spans="1:10" x14ac:dyDescent="0.3">
      <c r="A756" s="1" t="s">
        <v>2123</v>
      </c>
      <c r="B756" s="1" t="s">
        <v>2124</v>
      </c>
      <c r="C756" s="1" t="s">
        <v>2125</v>
      </c>
      <c r="D756" s="1">
        <v>0</v>
      </c>
      <c r="E756" s="1">
        <v>2.4E-2</v>
      </c>
      <c r="F756" s="1">
        <v>1</v>
      </c>
      <c r="G756" s="1">
        <v>2021</v>
      </c>
      <c r="H756" s="1">
        <v>0</v>
      </c>
      <c r="I756" s="1" t="str">
        <f>IFERROR(VLOOKUP(_2022[[#This Row],[identifiant_reseau]],_2023[],1,FALSE),"")</f>
        <v>8202C</v>
      </c>
      <c r="J756" s="1" t="str">
        <f>_2022[[#This Row],[2023]]</f>
        <v>8202C</v>
      </c>
    </row>
    <row r="757" spans="1:10" x14ac:dyDescent="0.3">
      <c r="A757" s="1" t="s">
        <v>2126</v>
      </c>
      <c r="B757" s="1" t="s">
        <v>2127</v>
      </c>
      <c r="C757" s="1" t="s">
        <v>2128</v>
      </c>
      <c r="D757" s="1">
        <v>0</v>
      </c>
      <c r="E757" s="1">
        <v>0.02</v>
      </c>
      <c r="F757" s="1">
        <v>1</v>
      </c>
      <c r="G757" s="1">
        <v>2021</v>
      </c>
      <c r="H757" s="1">
        <v>0</v>
      </c>
      <c r="I757" s="1" t="str">
        <f>IFERROR(VLOOKUP(_2022[[#This Row],[identifiant_reseau]],_2023[],1,FALSE),"")</f>
        <v>8204C</v>
      </c>
      <c r="J757" s="1" t="str">
        <f>_2022[[#This Row],[2023]]</f>
        <v>8204C</v>
      </c>
    </row>
    <row r="758" spans="1:10" x14ac:dyDescent="0.3">
      <c r="A758" s="1" t="s">
        <v>2129</v>
      </c>
      <c r="B758" s="1" t="s">
        <v>2130</v>
      </c>
      <c r="C758" s="1" t="s">
        <v>2131</v>
      </c>
      <c r="D758" s="1">
        <v>0</v>
      </c>
      <c r="E758" s="1">
        <v>4.0000000000000001E-3</v>
      </c>
      <c r="F758" s="1">
        <v>1</v>
      </c>
      <c r="G758" s="1">
        <v>2021</v>
      </c>
      <c r="H758" s="1">
        <v>0</v>
      </c>
      <c r="I758" s="1" t="str">
        <f>IFERROR(VLOOKUP(_2022[[#This Row],[identifiant_reseau]],_2023[],1,FALSE),"")</f>
        <v>8301C</v>
      </c>
      <c r="J758" s="1" t="str">
        <f>_2022[[#This Row],[2023]]</f>
        <v>8301C</v>
      </c>
    </row>
    <row r="759" spans="1:10" x14ac:dyDescent="0.3">
      <c r="A759" s="1" t="s">
        <v>2132</v>
      </c>
      <c r="B759" s="1" t="s">
        <v>2133</v>
      </c>
      <c r="C759" s="1" t="s">
        <v>2134</v>
      </c>
      <c r="D759" s="1">
        <v>0</v>
      </c>
      <c r="E759" s="1">
        <v>4.0000000000000001E-3</v>
      </c>
      <c r="F759" s="1">
        <v>1</v>
      </c>
      <c r="G759" s="1">
        <v>2021</v>
      </c>
      <c r="H759" s="1">
        <v>0</v>
      </c>
      <c r="I759" s="1" t="str">
        <f>IFERROR(VLOOKUP(_2022[[#This Row],[identifiant_reseau]],_2023[],1,FALSE),"")</f>
        <v>8304C</v>
      </c>
      <c r="J759" s="1" t="str">
        <f>_2022[[#This Row],[2023]]</f>
        <v>8304C</v>
      </c>
    </row>
    <row r="760" spans="1:10" x14ac:dyDescent="0.3">
      <c r="A760" s="1" t="s">
        <v>2135</v>
      </c>
      <c r="B760" s="1" t="s">
        <v>2136</v>
      </c>
      <c r="C760" s="1" t="s">
        <v>2137</v>
      </c>
      <c r="D760" s="1">
        <v>0</v>
      </c>
      <c r="E760" s="1">
        <v>1.7000000000000001E-2</v>
      </c>
      <c r="F760" s="1">
        <v>1</v>
      </c>
      <c r="G760" s="1">
        <v>2021</v>
      </c>
      <c r="H760" s="1">
        <v>1</v>
      </c>
      <c r="I760" s="1" t="str">
        <f>IFERROR(VLOOKUP(_2022[[#This Row],[identifiant_reseau]],_2023[],1,FALSE),"")</f>
        <v>8305C</v>
      </c>
      <c r="J760" s="1" t="str">
        <f>_2022[[#This Row],[2023]]</f>
        <v>8305C</v>
      </c>
    </row>
    <row r="761" spans="1:10" x14ac:dyDescent="0.3">
      <c r="A761" s="1" t="s">
        <v>2138</v>
      </c>
      <c r="B761" s="1" t="s">
        <v>2139</v>
      </c>
      <c r="C761" s="1" t="s">
        <v>2140</v>
      </c>
      <c r="D761" s="1">
        <v>0.27</v>
      </c>
      <c r="E761" s="1">
        <v>0.32800000000000001</v>
      </c>
      <c r="F761" s="1">
        <v>0</v>
      </c>
      <c r="G761" s="1">
        <v>2021</v>
      </c>
      <c r="H761" s="1">
        <v>1</v>
      </c>
      <c r="I761" s="1" t="str">
        <f>IFERROR(VLOOKUP(_2022[[#This Row],[identifiant_reseau]],_2023[],1,FALSE),"")</f>
        <v>8306C</v>
      </c>
      <c r="J761" s="1" t="str">
        <f>_2022[[#This Row],[2023]]</f>
        <v>8306C</v>
      </c>
    </row>
    <row r="762" spans="1:10" x14ac:dyDescent="0.3">
      <c r="A762" s="1" t="s">
        <v>2141</v>
      </c>
      <c r="B762" s="1" t="s">
        <v>2142</v>
      </c>
      <c r="C762" s="1" t="s">
        <v>2143</v>
      </c>
      <c r="D762" s="1">
        <v>6.2E-2</v>
      </c>
      <c r="E762" s="1">
        <v>0.17</v>
      </c>
      <c r="F762" s="1">
        <v>0.50800000000000001</v>
      </c>
      <c r="G762" s="1">
        <v>2021</v>
      </c>
      <c r="H762" s="1">
        <v>1</v>
      </c>
      <c r="I762" s="1" t="str">
        <f>IFERROR(VLOOKUP(_2022[[#This Row],[identifiant_reseau]],_2023[],1,FALSE),"")</f>
        <v>8307C</v>
      </c>
      <c r="J762" s="1" t="str">
        <f>_2022[[#This Row],[2023]]</f>
        <v>8307C</v>
      </c>
    </row>
    <row r="763" spans="1:10" x14ac:dyDescent="0.3">
      <c r="A763" s="1" t="s">
        <v>2144</v>
      </c>
      <c r="B763" s="1" t="s">
        <v>2142</v>
      </c>
      <c r="C763" s="1" t="s">
        <v>2143</v>
      </c>
      <c r="D763" s="1">
        <v>8.0000000000000002E-3</v>
      </c>
      <c r="E763" s="1">
        <v>1.6E-2</v>
      </c>
      <c r="F763" s="1" t="s">
        <v>127</v>
      </c>
      <c r="G763" s="1">
        <v>2021</v>
      </c>
      <c r="H763" s="1">
        <v>1</v>
      </c>
      <c r="I763" s="1" t="str">
        <f>IFERROR(VLOOKUP(_2022[[#This Row],[identifiant_reseau]],_2023[],1,FALSE),"")</f>
        <v>8307F</v>
      </c>
      <c r="J763" s="1" t="str">
        <f>_2022[[#This Row],[2023]]</f>
        <v>8307F</v>
      </c>
    </row>
    <row r="764" spans="1:10" x14ac:dyDescent="0.3">
      <c r="A764" s="1" t="s">
        <v>2145</v>
      </c>
      <c r="B764" s="1" t="s">
        <v>2146</v>
      </c>
      <c r="C764" s="1" t="s">
        <v>2147</v>
      </c>
      <c r="D764" s="1">
        <v>0.155</v>
      </c>
      <c r="E764" s="1">
        <v>0.26200000000000001</v>
      </c>
      <c r="F764" s="1">
        <v>0</v>
      </c>
      <c r="G764" s="1">
        <v>2021</v>
      </c>
      <c r="H764" s="1">
        <v>0</v>
      </c>
      <c r="I764" s="1" t="str">
        <f>IFERROR(VLOOKUP(_2022[[#This Row],[identifiant_reseau]],_2023[],1,FALSE),"")</f>
        <v>8401C</v>
      </c>
      <c r="J764" s="1" t="str">
        <f>_2022[[#This Row],[2023]]</f>
        <v>8401C</v>
      </c>
    </row>
    <row r="765" spans="1:10" x14ac:dyDescent="0.3">
      <c r="A765" s="1" t="s">
        <v>2148</v>
      </c>
      <c r="B765" s="1" t="s">
        <v>2149</v>
      </c>
      <c r="C765" s="1" t="s">
        <v>2150</v>
      </c>
      <c r="D765" s="1">
        <v>0</v>
      </c>
      <c r="E765" s="1">
        <v>4.0000000000000001E-3</v>
      </c>
      <c r="F765" s="1">
        <v>1</v>
      </c>
      <c r="G765" s="1">
        <v>2021</v>
      </c>
      <c r="H765" s="1">
        <v>1</v>
      </c>
      <c r="I765" s="1" t="str">
        <f>IFERROR(VLOOKUP(_2022[[#This Row],[identifiant_reseau]],_2023[],1,FALSE),"")</f>
        <v>8404C</v>
      </c>
      <c r="J765" s="1" t="str">
        <f>_2022[[#This Row],[2023]]</f>
        <v>8404C</v>
      </c>
    </row>
    <row r="766" spans="1:10" x14ac:dyDescent="0.3">
      <c r="A766" s="1" t="s">
        <v>2151</v>
      </c>
      <c r="B766" s="1" t="s">
        <v>2152</v>
      </c>
      <c r="C766" s="1" t="s">
        <v>2153</v>
      </c>
      <c r="D766" s="1">
        <v>0</v>
      </c>
      <c r="E766" s="1">
        <v>4.0000000000000001E-3</v>
      </c>
      <c r="F766" s="1">
        <v>1</v>
      </c>
      <c r="G766" s="1">
        <v>2021</v>
      </c>
      <c r="H766" s="1">
        <v>1</v>
      </c>
      <c r="I766" s="1" t="str">
        <f>IFERROR(VLOOKUP(_2022[[#This Row],[identifiant_reseau]],_2023[],1,FALSE),"")</f>
        <v>8405C</v>
      </c>
      <c r="J766" s="1" t="str">
        <f>_2022[[#This Row],[2023]]</f>
        <v>8405C</v>
      </c>
    </row>
    <row r="767" spans="1:10" x14ac:dyDescent="0.3">
      <c r="A767" s="1" t="s">
        <v>2154</v>
      </c>
      <c r="B767" s="1" t="s">
        <v>2155</v>
      </c>
      <c r="C767" s="1" t="s">
        <v>2156</v>
      </c>
      <c r="D767" s="1">
        <v>0.223</v>
      </c>
      <c r="E767" s="1">
        <v>0.251</v>
      </c>
      <c r="F767" s="1">
        <v>0</v>
      </c>
      <c r="G767" s="1">
        <v>2021</v>
      </c>
      <c r="H767" s="1">
        <v>0</v>
      </c>
      <c r="I767" s="1" t="str">
        <f>IFERROR(VLOOKUP(_2022[[#This Row],[identifiant_reseau]],_2023[],1,FALSE),"")</f>
        <v>8501C</v>
      </c>
      <c r="J767" s="1" t="str">
        <f>_2022[[#This Row],[2023]]</f>
        <v>8501C</v>
      </c>
    </row>
    <row r="768" spans="1:10" x14ac:dyDescent="0.3">
      <c r="A768" s="1" t="s">
        <v>2157</v>
      </c>
      <c r="B768" s="1" t="s">
        <v>2158</v>
      </c>
      <c r="C768" s="1" t="s">
        <v>2159</v>
      </c>
      <c r="D768" s="1">
        <v>0.06</v>
      </c>
      <c r="E768" s="1">
        <v>9.0999999999999998E-2</v>
      </c>
      <c r="F768" s="1">
        <v>0.82399999999999995</v>
      </c>
      <c r="G768" s="1" t="s">
        <v>14</v>
      </c>
      <c r="H768" s="1">
        <v>0</v>
      </c>
      <c r="I768" s="1" t="str">
        <f>IFERROR(VLOOKUP(_2022[[#This Row],[identifiant_reseau]],_2023[],1,FALSE),"")</f>
        <v>8502C</v>
      </c>
      <c r="J768" s="1" t="str">
        <f>_2022[[#This Row],[2023]]</f>
        <v>8502C</v>
      </c>
    </row>
    <row r="769" spans="1:10" x14ac:dyDescent="0.3">
      <c r="A769" s="1" t="s">
        <v>2160</v>
      </c>
      <c r="B769" s="1" t="s">
        <v>2161</v>
      </c>
      <c r="C769" s="1" t="s">
        <v>2162</v>
      </c>
      <c r="D769" s="1">
        <v>0</v>
      </c>
      <c r="E769" s="1">
        <v>2.4E-2</v>
      </c>
      <c r="F769" s="1">
        <v>1</v>
      </c>
      <c r="G769" s="1">
        <v>2021</v>
      </c>
      <c r="H769" s="1">
        <v>0</v>
      </c>
      <c r="I769" s="1" t="str">
        <f>IFERROR(VLOOKUP(_2022[[#This Row],[identifiant_reseau]],_2023[],1,FALSE),"")</f>
        <v>8503C</v>
      </c>
      <c r="J769" s="1" t="str">
        <f>_2022[[#This Row],[2023]]</f>
        <v>8503C</v>
      </c>
    </row>
    <row r="770" spans="1:10" x14ac:dyDescent="0.3">
      <c r="A770" s="1" t="s">
        <v>2163</v>
      </c>
      <c r="B770" s="1" t="s">
        <v>2164</v>
      </c>
      <c r="C770" s="1" t="s">
        <v>2165</v>
      </c>
      <c r="D770" s="1">
        <v>8.3000000000000004E-2</v>
      </c>
      <c r="E770" s="1">
        <v>0.109</v>
      </c>
      <c r="F770" s="1">
        <v>0.67</v>
      </c>
      <c r="G770" s="1" t="s">
        <v>14</v>
      </c>
      <c r="H770" s="1">
        <v>0</v>
      </c>
      <c r="I770" s="1" t="str">
        <f>IFERROR(VLOOKUP(_2022[[#This Row],[identifiant_reseau]],_2023[],1,FALSE),"")</f>
        <v>8601C</v>
      </c>
      <c r="J770" s="1" t="str">
        <f>_2022[[#This Row],[2023]]</f>
        <v>8601C</v>
      </c>
    </row>
    <row r="771" spans="1:10" x14ac:dyDescent="0.3">
      <c r="A771" s="1" t="s">
        <v>2166</v>
      </c>
      <c r="B771" s="1" t="s">
        <v>2167</v>
      </c>
      <c r="C771" s="1" t="s">
        <v>2168</v>
      </c>
      <c r="D771" s="1">
        <v>3.5999999999999997E-2</v>
      </c>
      <c r="E771" s="1">
        <v>6.6000000000000003E-2</v>
      </c>
      <c r="F771" s="1">
        <v>0.91</v>
      </c>
      <c r="G771" s="1" t="s">
        <v>14</v>
      </c>
      <c r="H771" s="1">
        <v>0</v>
      </c>
      <c r="I771" s="1" t="str">
        <f>IFERROR(VLOOKUP(_2022[[#This Row],[identifiant_reseau]],_2023[],1,FALSE),"")</f>
        <v>8605C</v>
      </c>
      <c r="J771" s="1" t="str">
        <f>_2022[[#This Row],[2023]]</f>
        <v>8605C</v>
      </c>
    </row>
    <row r="772" spans="1:10" x14ac:dyDescent="0.3">
      <c r="A772" s="1" t="s">
        <v>2169</v>
      </c>
      <c r="B772" s="1" t="s">
        <v>2170</v>
      </c>
      <c r="C772" s="1" t="s">
        <v>2171</v>
      </c>
      <c r="D772" s="1">
        <v>0.1</v>
      </c>
      <c r="E772" s="1">
        <v>0.222</v>
      </c>
      <c r="F772" s="1">
        <v>0.16700000000000001</v>
      </c>
      <c r="G772" s="1" t="s">
        <v>14</v>
      </c>
      <c r="H772" s="1">
        <v>0</v>
      </c>
      <c r="I772" s="1" t="str">
        <f>IFERROR(VLOOKUP(_2022[[#This Row],[identifiant_reseau]],_2023[],1,FALSE),"")</f>
        <v>8606C</v>
      </c>
      <c r="J772" s="1" t="str">
        <f>_2022[[#This Row],[2023]]</f>
        <v>8606C</v>
      </c>
    </row>
    <row r="773" spans="1:10" x14ac:dyDescent="0.3">
      <c r="A773" s="1" t="s">
        <v>2172</v>
      </c>
      <c r="B773" s="1" t="s">
        <v>2173</v>
      </c>
      <c r="C773" s="1" t="s">
        <v>2174</v>
      </c>
      <c r="D773" s="1">
        <v>0.111</v>
      </c>
      <c r="E773" s="1">
        <v>9.4E-2</v>
      </c>
      <c r="F773" s="1">
        <v>0.56899999999999995</v>
      </c>
      <c r="G773" s="1" t="s">
        <v>14</v>
      </c>
      <c r="H773" s="1">
        <v>0</v>
      </c>
      <c r="I773" s="1" t="str">
        <f>IFERROR(VLOOKUP(_2022[[#This Row],[identifiant_reseau]],_2023[],1,FALSE),"")</f>
        <v>8607C</v>
      </c>
      <c r="J773" s="1" t="str">
        <f>_2022[[#This Row],[2023]]</f>
        <v>8607C</v>
      </c>
    </row>
    <row r="774" spans="1:10" x14ac:dyDescent="0.3">
      <c r="A774" s="1" t="s">
        <v>2175</v>
      </c>
      <c r="B774" s="1" t="s">
        <v>2176</v>
      </c>
      <c r="C774" s="1" t="s">
        <v>2165</v>
      </c>
      <c r="D774" s="1">
        <v>0.154</v>
      </c>
      <c r="E774" s="1">
        <v>0.20200000000000001</v>
      </c>
      <c r="F774" s="1">
        <v>0</v>
      </c>
      <c r="G774" s="1">
        <v>2021</v>
      </c>
      <c r="H774" s="1">
        <v>0</v>
      </c>
      <c r="I774" s="1" t="str">
        <f>IFERROR(VLOOKUP(_2022[[#This Row],[identifiant_reseau]],_2023[],1,FALSE),"")</f>
        <v>8608C</v>
      </c>
      <c r="J774" s="1" t="str">
        <f>_2022[[#This Row],[2023]]</f>
        <v>8608C</v>
      </c>
    </row>
    <row r="775" spans="1:10" x14ac:dyDescent="0.3">
      <c r="A775" s="1" t="s">
        <v>2177</v>
      </c>
      <c r="B775" s="1" t="s">
        <v>2178</v>
      </c>
      <c r="C775" s="1" t="s">
        <v>2165</v>
      </c>
      <c r="D775" s="1">
        <v>0.14699999999999999</v>
      </c>
      <c r="E775" s="1">
        <v>0.19600000000000001</v>
      </c>
      <c r="F775" s="1">
        <v>0.29799999999999999</v>
      </c>
      <c r="G775" s="1">
        <v>2021</v>
      </c>
      <c r="H775" s="1">
        <v>0</v>
      </c>
      <c r="I775" s="1" t="str">
        <f>IFERROR(VLOOKUP(_2022[[#This Row],[identifiant_reseau]],_2023[],1,FALSE),"")</f>
        <v/>
      </c>
      <c r="J775" s="1" t="str">
        <f>_2022[[#This Row],[2023]]</f>
        <v/>
      </c>
    </row>
    <row r="776" spans="1:10" x14ac:dyDescent="0.3">
      <c r="A776" s="1" t="s">
        <v>2179</v>
      </c>
      <c r="B776" s="1" t="s">
        <v>2180</v>
      </c>
      <c r="C776" s="1" t="s">
        <v>2165</v>
      </c>
      <c r="D776" s="1">
        <v>3.6999999999999998E-2</v>
      </c>
      <c r="E776" s="1">
        <v>6.0999999999999999E-2</v>
      </c>
      <c r="F776" s="1">
        <v>0.879</v>
      </c>
      <c r="G776" s="1" t="s">
        <v>14</v>
      </c>
      <c r="H776" s="1">
        <v>0</v>
      </c>
      <c r="I776" s="1" t="str">
        <f>IFERROR(VLOOKUP(_2022[[#This Row],[identifiant_reseau]],_2023[],1,FALSE),"")</f>
        <v>8610C</v>
      </c>
      <c r="J776" s="1" t="str">
        <f>_2022[[#This Row],[2023]]</f>
        <v>8610C</v>
      </c>
    </row>
    <row r="777" spans="1:10" x14ac:dyDescent="0.3">
      <c r="A777" s="1" t="s">
        <v>2181</v>
      </c>
      <c r="B777" s="1" t="s">
        <v>2182</v>
      </c>
      <c r="C777" s="1" t="s">
        <v>2183</v>
      </c>
      <c r="D777" s="1">
        <v>0</v>
      </c>
      <c r="E777" s="1">
        <v>9.6000000000000002E-2</v>
      </c>
      <c r="F777" s="1">
        <v>0.70899999999999996</v>
      </c>
      <c r="G777" s="1" t="s">
        <v>14</v>
      </c>
      <c r="H777" s="1">
        <v>0</v>
      </c>
      <c r="I777" s="1" t="str">
        <f>IFERROR(VLOOKUP(_2022[[#This Row],[identifiant_reseau]],_2023[],1,FALSE),"")</f>
        <v>8701C</v>
      </c>
      <c r="J777" s="1" t="str">
        <f>_2022[[#This Row],[2023]]</f>
        <v>8701C</v>
      </c>
    </row>
    <row r="778" spans="1:10" x14ac:dyDescent="0.3">
      <c r="A778" s="1" t="s">
        <v>2184</v>
      </c>
      <c r="B778" s="1" t="s">
        <v>2185</v>
      </c>
      <c r="C778" s="1" t="s">
        <v>2183</v>
      </c>
      <c r="D778" s="1">
        <v>0</v>
      </c>
      <c r="E778" s="1">
        <v>4.0000000000000001E-3</v>
      </c>
      <c r="F778" s="1">
        <v>0.998</v>
      </c>
      <c r="G778" s="1">
        <v>2021</v>
      </c>
      <c r="H778" s="1">
        <v>0</v>
      </c>
      <c r="I778" s="1" t="str">
        <f>IFERROR(VLOOKUP(_2022[[#This Row],[identifiant_reseau]],_2023[],1,FALSE),"")</f>
        <v>8702C</v>
      </c>
      <c r="J778" s="1" t="str">
        <f>_2022[[#This Row],[2023]]</f>
        <v>8702C</v>
      </c>
    </row>
    <row r="779" spans="1:10" x14ac:dyDescent="0.3">
      <c r="A779" s="1" t="s">
        <v>2186</v>
      </c>
      <c r="B779" s="1" t="s">
        <v>2187</v>
      </c>
      <c r="C779" s="1" t="s">
        <v>2188</v>
      </c>
      <c r="D779" s="1">
        <v>0.185</v>
      </c>
      <c r="E779" s="1">
        <v>0.20799999999999999</v>
      </c>
      <c r="F779" s="1">
        <v>0</v>
      </c>
      <c r="G779" s="1">
        <v>2021</v>
      </c>
      <c r="H779" s="1">
        <v>0</v>
      </c>
      <c r="I779" s="1" t="str">
        <f>IFERROR(VLOOKUP(_2022[[#This Row],[identifiant_reseau]],_2023[],1,FALSE),"")</f>
        <v>8703C</v>
      </c>
      <c r="J779" s="1" t="str">
        <f>_2022[[#This Row],[2023]]</f>
        <v>8703C</v>
      </c>
    </row>
    <row r="780" spans="1:10" x14ac:dyDescent="0.3">
      <c r="A780" s="1" t="s">
        <v>2189</v>
      </c>
      <c r="B780" s="1" t="s">
        <v>2190</v>
      </c>
      <c r="C780" s="1" t="s">
        <v>2183</v>
      </c>
      <c r="D780" s="1">
        <v>7.2999999999999995E-2</v>
      </c>
      <c r="E780" s="1">
        <v>0.2</v>
      </c>
      <c r="F780" s="1">
        <v>0.20399999999999999</v>
      </c>
      <c r="G780" s="1" t="s">
        <v>14</v>
      </c>
      <c r="H780" s="1">
        <v>0</v>
      </c>
      <c r="I780" s="1" t="str">
        <f>IFERROR(VLOOKUP(_2022[[#This Row],[identifiant_reseau]],_2023[],1,FALSE),"")</f>
        <v>8704C</v>
      </c>
      <c r="J780" s="1" t="str">
        <f>_2022[[#This Row],[2023]]</f>
        <v>8704C</v>
      </c>
    </row>
    <row r="781" spans="1:10" x14ac:dyDescent="0.3">
      <c r="A781" s="1" t="s">
        <v>2191</v>
      </c>
      <c r="B781" s="1" t="s">
        <v>2192</v>
      </c>
      <c r="C781" s="1" t="s">
        <v>2193</v>
      </c>
      <c r="D781" s="1">
        <v>0</v>
      </c>
      <c r="E781" s="1">
        <v>2.1999999999999999E-2</v>
      </c>
      <c r="F781" s="1">
        <v>1</v>
      </c>
      <c r="G781" s="1">
        <v>2021</v>
      </c>
      <c r="H781" s="1">
        <v>1</v>
      </c>
      <c r="I781" s="1" t="str">
        <f>IFERROR(VLOOKUP(_2022[[#This Row],[identifiant_reseau]],_2023[],1,FALSE),"")</f>
        <v/>
      </c>
      <c r="J781" s="1" t="str">
        <f>_2022[[#This Row],[2023]]</f>
        <v/>
      </c>
    </row>
    <row r="782" spans="1:10" x14ac:dyDescent="0.3">
      <c r="A782" s="1" t="s">
        <v>2194</v>
      </c>
      <c r="B782" s="1" t="s">
        <v>2195</v>
      </c>
      <c r="C782" s="1" t="s">
        <v>2196</v>
      </c>
      <c r="D782" s="1">
        <v>3.3000000000000002E-2</v>
      </c>
      <c r="E782" s="1">
        <v>5.6000000000000001E-2</v>
      </c>
      <c r="F782" s="1">
        <v>0.876</v>
      </c>
      <c r="G782" s="1" t="s">
        <v>14</v>
      </c>
      <c r="H782" s="1">
        <v>0</v>
      </c>
      <c r="I782" s="1" t="str">
        <f>IFERROR(VLOOKUP(_2022[[#This Row],[identifiant_reseau]],_2023[],1,FALSE),"")</f>
        <v>8707C</v>
      </c>
      <c r="J782" s="1" t="str">
        <f>_2022[[#This Row],[2023]]</f>
        <v>8707C</v>
      </c>
    </row>
    <row r="783" spans="1:10" x14ac:dyDescent="0.3">
      <c r="A783" s="1" t="s">
        <v>2197</v>
      </c>
      <c r="B783" s="1" t="s">
        <v>2198</v>
      </c>
      <c r="C783" s="1" t="s">
        <v>2199</v>
      </c>
      <c r="D783" s="1">
        <v>0</v>
      </c>
      <c r="E783" s="1">
        <v>6.7000000000000004E-2</v>
      </c>
      <c r="F783" s="1">
        <v>0.86299999999999999</v>
      </c>
      <c r="G783" s="1" t="s">
        <v>14</v>
      </c>
      <c r="H783" s="1">
        <v>0</v>
      </c>
      <c r="I783" s="1" t="str">
        <f>IFERROR(VLOOKUP(_2022[[#This Row],[identifiant_reseau]],_2023[],1,FALSE),"")</f>
        <v>8801C</v>
      </c>
      <c r="J783" s="1" t="str">
        <f>_2022[[#This Row],[2023]]</f>
        <v>8801C</v>
      </c>
    </row>
    <row r="784" spans="1:10" x14ac:dyDescent="0.3">
      <c r="A784" s="1" t="s">
        <v>2200</v>
      </c>
      <c r="B784" s="1" t="s">
        <v>2201</v>
      </c>
      <c r="C784" s="1" t="s">
        <v>2202</v>
      </c>
      <c r="D784" s="1">
        <v>6.7000000000000004E-2</v>
      </c>
      <c r="E784" s="1">
        <v>9.9000000000000005E-2</v>
      </c>
      <c r="F784" s="1">
        <v>0.65600000000000003</v>
      </c>
      <c r="G784" s="1">
        <v>2021</v>
      </c>
      <c r="H784" s="1">
        <v>0</v>
      </c>
      <c r="I784" s="1" t="str">
        <f>IFERROR(VLOOKUP(_2022[[#This Row],[identifiant_reseau]],_2023[],1,FALSE),"")</f>
        <v>8802C</v>
      </c>
      <c r="J784" s="1" t="str">
        <f>_2022[[#This Row],[2023]]</f>
        <v>8802C</v>
      </c>
    </row>
    <row r="785" spans="1:10" x14ac:dyDescent="0.3">
      <c r="A785" s="1" t="s">
        <v>2203</v>
      </c>
      <c r="B785" s="1" t="s">
        <v>2204</v>
      </c>
      <c r="C785" s="1" t="s">
        <v>2205</v>
      </c>
      <c r="D785" s="1">
        <v>1.2E-2</v>
      </c>
      <c r="E785" s="1">
        <v>3.3000000000000002E-2</v>
      </c>
      <c r="F785" s="1">
        <v>0.95299999999999996</v>
      </c>
      <c r="G785" s="1">
        <v>2021</v>
      </c>
      <c r="H785" s="1">
        <v>0</v>
      </c>
      <c r="I785" s="1" t="str">
        <f>IFERROR(VLOOKUP(_2022[[#This Row],[identifiant_reseau]],_2023[],1,FALSE),"")</f>
        <v>8805C</v>
      </c>
      <c r="J785" s="1" t="str">
        <f>_2022[[#This Row],[2023]]</f>
        <v>8805C</v>
      </c>
    </row>
    <row r="786" spans="1:10" x14ac:dyDescent="0.3">
      <c r="A786" s="1" t="s">
        <v>2206</v>
      </c>
      <c r="B786" s="1" t="s">
        <v>2207</v>
      </c>
      <c r="C786" s="1" t="s">
        <v>2208</v>
      </c>
      <c r="D786" s="1">
        <v>4.1000000000000002E-2</v>
      </c>
      <c r="E786" s="1">
        <v>6.8000000000000005E-2</v>
      </c>
      <c r="F786" s="1">
        <v>0.86399999999999999</v>
      </c>
      <c r="G786" s="1" t="s">
        <v>14</v>
      </c>
      <c r="H786" s="1">
        <v>0</v>
      </c>
      <c r="I786" s="1" t="str">
        <f>IFERROR(VLOOKUP(_2022[[#This Row],[identifiant_reseau]],_2023[],1,FALSE),"")</f>
        <v>8806C</v>
      </c>
      <c r="J786" s="1" t="str">
        <f>_2022[[#This Row],[2023]]</f>
        <v>8806C</v>
      </c>
    </row>
    <row r="787" spans="1:10" x14ac:dyDescent="0.3">
      <c r="A787" s="1" t="s">
        <v>2209</v>
      </c>
      <c r="B787" s="1" t="s">
        <v>2210</v>
      </c>
      <c r="C787" s="1" t="s">
        <v>2211</v>
      </c>
      <c r="D787" s="1">
        <v>6.9000000000000006E-2</v>
      </c>
      <c r="E787" s="1">
        <v>9.7000000000000003E-2</v>
      </c>
      <c r="F787" s="1">
        <v>0.73199999999999998</v>
      </c>
      <c r="G787" s="1">
        <v>2021</v>
      </c>
      <c r="H787" s="1">
        <v>0</v>
      </c>
      <c r="I787" s="1" t="str">
        <f>IFERROR(VLOOKUP(_2022[[#This Row],[identifiant_reseau]],_2023[],1,FALSE),"")</f>
        <v>8807C</v>
      </c>
      <c r="J787" s="1" t="str">
        <f>_2022[[#This Row],[2023]]</f>
        <v>8807C</v>
      </c>
    </row>
    <row r="788" spans="1:10" x14ac:dyDescent="0.3">
      <c r="A788" s="1" t="s">
        <v>2212</v>
      </c>
      <c r="B788" s="1" t="s">
        <v>2213</v>
      </c>
      <c r="C788" s="1" t="s">
        <v>2214</v>
      </c>
      <c r="D788" s="1">
        <v>3.9E-2</v>
      </c>
      <c r="E788" s="1">
        <v>6.3E-2</v>
      </c>
      <c r="F788" s="1">
        <v>0.86299999999999999</v>
      </c>
      <c r="G788" s="1">
        <v>2021</v>
      </c>
      <c r="H788" s="1">
        <v>0</v>
      </c>
      <c r="I788" s="1" t="str">
        <f>IFERROR(VLOOKUP(_2022[[#This Row],[identifiant_reseau]],_2023[],1,FALSE),"")</f>
        <v>8808C</v>
      </c>
      <c r="J788" s="1" t="str">
        <f>_2022[[#This Row],[2023]]</f>
        <v>8808C</v>
      </c>
    </row>
    <row r="789" spans="1:10" x14ac:dyDescent="0.3">
      <c r="A789" s="1" t="s">
        <v>2215</v>
      </c>
      <c r="B789" s="1" t="s">
        <v>2216</v>
      </c>
      <c r="C789" s="1" t="s">
        <v>2214</v>
      </c>
      <c r="D789" s="1">
        <v>0.111</v>
      </c>
      <c r="E789" s="1">
        <v>0.15</v>
      </c>
      <c r="F789" s="1">
        <v>0.68400000000000005</v>
      </c>
      <c r="G789" s="1" t="s">
        <v>14</v>
      </c>
      <c r="H789" s="1">
        <v>0</v>
      </c>
      <c r="I789" s="1" t="str">
        <f>IFERROR(VLOOKUP(_2022[[#This Row],[identifiant_reseau]],_2023[],1,FALSE),"")</f>
        <v>8809C</v>
      </c>
      <c r="J789" s="1" t="str">
        <f>_2022[[#This Row],[2023]]</f>
        <v>8809C</v>
      </c>
    </row>
    <row r="790" spans="1:10" x14ac:dyDescent="0.3">
      <c r="A790" s="1" t="s">
        <v>2217</v>
      </c>
      <c r="B790" s="1" t="s">
        <v>2218</v>
      </c>
      <c r="C790" s="1" t="s">
        <v>2219</v>
      </c>
      <c r="D790" s="1">
        <v>2.5999999999999999E-2</v>
      </c>
      <c r="E790" s="1">
        <v>4.9000000000000002E-2</v>
      </c>
      <c r="F790" s="1">
        <v>0.91400000000000003</v>
      </c>
      <c r="G790" s="1" t="s">
        <v>14</v>
      </c>
      <c r="H790" s="1">
        <v>0</v>
      </c>
      <c r="I790" s="1" t="str">
        <f>IFERROR(VLOOKUP(_2022[[#This Row],[identifiant_reseau]],_2023[],1,FALSE),"")</f>
        <v>8812C</v>
      </c>
      <c r="J790" s="1" t="str">
        <f>_2022[[#This Row],[2023]]</f>
        <v>8812C</v>
      </c>
    </row>
    <row r="791" spans="1:10" x14ac:dyDescent="0.3">
      <c r="A791" s="1" t="s">
        <v>2220</v>
      </c>
      <c r="B791" s="1" t="s">
        <v>2221</v>
      </c>
      <c r="C791" s="1" t="s">
        <v>2222</v>
      </c>
      <c r="D791" s="1">
        <v>0.08</v>
      </c>
      <c r="E791" s="1">
        <v>0.112</v>
      </c>
      <c r="F791" s="1">
        <v>0.61699999999999999</v>
      </c>
      <c r="G791" s="1" t="s">
        <v>14</v>
      </c>
      <c r="H791" s="1">
        <v>0</v>
      </c>
      <c r="I791" s="1" t="str">
        <f>IFERROR(VLOOKUP(_2022[[#This Row],[identifiant_reseau]],_2023[],1,FALSE),"")</f>
        <v>8814C</v>
      </c>
      <c r="J791" s="1" t="str">
        <f>_2022[[#This Row],[2023]]</f>
        <v>8814C</v>
      </c>
    </row>
    <row r="792" spans="1:10" x14ac:dyDescent="0.3">
      <c r="A792" s="1" t="s">
        <v>2223</v>
      </c>
      <c r="B792" s="1" t="s">
        <v>2224</v>
      </c>
      <c r="C792" s="1" t="s">
        <v>2225</v>
      </c>
      <c r="D792" s="1">
        <v>2.8000000000000001E-2</v>
      </c>
      <c r="E792" s="1">
        <v>5.2999999999999999E-2</v>
      </c>
      <c r="F792" s="1">
        <v>0.88500000000000001</v>
      </c>
      <c r="G792" s="1" t="s">
        <v>14</v>
      </c>
      <c r="H792" s="1">
        <v>0</v>
      </c>
      <c r="I792" s="1" t="str">
        <f>IFERROR(VLOOKUP(_2022[[#This Row],[identifiant_reseau]],_2023[],1,FALSE),"")</f>
        <v>8815C</v>
      </c>
      <c r="J792" s="1" t="str">
        <f>_2022[[#This Row],[2023]]</f>
        <v>8815C</v>
      </c>
    </row>
    <row r="793" spans="1:10" x14ac:dyDescent="0.3">
      <c r="A793" s="1" t="s">
        <v>2226</v>
      </c>
      <c r="B793" s="1" t="s">
        <v>2227</v>
      </c>
      <c r="C793" s="1" t="s">
        <v>2228</v>
      </c>
      <c r="D793" s="1">
        <v>0</v>
      </c>
      <c r="E793" s="1">
        <v>1.7000000000000001E-2</v>
      </c>
      <c r="F793" s="1">
        <v>1</v>
      </c>
      <c r="G793" s="1">
        <v>2021</v>
      </c>
      <c r="H793" s="1">
        <v>1</v>
      </c>
      <c r="I793" s="1" t="str">
        <f>IFERROR(VLOOKUP(_2022[[#This Row],[identifiant_reseau]],_2023[],1,FALSE),"")</f>
        <v>8817C</v>
      </c>
      <c r="J793" s="1" t="str">
        <f>_2022[[#This Row],[2023]]</f>
        <v>8817C</v>
      </c>
    </row>
    <row r="794" spans="1:10" x14ac:dyDescent="0.3">
      <c r="A794" s="1" t="s">
        <v>2229</v>
      </c>
      <c r="B794" s="1" t="s">
        <v>2230</v>
      </c>
      <c r="C794" s="1" t="s">
        <v>2231</v>
      </c>
      <c r="D794" s="1">
        <v>0</v>
      </c>
      <c r="E794" s="1">
        <v>3.9E-2</v>
      </c>
      <c r="F794" s="1">
        <v>1</v>
      </c>
      <c r="G794" s="1">
        <v>2021</v>
      </c>
      <c r="H794" s="1">
        <v>1</v>
      </c>
      <c r="I794" s="1" t="str">
        <f>IFERROR(VLOOKUP(_2022[[#This Row],[identifiant_reseau]],_2023[],1,FALSE),"")</f>
        <v>8818C</v>
      </c>
      <c r="J794" s="1" t="str">
        <f>_2022[[#This Row],[2023]]</f>
        <v>8818C</v>
      </c>
    </row>
    <row r="795" spans="1:10" x14ac:dyDescent="0.3">
      <c r="A795" s="1" t="s">
        <v>2232</v>
      </c>
      <c r="B795" s="1" t="s">
        <v>2233</v>
      </c>
      <c r="C795" s="1" t="s">
        <v>2234</v>
      </c>
      <c r="D795" s="1">
        <v>0</v>
      </c>
      <c r="E795" s="1">
        <v>1.7000000000000001E-2</v>
      </c>
      <c r="F795" s="1">
        <v>1</v>
      </c>
      <c r="G795" s="1">
        <v>2021</v>
      </c>
      <c r="H795" s="1">
        <v>0</v>
      </c>
      <c r="I795" s="1" t="str">
        <f>IFERROR(VLOOKUP(_2022[[#This Row],[identifiant_reseau]],_2023[],1,FALSE),"")</f>
        <v>8819C</v>
      </c>
      <c r="J795" s="1" t="str">
        <f>_2022[[#This Row],[2023]]</f>
        <v>8819C</v>
      </c>
    </row>
    <row r="796" spans="1:10" x14ac:dyDescent="0.3">
      <c r="A796" s="1" t="s">
        <v>2235</v>
      </c>
      <c r="B796" s="1" t="s">
        <v>2236</v>
      </c>
      <c r="C796" s="1" t="s">
        <v>2237</v>
      </c>
      <c r="D796" s="1">
        <v>0</v>
      </c>
      <c r="E796" s="1">
        <v>4.0000000000000001E-3</v>
      </c>
      <c r="F796" s="1">
        <v>1</v>
      </c>
      <c r="G796" s="1">
        <v>2021</v>
      </c>
      <c r="H796" s="1">
        <v>1</v>
      </c>
      <c r="I796" s="1" t="str">
        <f>IFERROR(VLOOKUP(_2022[[#This Row],[identifiant_reseau]],_2023[],1,FALSE),"")</f>
        <v>8820C</v>
      </c>
      <c r="J796" s="1" t="str">
        <f>_2022[[#This Row],[2023]]</f>
        <v>8820C</v>
      </c>
    </row>
    <row r="797" spans="1:10" x14ac:dyDescent="0.3">
      <c r="A797" s="1" t="s">
        <v>2238</v>
      </c>
      <c r="B797" s="1" t="s">
        <v>2239</v>
      </c>
      <c r="C797" s="1" t="s">
        <v>2240</v>
      </c>
      <c r="D797" s="1">
        <v>5.5E-2</v>
      </c>
      <c r="E797" s="1">
        <v>8.4000000000000005E-2</v>
      </c>
      <c r="F797" s="1">
        <v>0.84399999999999997</v>
      </c>
      <c r="G797" s="1">
        <v>2021</v>
      </c>
      <c r="H797" s="1">
        <v>1</v>
      </c>
      <c r="I797" s="1" t="str">
        <f>IFERROR(VLOOKUP(_2022[[#This Row],[identifiant_reseau]],_2023[],1,FALSE),"")</f>
        <v>8821C</v>
      </c>
      <c r="J797" s="1" t="str">
        <f>_2022[[#This Row],[2023]]</f>
        <v>8821C</v>
      </c>
    </row>
    <row r="798" spans="1:10" x14ac:dyDescent="0.3">
      <c r="A798" s="1" t="s">
        <v>2241</v>
      </c>
      <c r="B798" s="1" t="s">
        <v>2242</v>
      </c>
      <c r="C798" s="1" t="s">
        <v>2243</v>
      </c>
      <c r="D798" s="1">
        <v>2.7E-2</v>
      </c>
      <c r="E798" s="1">
        <v>4.1000000000000002E-2</v>
      </c>
      <c r="F798" s="1">
        <v>0.90900000000000003</v>
      </c>
      <c r="G798" s="1" t="s">
        <v>14</v>
      </c>
      <c r="H798" s="1">
        <v>0</v>
      </c>
      <c r="I798" s="1" t="str">
        <f>IFERROR(VLOOKUP(_2022[[#This Row],[identifiant_reseau]],_2023[],1,FALSE),"")</f>
        <v>8901C</v>
      </c>
      <c r="J798" s="1" t="str">
        <f>_2022[[#This Row],[2023]]</f>
        <v>8901C</v>
      </c>
    </row>
    <row r="799" spans="1:10" x14ac:dyDescent="0.3">
      <c r="A799" s="1" t="s">
        <v>2244</v>
      </c>
      <c r="B799" s="1" t="s">
        <v>2245</v>
      </c>
      <c r="C799" s="1" t="s">
        <v>2246</v>
      </c>
      <c r="D799" s="1">
        <v>6.7000000000000004E-2</v>
      </c>
      <c r="E799" s="1">
        <v>9.1999999999999998E-2</v>
      </c>
      <c r="F799" s="1">
        <v>0.754</v>
      </c>
      <c r="G799" s="1">
        <v>2021</v>
      </c>
      <c r="H799" s="1">
        <v>0</v>
      </c>
      <c r="I799" s="1" t="str">
        <f>IFERROR(VLOOKUP(_2022[[#This Row],[identifiant_reseau]],_2023[],1,FALSE),"")</f>
        <v>8902C</v>
      </c>
      <c r="J799" s="1" t="str">
        <f>_2022[[#This Row],[2023]]</f>
        <v>8902C</v>
      </c>
    </row>
    <row r="800" spans="1:10" x14ac:dyDescent="0.3">
      <c r="A800" s="1" t="s">
        <v>2247</v>
      </c>
      <c r="B800" s="1" t="s">
        <v>2248</v>
      </c>
      <c r="C800" s="1" t="s">
        <v>2249</v>
      </c>
      <c r="D800" s="1">
        <v>0</v>
      </c>
      <c r="E800" s="1">
        <v>1.7000000000000001E-2</v>
      </c>
      <c r="F800" s="1">
        <v>1</v>
      </c>
      <c r="G800" s="1">
        <v>2021</v>
      </c>
      <c r="H800" s="1">
        <v>0</v>
      </c>
      <c r="I800" s="1" t="str">
        <f>IFERROR(VLOOKUP(_2022[[#This Row],[identifiant_reseau]],_2023[],1,FALSE),"")</f>
        <v>8904C</v>
      </c>
      <c r="J800" s="1" t="str">
        <f>_2022[[#This Row],[2023]]</f>
        <v>8904C</v>
      </c>
    </row>
    <row r="801" spans="1:10" x14ac:dyDescent="0.3">
      <c r="A801" s="1" t="s">
        <v>2250</v>
      </c>
      <c r="B801" s="1" t="s">
        <v>2251</v>
      </c>
      <c r="C801" s="1" t="s">
        <v>2252</v>
      </c>
      <c r="D801" s="1">
        <v>0.106</v>
      </c>
      <c r="E801" s="1">
        <v>0.22900000000000001</v>
      </c>
      <c r="F801" s="1">
        <v>0</v>
      </c>
      <c r="G801" s="1">
        <v>2021</v>
      </c>
      <c r="H801" s="1">
        <v>0</v>
      </c>
      <c r="I801" s="1" t="str">
        <f>IFERROR(VLOOKUP(_2022[[#This Row],[identifiant_reseau]],_2023[],1,FALSE),"")</f>
        <v>9002C</v>
      </c>
      <c r="J801" s="1" t="str">
        <f>_2022[[#This Row],[2023]]</f>
        <v>9002C</v>
      </c>
    </row>
    <row r="802" spans="1:10" x14ac:dyDescent="0.3">
      <c r="A802" s="1" t="s">
        <v>2253</v>
      </c>
      <c r="B802" s="1" t="s">
        <v>2254</v>
      </c>
      <c r="C802" s="1" t="s">
        <v>2255</v>
      </c>
      <c r="D802" s="1">
        <v>0.123</v>
      </c>
      <c r="E802" s="1">
        <v>0.17799999999999999</v>
      </c>
      <c r="F802" s="1">
        <v>0.48199999999999998</v>
      </c>
      <c r="G802" s="1" t="s">
        <v>14</v>
      </c>
      <c r="H802" s="1">
        <v>0</v>
      </c>
      <c r="I802" s="1" t="str">
        <f>IFERROR(VLOOKUP(_2022[[#This Row],[identifiant_reseau]],_2023[],1,FALSE),"")</f>
        <v/>
      </c>
      <c r="J802" s="1" t="str">
        <f>_2022[[#This Row],[2023]]</f>
        <v/>
      </c>
    </row>
    <row r="803" spans="1:10" x14ac:dyDescent="0.3">
      <c r="A803" s="1" t="s">
        <v>2256</v>
      </c>
      <c r="B803" s="1" t="s">
        <v>2257</v>
      </c>
      <c r="C803" s="1" t="s">
        <v>2258</v>
      </c>
      <c r="D803" s="1">
        <v>7.1999999999999995E-2</v>
      </c>
      <c r="E803" s="1">
        <v>0.09</v>
      </c>
      <c r="F803" s="1">
        <v>0.79400000000000004</v>
      </c>
      <c r="G803" s="1">
        <v>2021</v>
      </c>
      <c r="H803" s="1">
        <v>0</v>
      </c>
      <c r="I803" s="1" t="str">
        <f>IFERROR(VLOOKUP(_2022[[#This Row],[identifiant_reseau]],_2023[],1,FALSE),"")</f>
        <v>9101C</v>
      </c>
      <c r="J803" s="1" t="str">
        <f>_2022[[#This Row],[2023]]</f>
        <v>9101C</v>
      </c>
    </row>
    <row r="804" spans="1:10" x14ac:dyDescent="0.3">
      <c r="A804" s="1" t="s">
        <v>2259</v>
      </c>
      <c r="B804" s="1" t="s">
        <v>2260</v>
      </c>
      <c r="C804" s="1" t="s">
        <v>2261</v>
      </c>
      <c r="D804" s="1">
        <v>3.4000000000000002E-2</v>
      </c>
      <c r="E804" s="1">
        <v>5.8999999999999997E-2</v>
      </c>
      <c r="F804" s="1" t="s">
        <v>127</v>
      </c>
      <c r="G804" s="1" t="s">
        <v>14</v>
      </c>
      <c r="H804" s="1">
        <v>0</v>
      </c>
      <c r="I804" s="1" t="str">
        <f>IFERROR(VLOOKUP(_2022[[#This Row],[identifiant_reseau]],_2023[],1,FALSE),"")</f>
        <v>9101F</v>
      </c>
      <c r="J804" s="1" t="str">
        <f>_2022[[#This Row],[2023]]</f>
        <v>9101F</v>
      </c>
    </row>
    <row r="805" spans="1:10" x14ac:dyDescent="0.3">
      <c r="A805" s="1" t="s">
        <v>2262</v>
      </c>
      <c r="B805" s="1" t="s">
        <v>2263</v>
      </c>
      <c r="C805" s="1" t="s">
        <v>2264</v>
      </c>
      <c r="D805" s="1">
        <v>6.6000000000000003E-2</v>
      </c>
      <c r="E805" s="1">
        <v>8.7999999999999995E-2</v>
      </c>
      <c r="F805" s="1">
        <v>0.67700000000000005</v>
      </c>
      <c r="G805" s="1">
        <v>2021</v>
      </c>
      <c r="H805" s="1">
        <v>0</v>
      </c>
      <c r="I805" s="1" t="str">
        <f>IFERROR(VLOOKUP(_2022[[#This Row],[identifiant_reseau]],_2023[],1,FALSE),"")</f>
        <v>9102C</v>
      </c>
      <c r="J805" s="1" t="str">
        <f>_2022[[#This Row],[2023]]</f>
        <v>9102C</v>
      </c>
    </row>
    <row r="806" spans="1:10" x14ac:dyDescent="0.3">
      <c r="A806" s="1" t="s">
        <v>2265</v>
      </c>
      <c r="B806" s="1" t="s">
        <v>2266</v>
      </c>
      <c r="C806" s="1" t="s">
        <v>2267</v>
      </c>
      <c r="D806" s="1">
        <v>9.8000000000000004E-2</v>
      </c>
      <c r="E806" s="1">
        <v>0.12</v>
      </c>
      <c r="F806" s="1">
        <v>0.54600000000000004</v>
      </c>
      <c r="G806" s="1">
        <v>2021</v>
      </c>
      <c r="H806" s="1">
        <v>0</v>
      </c>
      <c r="I806" s="1" t="str">
        <f>IFERROR(VLOOKUP(_2022[[#This Row],[identifiant_reseau]],_2023[],1,FALSE),"")</f>
        <v>9103C</v>
      </c>
      <c r="J806" s="1" t="str">
        <f>_2022[[#This Row],[2023]]</f>
        <v>9103C</v>
      </c>
    </row>
    <row r="807" spans="1:10" x14ac:dyDescent="0.3">
      <c r="A807" s="1" t="s">
        <v>2268</v>
      </c>
      <c r="B807" s="1" t="s">
        <v>2269</v>
      </c>
      <c r="C807" s="1" t="s">
        <v>2270</v>
      </c>
      <c r="D807" s="1">
        <v>0.19</v>
      </c>
      <c r="E807" s="1">
        <v>0.21</v>
      </c>
      <c r="F807" s="1">
        <v>0</v>
      </c>
      <c r="G807" s="1">
        <v>2021</v>
      </c>
      <c r="H807" s="1">
        <v>0</v>
      </c>
      <c r="I807" s="1" t="str">
        <f>IFERROR(VLOOKUP(_2022[[#This Row],[identifiant_reseau]],_2023[],1,FALSE),"")</f>
        <v>9104C</v>
      </c>
      <c r="J807" s="1" t="str">
        <f>_2022[[#This Row],[2023]]</f>
        <v>9104C</v>
      </c>
    </row>
    <row r="808" spans="1:10" x14ac:dyDescent="0.3">
      <c r="A808" s="1" t="s">
        <v>2271</v>
      </c>
      <c r="B808" s="1" t="s">
        <v>2272</v>
      </c>
      <c r="C808" s="1" t="s">
        <v>2273</v>
      </c>
      <c r="D808" s="1">
        <v>0.14499999999999999</v>
      </c>
      <c r="E808" s="1">
        <v>0.189</v>
      </c>
      <c r="F808" s="1">
        <v>0.16500000000000001</v>
      </c>
      <c r="G808" s="1" t="s">
        <v>14</v>
      </c>
      <c r="H808" s="1">
        <v>0</v>
      </c>
      <c r="I808" s="1" t="str">
        <f>IFERROR(VLOOKUP(_2022[[#This Row],[identifiant_reseau]],_2023[],1,FALSE),"")</f>
        <v>9105C</v>
      </c>
      <c r="J808" s="1" t="str">
        <f>_2022[[#This Row],[2023]]</f>
        <v>9105C</v>
      </c>
    </row>
    <row r="809" spans="1:10" x14ac:dyDescent="0.3">
      <c r="A809" s="1" t="s">
        <v>2274</v>
      </c>
      <c r="B809" s="1" t="s">
        <v>2275</v>
      </c>
      <c r="C809" s="1" t="s">
        <v>2276</v>
      </c>
      <c r="D809" s="1">
        <v>5.7000000000000002E-2</v>
      </c>
      <c r="E809" s="1">
        <v>0.08</v>
      </c>
      <c r="F809" s="1">
        <v>0.77400000000000002</v>
      </c>
      <c r="G809" s="1">
        <v>2021</v>
      </c>
      <c r="H809" s="1">
        <v>0</v>
      </c>
      <c r="I809" s="1" t="str">
        <f>IFERROR(VLOOKUP(_2022[[#This Row],[identifiant_reseau]],_2023[],1,FALSE),"")</f>
        <v>9106C</v>
      </c>
      <c r="J809" s="1" t="str">
        <f>_2022[[#This Row],[2023]]</f>
        <v>9106C</v>
      </c>
    </row>
    <row r="810" spans="1:10" x14ac:dyDescent="0.3">
      <c r="A810" s="1" t="s">
        <v>2277</v>
      </c>
      <c r="B810" s="1" t="s">
        <v>2278</v>
      </c>
      <c r="C810" s="1" t="s">
        <v>2279</v>
      </c>
      <c r="D810" s="1">
        <v>0.23899999999999999</v>
      </c>
      <c r="E810" s="1">
        <v>0.28499999999999998</v>
      </c>
      <c r="F810" s="1">
        <v>0</v>
      </c>
      <c r="G810" s="1">
        <v>2021</v>
      </c>
      <c r="H810" s="1">
        <v>0</v>
      </c>
      <c r="I810" s="1" t="str">
        <f>IFERROR(VLOOKUP(_2022[[#This Row],[identifiant_reseau]],_2023[],1,FALSE),"")</f>
        <v>9107C</v>
      </c>
      <c r="J810" s="1" t="str">
        <f>_2022[[#This Row],[2023]]</f>
        <v>9107C</v>
      </c>
    </row>
    <row r="811" spans="1:10" x14ac:dyDescent="0.3">
      <c r="A811" s="1" t="s">
        <v>2280</v>
      </c>
      <c r="B811" s="1" t="s">
        <v>2281</v>
      </c>
      <c r="C811" s="1" t="s">
        <v>2282</v>
      </c>
      <c r="D811" s="1">
        <v>0.189</v>
      </c>
      <c r="E811" s="1">
        <v>0.19900000000000001</v>
      </c>
      <c r="F811" s="1">
        <v>0.42099999999999999</v>
      </c>
      <c r="G811" s="1" t="s">
        <v>14</v>
      </c>
      <c r="H811" s="1">
        <v>0</v>
      </c>
      <c r="I811" s="1" t="str">
        <f>IFERROR(VLOOKUP(_2022[[#This Row],[identifiant_reseau]],_2023[],1,FALSE),"")</f>
        <v>9108C</v>
      </c>
      <c r="J811" s="1" t="str">
        <f>_2022[[#This Row],[2023]]</f>
        <v>9108C</v>
      </c>
    </row>
    <row r="812" spans="1:10" x14ac:dyDescent="0.3">
      <c r="A812" s="1" t="s">
        <v>2283</v>
      </c>
      <c r="B812" s="1" t="s">
        <v>2284</v>
      </c>
      <c r="C812" s="1" t="s">
        <v>2285</v>
      </c>
      <c r="D812" s="1">
        <v>0.05</v>
      </c>
      <c r="E812" s="1">
        <v>6.8000000000000005E-2</v>
      </c>
      <c r="F812" s="1">
        <v>0.79600000000000004</v>
      </c>
      <c r="G812" s="1" t="s">
        <v>14</v>
      </c>
      <c r="H812" s="1">
        <v>0</v>
      </c>
      <c r="I812" s="1" t="str">
        <f>IFERROR(VLOOKUP(_2022[[#This Row],[identifiant_reseau]],_2023[],1,FALSE),"")</f>
        <v>9109C</v>
      </c>
      <c r="J812" s="1" t="str">
        <f>_2022[[#This Row],[2023]]</f>
        <v>9109C</v>
      </c>
    </row>
    <row r="813" spans="1:10" x14ac:dyDescent="0.3">
      <c r="A813" s="1" t="s">
        <v>2286</v>
      </c>
      <c r="B813" s="1" t="s">
        <v>2287</v>
      </c>
      <c r="C813" s="1" t="s">
        <v>2288</v>
      </c>
      <c r="D813" s="1">
        <v>8.3000000000000004E-2</v>
      </c>
      <c r="E813" s="1">
        <v>9.0999999999999998E-2</v>
      </c>
      <c r="F813" s="1">
        <v>0.69099999999999995</v>
      </c>
      <c r="G813" s="1" t="s">
        <v>14</v>
      </c>
      <c r="H813" s="1">
        <v>0</v>
      </c>
      <c r="I813" s="1" t="str">
        <f>IFERROR(VLOOKUP(_2022[[#This Row],[identifiant_reseau]],_2023[],1,FALSE),"")</f>
        <v>9114C</v>
      </c>
      <c r="J813" s="1" t="str">
        <f>_2022[[#This Row],[2023]]</f>
        <v>9114C</v>
      </c>
    </row>
    <row r="814" spans="1:10" x14ac:dyDescent="0.3">
      <c r="A814" s="1" t="s">
        <v>2289</v>
      </c>
      <c r="B814" s="1" t="s">
        <v>2290</v>
      </c>
      <c r="C814" s="1" t="s">
        <v>2291</v>
      </c>
      <c r="D814" s="1">
        <v>2.1999999999999999E-2</v>
      </c>
      <c r="E814" s="1">
        <v>0.04</v>
      </c>
      <c r="F814" s="1">
        <v>0.89900000000000002</v>
      </c>
      <c r="G814" s="1" t="s">
        <v>14</v>
      </c>
      <c r="H814" s="1">
        <v>0</v>
      </c>
      <c r="I814" s="1" t="str">
        <f>IFERROR(VLOOKUP(_2022[[#This Row],[identifiant_reseau]],_2023[],1,FALSE),"")</f>
        <v>9115C</v>
      </c>
      <c r="J814" s="1" t="str">
        <f>_2022[[#This Row],[2023]]</f>
        <v>9115C</v>
      </c>
    </row>
    <row r="815" spans="1:10" x14ac:dyDescent="0.3">
      <c r="A815" s="1" t="s">
        <v>2292</v>
      </c>
      <c r="B815" s="1" t="s">
        <v>2293</v>
      </c>
      <c r="C815" s="1" t="s">
        <v>2273</v>
      </c>
      <c r="D815" s="1">
        <v>5.1999999999999998E-2</v>
      </c>
      <c r="E815" s="1">
        <v>6.9000000000000006E-2</v>
      </c>
      <c r="F815" s="1">
        <v>0.76</v>
      </c>
      <c r="G815" s="1">
        <v>2021</v>
      </c>
      <c r="H815" s="1">
        <v>0</v>
      </c>
      <c r="I815" s="1" t="str">
        <f>IFERROR(VLOOKUP(_2022[[#This Row],[identifiant_reseau]],_2023[],1,FALSE),"")</f>
        <v>9118C</v>
      </c>
      <c r="J815" s="1" t="str">
        <f>_2022[[#This Row],[2023]]</f>
        <v>9118C</v>
      </c>
    </row>
    <row r="816" spans="1:10" x14ac:dyDescent="0.3">
      <c r="A816" s="1" t="s">
        <v>2294</v>
      </c>
      <c r="B816" s="1" t="s">
        <v>2295</v>
      </c>
      <c r="C816" s="1" t="s">
        <v>2296</v>
      </c>
      <c r="D816" s="1">
        <v>0</v>
      </c>
      <c r="E816" s="1">
        <v>4.0000000000000001E-3</v>
      </c>
      <c r="F816" s="1">
        <v>1</v>
      </c>
      <c r="G816" s="1">
        <v>2021</v>
      </c>
      <c r="H816" s="1">
        <v>0</v>
      </c>
      <c r="I816" s="1" t="str">
        <f>IFERROR(VLOOKUP(_2022[[#This Row],[identifiant_reseau]],_2023[],1,FALSE),"")</f>
        <v>9119C</v>
      </c>
      <c r="J816" s="1" t="str">
        <f>_2022[[#This Row],[2023]]</f>
        <v>9119C</v>
      </c>
    </row>
    <row r="817" spans="1:10" x14ac:dyDescent="0.3">
      <c r="A817" s="1" t="s">
        <v>2297</v>
      </c>
      <c r="B817" s="1" t="s">
        <v>2298</v>
      </c>
      <c r="C817" s="1" t="s">
        <v>2299</v>
      </c>
      <c r="D817" s="1">
        <v>0.19900000000000001</v>
      </c>
      <c r="E817" s="1">
        <v>0.24399999999999999</v>
      </c>
      <c r="F817" s="1">
        <v>0</v>
      </c>
      <c r="G817" s="1">
        <v>2021</v>
      </c>
      <c r="H817" s="1">
        <v>0</v>
      </c>
      <c r="I817" s="1" t="str">
        <f>IFERROR(VLOOKUP(_2022[[#This Row],[identifiant_reseau]],_2023[],1,FALSE),"")</f>
        <v>9120C</v>
      </c>
      <c r="J817" s="1" t="str">
        <f>_2022[[#This Row],[2023]]</f>
        <v>9120C</v>
      </c>
    </row>
    <row r="818" spans="1:10" x14ac:dyDescent="0.3">
      <c r="A818" s="1" t="s">
        <v>2300</v>
      </c>
      <c r="B818" s="1" t="s">
        <v>2301</v>
      </c>
      <c r="C818" s="1" t="s">
        <v>2302</v>
      </c>
      <c r="D818" s="1">
        <v>5.2999999999999999E-2</v>
      </c>
      <c r="E818" s="1">
        <v>7.5999999999999998E-2</v>
      </c>
      <c r="F818" s="1">
        <v>0.77200000000000002</v>
      </c>
      <c r="G818" s="1">
        <v>2021</v>
      </c>
      <c r="H818" s="1">
        <v>0</v>
      </c>
      <c r="I818" s="1" t="str">
        <f>IFERROR(VLOOKUP(_2022[[#This Row],[identifiant_reseau]],_2023[],1,FALSE),"")</f>
        <v>9121C</v>
      </c>
      <c r="J818" s="1" t="str">
        <f>_2022[[#This Row],[2023]]</f>
        <v>9121C</v>
      </c>
    </row>
    <row r="819" spans="1:10" x14ac:dyDescent="0.3">
      <c r="A819" s="1" t="s">
        <v>2303</v>
      </c>
      <c r="B819" s="1" t="s">
        <v>2304</v>
      </c>
      <c r="C819" s="1" t="s">
        <v>2305</v>
      </c>
      <c r="D819" s="1">
        <v>6.6000000000000003E-2</v>
      </c>
      <c r="E819" s="1">
        <v>8.8999999999999996E-2</v>
      </c>
      <c r="F819" s="1">
        <v>0.73399999999999999</v>
      </c>
      <c r="G819" s="1">
        <v>2021</v>
      </c>
      <c r="H819" s="1">
        <v>0</v>
      </c>
      <c r="I819" s="1" t="str">
        <f>IFERROR(VLOOKUP(_2022[[#This Row],[identifiant_reseau]],_2023[],1,FALSE),"")</f>
        <v>9122C</v>
      </c>
      <c r="J819" s="1" t="str">
        <f>_2022[[#This Row],[2023]]</f>
        <v>9122C</v>
      </c>
    </row>
    <row r="820" spans="1:10" x14ac:dyDescent="0.3">
      <c r="A820" s="1" t="s">
        <v>2306</v>
      </c>
      <c r="B820" s="1" t="s">
        <v>2260</v>
      </c>
      <c r="C820" s="1" t="s">
        <v>2261</v>
      </c>
      <c r="D820" s="1">
        <v>0.26600000000000001</v>
      </c>
      <c r="E820" s="1">
        <v>0.27400000000000002</v>
      </c>
      <c r="F820" s="1">
        <v>0.29099999999999998</v>
      </c>
      <c r="G820" s="1">
        <v>2021</v>
      </c>
      <c r="H820" s="1">
        <v>0</v>
      </c>
      <c r="I820" s="1" t="str">
        <f>IFERROR(VLOOKUP(_2022[[#This Row],[identifiant_reseau]],_2023[],1,FALSE),"")</f>
        <v>9123C</v>
      </c>
      <c r="J820" s="1" t="str">
        <f>_2022[[#This Row],[2023]]</f>
        <v>9123C</v>
      </c>
    </row>
    <row r="821" spans="1:10" x14ac:dyDescent="0.3">
      <c r="A821" s="1" t="s">
        <v>2307</v>
      </c>
      <c r="B821" s="1" t="s">
        <v>2308</v>
      </c>
      <c r="C821" s="1" t="s">
        <v>2309</v>
      </c>
      <c r="D821" s="1">
        <v>0.23</v>
      </c>
      <c r="E821" s="1">
        <v>0.26700000000000002</v>
      </c>
      <c r="F821" s="1">
        <v>0</v>
      </c>
      <c r="G821" s="1">
        <v>2021</v>
      </c>
      <c r="H821" s="1">
        <v>0</v>
      </c>
      <c r="I821" s="1" t="str">
        <f>IFERROR(VLOOKUP(_2022[[#This Row],[identifiant_reseau]],_2023[],1,FALSE),"")</f>
        <v>9201C</v>
      </c>
      <c r="J821" s="1" t="str">
        <f>_2022[[#This Row],[2023]]</f>
        <v>9201C</v>
      </c>
    </row>
    <row r="822" spans="1:10" x14ac:dyDescent="0.3">
      <c r="A822" s="1" t="s">
        <v>2310</v>
      </c>
      <c r="B822" s="1" t="s">
        <v>2311</v>
      </c>
      <c r="C822" s="1" t="s">
        <v>2312</v>
      </c>
      <c r="D822" s="1">
        <v>8.5999999999999993E-2</v>
      </c>
      <c r="E822" s="1">
        <v>0.109</v>
      </c>
      <c r="F822" s="1">
        <v>0.499</v>
      </c>
      <c r="G822" s="1" t="s">
        <v>14</v>
      </c>
      <c r="H822" s="1">
        <v>0</v>
      </c>
      <c r="I822" s="1" t="str">
        <f>IFERROR(VLOOKUP(_2022[[#This Row],[identifiant_reseau]],_2023[],1,FALSE),"")</f>
        <v>9204C</v>
      </c>
      <c r="J822" s="1" t="str">
        <f>_2022[[#This Row],[2023]]</f>
        <v>9204C</v>
      </c>
    </row>
    <row r="823" spans="1:10" x14ac:dyDescent="0.3">
      <c r="A823" s="1" t="s">
        <v>2313</v>
      </c>
      <c r="B823" s="1" t="s">
        <v>2314</v>
      </c>
      <c r="C823" s="1" t="s">
        <v>2315</v>
      </c>
      <c r="D823" s="1">
        <v>9.8000000000000004E-2</v>
      </c>
      <c r="E823" s="1">
        <v>0.124</v>
      </c>
      <c r="F823" s="1">
        <v>0.56799999999999995</v>
      </c>
      <c r="G823" s="1" t="s">
        <v>14</v>
      </c>
      <c r="H823" s="1">
        <v>0</v>
      </c>
      <c r="I823" s="1" t="str">
        <f>IFERROR(VLOOKUP(_2022[[#This Row],[identifiant_reseau]],_2023[],1,FALSE),"")</f>
        <v>9205C</v>
      </c>
      <c r="J823" s="1" t="str">
        <f>_2022[[#This Row],[2023]]</f>
        <v>9205C</v>
      </c>
    </row>
    <row r="824" spans="1:10" x14ac:dyDescent="0.3">
      <c r="A824" s="1" t="s">
        <v>2316</v>
      </c>
      <c r="B824" s="1" t="s">
        <v>2317</v>
      </c>
      <c r="C824" s="1" t="s">
        <v>2318</v>
      </c>
      <c r="D824" s="1">
        <v>0.19900000000000001</v>
      </c>
      <c r="E824" s="1">
        <v>0.245</v>
      </c>
      <c r="F824" s="1">
        <v>0</v>
      </c>
      <c r="G824" s="1">
        <v>2021</v>
      </c>
      <c r="H824" s="1">
        <v>0</v>
      </c>
      <c r="I824" s="1" t="str">
        <f>IFERROR(VLOOKUP(_2022[[#This Row],[identifiant_reseau]],_2023[],1,FALSE),"")</f>
        <v>9209C</v>
      </c>
      <c r="J824" s="1" t="str">
        <f>_2022[[#This Row],[2023]]</f>
        <v>9209C</v>
      </c>
    </row>
    <row r="825" spans="1:10" x14ac:dyDescent="0.3">
      <c r="A825" s="1" t="s">
        <v>2319</v>
      </c>
      <c r="B825" s="1" t="s">
        <v>2320</v>
      </c>
      <c r="C825" s="1" t="s">
        <v>2321</v>
      </c>
      <c r="D825" s="1">
        <v>0.17599999999999999</v>
      </c>
      <c r="E825" s="1">
        <v>0.215</v>
      </c>
      <c r="F825" s="1">
        <v>0.505</v>
      </c>
      <c r="G825" s="1" t="s">
        <v>14</v>
      </c>
      <c r="H825" s="1">
        <v>0</v>
      </c>
      <c r="I825" s="1" t="str">
        <f>IFERROR(VLOOKUP(_2022[[#This Row],[identifiant_reseau]],_2023[],1,FALSE),"")</f>
        <v>9211C</v>
      </c>
      <c r="J825" s="1" t="str">
        <f>_2022[[#This Row],[2023]]</f>
        <v>9211C</v>
      </c>
    </row>
    <row r="826" spans="1:10" x14ac:dyDescent="0.3">
      <c r="A826" s="1" t="s">
        <v>2322</v>
      </c>
      <c r="B826" s="1" t="s">
        <v>2323</v>
      </c>
      <c r="C826" s="1" t="s">
        <v>2324</v>
      </c>
      <c r="D826" s="1">
        <v>0.122</v>
      </c>
      <c r="E826" s="1">
        <v>0.13200000000000001</v>
      </c>
      <c r="F826" s="1">
        <v>0.56499999999999995</v>
      </c>
      <c r="G826" s="1" t="s">
        <v>14</v>
      </c>
      <c r="H826" s="1">
        <v>0</v>
      </c>
      <c r="I826" s="1" t="str">
        <f>IFERROR(VLOOKUP(_2022[[#This Row],[identifiant_reseau]],_2023[],1,FALSE),"")</f>
        <v>9219C</v>
      </c>
      <c r="J826" s="1" t="str">
        <f>_2022[[#This Row],[2023]]</f>
        <v>9219C</v>
      </c>
    </row>
    <row r="827" spans="1:10" x14ac:dyDescent="0.3">
      <c r="A827" s="1" t="s">
        <v>2325</v>
      </c>
      <c r="B827" s="1" t="s">
        <v>2326</v>
      </c>
      <c r="C827" s="1" t="s">
        <v>2324</v>
      </c>
      <c r="D827" s="1">
        <v>1.4E-2</v>
      </c>
      <c r="E827" s="1">
        <v>2.5999999999999999E-2</v>
      </c>
      <c r="F827" s="1" t="s">
        <v>127</v>
      </c>
      <c r="G827" s="1">
        <v>2021</v>
      </c>
      <c r="H827" s="1">
        <v>0</v>
      </c>
      <c r="I827" s="1" t="str">
        <f>IFERROR(VLOOKUP(_2022[[#This Row],[identifiant_reseau]],_2023[],1,FALSE),"")</f>
        <v>9219F</v>
      </c>
      <c r="J827" s="1" t="str">
        <f>_2022[[#This Row],[2023]]</f>
        <v>9219F</v>
      </c>
    </row>
    <row r="828" spans="1:10" x14ac:dyDescent="0.3">
      <c r="A828" s="1" t="s">
        <v>2327</v>
      </c>
      <c r="B828" s="1" t="s">
        <v>2328</v>
      </c>
      <c r="C828" s="1" t="s">
        <v>2329</v>
      </c>
      <c r="D828" s="1">
        <v>0.23599999999999999</v>
      </c>
      <c r="E828" s="1">
        <v>0.26600000000000001</v>
      </c>
      <c r="F828" s="1">
        <v>0</v>
      </c>
      <c r="G828" s="1">
        <v>2021</v>
      </c>
      <c r="H828" s="1">
        <v>0</v>
      </c>
      <c r="I828" s="1" t="str">
        <f>IFERROR(VLOOKUP(_2022[[#This Row],[identifiant_reseau]],_2023[],1,FALSE),"")</f>
        <v>9222C</v>
      </c>
      <c r="J828" s="1" t="str">
        <f>_2022[[#This Row],[2023]]</f>
        <v>9222C</v>
      </c>
    </row>
    <row r="829" spans="1:10" x14ac:dyDescent="0.3">
      <c r="A829" s="1" t="s">
        <v>2330</v>
      </c>
      <c r="B829" s="1" t="s">
        <v>2331</v>
      </c>
      <c r="C829" s="1" t="s">
        <v>2332</v>
      </c>
      <c r="D829" s="1">
        <v>0.19600000000000001</v>
      </c>
      <c r="E829" s="1">
        <v>0.252</v>
      </c>
      <c r="F829" s="1">
        <v>6.3E-2</v>
      </c>
      <c r="G829" s="1">
        <v>2021</v>
      </c>
      <c r="H829" s="1">
        <v>0</v>
      </c>
      <c r="I829" s="1" t="str">
        <f>IFERROR(VLOOKUP(_2022[[#This Row],[identifiant_reseau]],_2023[],1,FALSE),"")</f>
        <v>9224C</v>
      </c>
      <c r="J829" s="1" t="str">
        <f>_2022[[#This Row],[2023]]</f>
        <v>9224C</v>
      </c>
    </row>
    <row r="830" spans="1:10" x14ac:dyDescent="0.3">
      <c r="A830" s="1" t="s">
        <v>2333</v>
      </c>
      <c r="B830" s="1" t="s">
        <v>2334</v>
      </c>
      <c r="C830" s="1" t="s">
        <v>2332</v>
      </c>
      <c r="D830" s="1">
        <v>2.8000000000000001E-2</v>
      </c>
      <c r="E830" s="1">
        <v>0.17799999999999999</v>
      </c>
      <c r="F830" s="1">
        <v>0.31900000000000001</v>
      </c>
      <c r="G830" s="1" t="s">
        <v>14</v>
      </c>
      <c r="H830" s="1">
        <v>0</v>
      </c>
      <c r="I830" s="1" t="str">
        <f>IFERROR(VLOOKUP(_2022[[#This Row],[identifiant_reseau]],_2023[],1,FALSE),"")</f>
        <v>9225C</v>
      </c>
      <c r="J830" s="1" t="str">
        <f>_2022[[#This Row],[2023]]</f>
        <v>9225C</v>
      </c>
    </row>
    <row r="831" spans="1:10" x14ac:dyDescent="0.3">
      <c r="A831" s="1" t="s">
        <v>2335</v>
      </c>
      <c r="B831" s="1" t="s">
        <v>2334</v>
      </c>
      <c r="C831" s="1" t="s">
        <v>2332</v>
      </c>
      <c r="D831" s="1">
        <v>1.2E-2</v>
      </c>
      <c r="E831" s="1">
        <v>2.4E-2</v>
      </c>
      <c r="F831" s="1" t="s">
        <v>127</v>
      </c>
      <c r="G831" s="1" t="s">
        <v>14</v>
      </c>
      <c r="H831" s="1">
        <v>0</v>
      </c>
      <c r="I831" s="1" t="str">
        <f>IFERROR(VLOOKUP(_2022[[#This Row],[identifiant_reseau]],_2023[],1,FALSE),"")</f>
        <v>9225F</v>
      </c>
      <c r="J831" s="1" t="str">
        <f>_2022[[#This Row],[2023]]</f>
        <v>9225F</v>
      </c>
    </row>
    <row r="832" spans="1:10" x14ac:dyDescent="0.3">
      <c r="A832" s="1" t="s">
        <v>2336</v>
      </c>
      <c r="B832" s="1" t="s">
        <v>2337</v>
      </c>
      <c r="C832" s="1" t="s">
        <v>2338</v>
      </c>
      <c r="D832" s="1">
        <v>0.21299999999999999</v>
      </c>
      <c r="E832" s="1">
        <v>0.22900000000000001</v>
      </c>
      <c r="F832" s="1">
        <v>0</v>
      </c>
      <c r="G832" s="1">
        <v>2021</v>
      </c>
      <c r="H832" s="1">
        <v>0</v>
      </c>
      <c r="I832" s="1" t="str">
        <f>IFERROR(VLOOKUP(_2022[[#This Row],[identifiant_reseau]],_2023[],1,FALSE),"")</f>
        <v>9226C</v>
      </c>
      <c r="J832" s="1" t="str">
        <f>_2022[[#This Row],[2023]]</f>
        <v>9226C</v>
      </c>
    </row>
    <row r="833" spans="1:10" x14ac:dyDescent="0.3">
      <c r="A833" s="1" t="s">
        <v>2339</v>
      </c>
      <c r="B833" s="1" t="s">
        <v>2340</v>
      </c>
      <c r="C833" s="1" t="s">
        <v>2341</v>
      </c>
      <c r="D833" s="1">
        <v>0.17499999999999999</v>
      </c>
      <c r="E833" s="1">
        <v>0.26400000000000001</v>
      </c>
      <c r="F833" s="1">
        <v>0</v>
      </c>
      <c r="G833" s="1">
        <v>2021</v>
      </c>
      <c r="H833" s="1">
        <v>0</v>
      </c>
      <c r="I833" s="1" t="str">
        <f>IFERROR(VLOOKUP(_2022[[#This Row],[identifiant_reseau]],_2023[],1,FALSE),"")</f>
        <v>9230C</v>
      </c>
      <c r="J833" s="1" t="str">
        <f>_2022[[#This Row],[2023]]</f>
        <v>9230C</v>
      </c>
    </row>
    <row r="834" spans="1:10" x14ac:dyDescent="0.3">
      <c r="A834" s="1" t="s">
        <v>2342</v>
      </c>
      <c r="B834" s="1" t="s">
        <v>2343</v>
      </c>
      <c r="C834" s="1" t="s">
        <v>2332</v>
      </c>
      <c r="D834" s="1">
        <v>1.0999999999999999E-2</v>
      </c>
      <c r="E834" s="1">
        <v>2.1000000000000001E-2</v>
      </c>
      <c r="F834" s="1" t="s">
        <v>127</v>
      </c>
      <c r="G834" s="1">
        <v>2021</v>
      </c>
      <c r="H834" s="1">
        <v>0</v>
      </c>
      <c r="I834" s="1" t="str">
        <f>IFERROR(VLOOKUP(_2022[[#This Row],[identifiant_reseau]],_2023[],1,FALSE),"")</f>
        <v>9231F</v>
      </c>
      <c r="J834" s="1" t="str">
        <f>_2022[[#This Row],[2023]]</f>
        <v>9231F</v>
      </c>
    </row>
    <row r="835" spans="1:10" x14ac:dyDescent="0.3">
      <c r="A835" s="1" t="s">
        <v>2344</v>
      </c>
      <c r="B835" s="1" t="s">
        <v>2345</v>
      </c>
      <c r="C835" s="1" t="s">
        <v>2312</v>
      </c>
      <c r="D835" s="1">
        <v>5.0999999999999997E-2</v>
      </c>
      <c r="E835" s="1">
        <v>7.4999999999999997E-2</v>
      </c>
      <c r="F835" s="1">
        <v>0.78900000000000003</v>
      </c>
      <c r="G835" s="1">
        <v>2021</v>
      </c>
      <c r="H835" s="1">
        <v>0</v>
      </c>
      <c r="I835" s="1" t="str">
        <f>IFERROR(VLOOKUP(_2022[[#This Row],[identifiant_reseau]],_2023[],1,FALSE),"")</f>
        <v>9232C</v>
      </c>
      <c r="J835" s="1" t="str">
        <f>_2022[[#This Row],[2023]]</f>
        <v>9232C</v>
      </c>
    </row>
    <row r="836" spans="1:10" x14ac:dyDescent="0.3">
      <c r="A836" s="1" t="s">
        <v>2346</v>
      </c>
      <c r="B836" s="1" t="s">
        <v>2347</v>
      </c>
      <c r="C836" s="1" t="s">
        <v>2348</v>
      </c>
      <c r="D836" s="1">
        <v>0.114</v>
      </c>
      <c r="E836" s="1">
        <v>0.14000000000000001</v>
      </c>
      <c r="F836" s="1">
        <v>0.52400000000000002</v>
      </c>
      <c r="G836" s="1" t="s">
        <v>14</v>
      </c>
      <c r="H836" s="1">
        <v>0</v>
      </c>
      <c r="I836" s="1" t="str">
        <f>IFERROR(VLOOKUP(_2022[[#This Row],[identifiant_reseau]],_2023[],1,FALSE),"")</f>
        <v>9233C</v>
      </c>
      <c r="J836" s="1" t="str">
        <f>_2022[[#This Row],[2023]]</f>
        <v>9233C</v>
      </c>
    </row>
    <row r="837" spans="1:10" x14ac:dyDescent="0.3">
      <c r="A837" s="1" t="s">
        <v>2349</v>
      </c>
      <c r="B837" s="1" t="s">
        <v>2350</v>
      </c>
      <c r="C837" s="1" t="s">
        <v>2351</v>
      </c>
      <c r="D837" s="1">
        <v>0.13900000000000001</v>
      </c>
      <c r="E837" s="1">
        <v>0.127</v>
      </c>
      <c r="F837" s="1">
        <v>0.29599999999999999</v>
      </c>
      <c r="G837" s="1">
        <v>2021</v>
      </c>
      <c r="H837" s="1">
        <v>1</v>
      </c>
      <c r="I837" s="1" t="str">
        <f>IFERROR(VLOOKUP(_2022[[#This Row],[identifiant_reseau]],_2023[],1,FALSE),"")</f>
        <v>9234C</v>
      </c>
      <c r="J837" s="1" t="str">
        <f>_2022[[#This Row],[2023]]</f>
        <v>9234C</v>
      </c>
    </row>
    <row r="838" spans="1:10" x14ac:dyDescent="0.3">
      <c r="A838" s="1" t="s">
        <v>2352</v>
      </c>
      <c r="B838" s="1" t="s">
        <v>2353</v>
      </c>
      <c r="C838" s="1" t="s">
        <v>2354</v>
      </c>
      <c r="D838" s="1">
        <v>1.2E-2</v>
      </c>
      <c r="E838" s="1">
        <v>2.3E-2</v>
      </c>
      <c r="F838" s="1" t="s">
        <v>127</v>
      </c>
      <c r="G838" s="1" t="s">
        <v>14</v>
      </c>
      <c r="H838" s="1">
        <v>0</v>
      </c>
      <c r="I838" s="1" t="str">
        <f>IFERROR(VLOOKUP(_2022[[#This Row],[identifiant_reseau]],_2023[],1,FALSE),"")</f>
        <v>9234F</v>
      </c>
      <c r="J838" s="1" t="str">
        <f>_2022[[#This Row],[2023]]</f>
        <v>9234F</v>
      </c>
    </row>
    <row r="839" spans="1:10" x14ac:dyDescent="0.3">
      <c r="A839" s="1" t="s">
        <v>2355</v>
      </c>
      <c r="B839" s="1" t="s">
        <v>2356</v>
      </c>
      <c r="C839" s="1" t="s">
        <v>2357</v>
      </c>
      <c r="D839" s="1">
        <v>0.11700000000000001</v>
      </c>
      <c r="E839" s="1">
        <v>0.23599999999999999</v>
      </c>
      <c r="F839" s="1">
        <v>0.32800000000000001</v>
      </c>
      <c r="G839" s="1">
        <v>2021</v>
      </c>
      <c r="H839" s="1">
        <v>0</v>
      </c>
      <c r="I839" s="1" t="str">
        <f>IFERROR(VLOOKUP(_2022[[#This Row],[identifiant_reseau]],_2023[],1,FALSE),"")</f>
        <v>9235C</v>
      </c>
      <c r="J839" s="1" t="str">
        <f>_2022[[#This Row],[2023]]</f>
        <v>9235C</v>
      </c>
    </row>
    <row r="840" spans="1:10" x14ac:dyDescent="0.3">
      <c r="A840" s="1" t="s">
        <v>2358</v>
      </c>
      <c r="B840" s="1" t="s">
        <v>2359</v>
      </c>
      <c r="C840" s="1" t="s">
        <v>2329</v>
      </c>
      <c r="D840" s="1">
        <v>1.7999999999999999E-2</v>
      </c>
      <c r="E840" s="1">
        <v>3.3000000000000002E-2</v>
      </c>
      <c r="F840" s="1" t="s">
        <v>127</v>
      </c>
      <c r="G840" s="1">
        <v>2021</v>
      </c>
      <c r="H840" s="1">
        <v>0</v>
      </c>
      <c r="I840" s="1" t="str">
        <f>IFERROR(VLOOKUP(_2022[[#This Row],[identifiant_reseau]],_2023[],1,FALSE),"")</f>
        <v>9235F</v>
      </c>
      <c r="J840" s="1" t="str">
        <f>_2022[[#This Row],[2023]]</f>
        <v>9235F</v>
      </c>
    </row>
    <row r="841" spans="1:10" x14ac:dyDescent="0.3">
      <c r="A841" s="1" t="s">
        <v>2360</v>
      </c>
      <c r="B841" s="1" t="s">
        <v>2361</v>
      </c>
      <c r="C841" s="1" t="s">
        <v>2362</v>
      </c>
      <c r="D841" s="1">
        <v>8.8999999999999996E-2</v>
      </c>
      <c r="E841" s="1">
        <v>0.10299999999999999</v>
      </c>
      <c r="F841" s="1">
        <v>0.57999999999999996</v>
      </c>
      <c r="G841" s="1" t="s">
        <v>14</v>
      </c>
      <c r="H841" s="1">
        <v>0</v>
      </c>
      <c r="I841" s="1" t="str">
        <f>IFERROR(VLOOKUP(_2022[[#This Row],[identifiant_reseau]],_2023[],1,FALSE),"")</f>
        <v>9236C</v>
      </c>
      <c r="J841" s="1" t="str">
        <f>_2022[[#This Row],[2023]]</f>
        <v>9236C</v>
      </c>
    </row>
    <row r="842" spans="1:10" x14ac:dyDescent="0.3">
      <c r="A842" s="1" t="s">
        <v>2363</v>
      </c>
      <c r="B842" s="1" t="s">
        <v>2364</v>
      </c>
      <c r="C842" s="1" t="s">
        <v>2365</v>
      </c>
      <c r="D842" s="1">
        <v>0.12</v>
      </c>
      <c r="E842" s="1">
        <v>0.14899999999999999</v>
      </c>
      <c r="F842" s="1">
        <v>0.53300000000000003</v>
      </c>
      <c r="G842" s="1">
        <v>2021</v>
      </c>
      <c r="H842" s="1">
        <v>0</v>
      </c>
      <c r="I842" s="1" t="str">
        <f>IFERROR(VLOOKUP(_2022[[#This Row],[identifiant_reseau]],_2023[],1,FALSE),"")</f>
        <v>9301C</v>
      </c>
      <c r="J842" s="1" t="str">
        <f>_2022[[#This Row],[2023]]</f>
        <v>9301C</v>
      </c>
    </row>
    <row r="843" spans="1:10" x14ac:dyDescent="0.3">
      <c r="A843" s="1" t="s">
        <v>2366</v>
      </c>
      <c r="B843" s="1" t="s">
        <v>2367</v>
      </c>
      <c r="C843" s="1" t="s">
        <v>2368</v>
      </c>
      <c r="D843" s="1">
        <v>0.127</v>
      </c>
      <c r="E843" s="1">
        <v>0.187</v>
      </c>
      <c r="F843" s="1">
        <v>0.41599999999999998</v>
      </c>
      <c r="G843" s="1" t="s">
        <v>14</v>
      </c>
      <c r="H843" s="1">
        <v>0</v>
      </c>
      <c r="I843" s="1" t="str">
        <f>IFERROR(VLOOKUP(_2022[[#This Row],[identifiant_reseau]],_2023[],1,FALSE),"")</f>
        <v>9302C</v>
      </c>
      <c r="J843" s="1" t="str">
        <f>_2022[[#This Row],[2023]]</f>
        <v>9302C</v>
      </c>
    </row>
    <row r="844" spans="1:10" x14ac:dyDescent="0.3">
      <c r="A844" s="1" t="s">
        <v>2369</v>
      </c>
      <c r="B844" s="1" t="s">
        <v>2370</v>
      </c>
      <c r="C844" s="1" t="s">
        <v>2371</v>
      </c>
      <c r="D844" s="1">
        <v>0.17199999999999999</v>
      </c>
      <c r="E844" s="1">
        <v>0.186</v>
      </c>
      <c r="F844" s="1">
        <v>0.35699999999999998</v>
      </c>
      <c r="G844" s="1">
        <v>2021</v>
      </c>
      <c r="H844" s="1">
        <v>0</v>
      </c>
      <c r="I844" s="1" t="str">
        <f>IFERROR(VLOOKUP(_2022[[#This Row],[identifiant_reseau]],_2023[],1,FALSE),"")</f>
        <v>9303C</v>
      </c>
      <c r="J844" s="1" t="str">
        <f>_2022[[#This Row],[2023]]</f>
        <v>9303C</v>
      </c>
    </row>
    <row r="845" spans="1:10" x14ac:dyDescent="0.3">
      <c r="A845" s="1" t="s">
        <v>2372</v>
      </c>
      <c r="B845" s="1" t="s">
        <v>2373</v>
      </c>
      <c r="C845" s="1" t="s">
        <v>2374</v>
      </c>
      <c r="D845" s="1">
        <v>9.8000000000000004E-2</v>
      </c>
      <c r="E845" s="1">
        <v>0.122</v>
      </c>
      <c r="F845" s="1">
        <v>0.58499999999999996</v>
      </c>
      <c r="G845" s="1">
        <v>2021</v>
      </c>
      <c r="H845" s="1">
        <v>0</v>
      </c>
      <c r="I845" s="1" t="str">
        <f>IFERROR(VLOOKUP(_2022[[#This Row],[identifiant_reseau]],_2023[],1,FALSE),"")</f>
        <v>9304C</v>
      </c>
      <c r="J845" s="1" t="str">
        <f>_2022[[#This Row],[2023]]</f>
        <v>9304C</v>
      </c>
    </row>
    <row r="846" spans="1:10" x14ac:dyDescent="0.3">
      <c r="A846" s="1" t="s">
        <v>2375</v>
      </c>
      <c r="B846" s="1" t="s">
        <v>2376</v>
      </c>
      <c r="C846" s="1" t="s">
        <v>2377</v>
      </c>
      <c r="D846" s="1">
        <v>7.2999999999999995E-2</v>
      </c>
      <c r="E846" s="1">
        <v>8.5999999999999993E-2</v>
      </c>
      <c r="F846" s="1">
        <v>0.74099999999999999</v>
      </c>
      <c r="G846" s="1" t="s">
        <v>14</v>
      </c>
      <c r="H846" s="1">
        <v>0</v>
      </c>
      <c r="I846" s="1" t="str">
        <f>IFERROR(VLOOKUP(_2022[[#This Row],[identifiant_reseau]],_2023[],1,FALSE),"")</f>
        <v>9305C</v>
      </c>
      <c r="J846" s="1" t="str">
        <f>_2022[[#This Row],[2023]]</f>
        <v>9305C</v>
      </c>
    </row>
    <row r="847" spans="1:10" x14ac:dyDescent="0.3">
      <c r="A847" s="1" t="s">
        <v>2378</v>
      </c>
      <c r="B847" s="1" t="s">
        <v>2379</v>
      </c>
      <c r="C847" s="1" t="s">
        <v>2380</v>
      </c>
      <c r="D847" s="1">
        <v>6.5000000000000002E-2</v>
      </c>
      <c r="E847" s="1">
        <v>8.4000000000000005E-2</v>
      </c>
      <c r="F847" s="1">
        <v>0.72799999999999998</v>
      </c>
      <c r="G847" s="1" t="s">
        <v>14</v>
      </c>
      <c r="H847" s="1">
        <v>0</v>
      </c>
      <c r="I847" s="1" t="str">
        <f>IFERROR(VLOOKUP(_2022[[#This Row],[identifiant_reseau]],_2023[],1,FALSE),"")</f>
        <v>9306C</v>
      </c>
      <c r="J847" s="1" t="str">
        <f>_2022[[#This Row],[2023]]</f>
        <v>9306C</v>
      </c>
    </row>
    <row r="848" spans="1:10" x14ac:dyDescent="0.3">
      <c r="A848" s="1" t="s">
        <v>2381</v>
      </c>
      <c r="B848" s="1" t="s">
        <v>2382</v>
      </c>
      <c r="C848" s="1" t="s">
        <v>2374</v>
      </c>
      <c r="D848" s="1">
        <v>0.10100000000000001</v>
      </c>
      <c r="E848" s="1">
        <v>0.14699999999999999</v>
      </c>
      <c r="F848" s="1">
        <v>0.49</v>
      </c>
      <c r="G848" s="1" t="s">
        <v>14</v>
      </c>
      <c r="H848" s="1">
        <v>0</v>
      </c>
      <c r="I848" s="1" t="str">
        <f>IFERROR(VLOOKUP(_2022[[#This Row],[identifiant_reseau]],_2023[],1,FALSE),"")</f>
        <v>9309C</v>
      </c>
      <c r="J848" s="1" t="str">
        <f>_2022[[#This Row],[2023]]</f>
        <v>9309C</v>
      </c>
    </row>
    <row r="849" spans="1:10" x14ac:dyDescent="0.3">
      <c r="A849" s="1" t="s">
        <v>2383</v>
      </c>
      <c r="B849" s="1" t="s">
        <v>2384</v>
      </c>
      <c r="C849" s="1" t="s">
        <v>2385</v>
      </c>
      <c r="D849" s="1">
        <v>0.22700000000000001</v>
      </c>
      <c r="E849" s="1">
        <v>0.251</v>
      </c>
      <c r="F849" s="1">
        <v>0</v>
      </c>
      <c r="G849" s="1">
        <v>2021</v>
      </c>
      <c r="H849" s="1">
        <v>0</v>
      </c>
      <c r="I849" s="1" t="str">
        <f>IFERROR(VLOOKUP(_2022[[#This Row],[identifiant_reseau]],_2023[],1,FALSE),"")</f>
        <v>9310C</v>
      </c>
      <c r="J849" s="1" t="str">
        <f>_2022[[#This Row],[2023]]</f>
        <v>9310C</v>
      </c>
    </row>
    <row r="850" spans="1:10" x14ac:dyDescent="0.3">
      <c r="A850" s="1" t="s">
        <v>2386</v>
      </c>
      <c r="B850" s="1" t="s">
        <v>2387</v>
      </c>
      <c r="C850" s="1" t="s">
        <v>2385</v>
      </c>
      <c r="D850" s="1">
        <v>0.04</v>
      </c>
      <c r="E850" s="1">
        <v>6.8000000000000005E-2</v>
      </c>
      <c r="F850" s="1" t="s">
        <v>127</v>
      </c>
      <c r="G850" s="1">
        <v>2021</v>
      </c>
      <c r="H850" s="1">
        <v>0</v>
      </c>
      <c r="I850" s="1" t="str">
        <f>IFERROR(VLOOKUP(_2022[[#This Row],[identifiant_reseau]],_2023[],1,FALSE),"")</f>
        <v>9310F</v>
      </c>
      <c r="J850" s="1" t="str">
        <f>_2022[[#This Row],[2023]]</f>
        <v>9310F</v>
      </c>
    </row>
    <row r="851" spans="1:10" x14ac:dyDescent="0.3">
      <c r="A851" s="1" t="s">
        <v>2388</v>
      </c>
      <c r="B851" s="1" t="s">
        <v>2389</v>
      </c>
      <c r="C851" s="1" t="s">
        <v>2390</v>
      </c>
      <c r="D851" s="1">
        <v>0.223</v>
      </c>
      <c r="E851" s="1">
        <v>0.25700000000000001</v>
      </c>
      <c r="F851" s="1">
        <v>0</v>
      </c>
      <c r="G851" s="1">
        <v>2021</v>
      </c>
      <c r="H851" s="1">
        <v>0</v>
      </c>
      <c r="I851" s="1" t="str">
        <f>IFERROR(VLOOKUP(_2022[[#This Row],[identifiant_reseau]],_2023[],1,FALSE),"")</f>
        <v>9311C</v>
      </c>
      <c r="J851" s="1" t="str">
        <f>_2022[[#This Row],[2023]]</f>
        <v>9311C</v>
      </c>
    </row>
    <row r="852" spans="1:10" x14ac:dyDescent="0.3">
      <c r="A852" s="1" t="s">
        <v>2391</v>
      </c>
      <c r="B852" s="1" t="s">
        <v>2392</v>
      </c>
      <c r="C852" s="1" t="s">
        <v>2393</v>
      </c>
      <c r="D852" s="1">
        <v>0.19400000000000001</v>
      </c>
      <c r="E852" s="1">
        <v>0.23899999999999999</v>
      </c>
      <c r="F852" s="1">
        <v>0</v>
      </c>
      <c r="G852" s="1">
        <v>2021</v>
      </c>
      <c r="H852" s="1">
        <v>0</v>
      </c>
      <c r="I852" s="1" t="str">
        <f>IFERROR(VLOOKUP(_2022[[#This Row],[identifiant_reseau]],_2023[],1,FALSE),"")</f>
        <v>9312C</v>
      </c>
      <c r="J852" s="1" t="str">
        <f>_2022[[#This Row],[2023]]</f>
        <v>9312C</v>
      </c>
    </row>
    <row r="853" spans="1:10" x14ac:dyDescent="0.3">
      <c r="A853" s="1" t="s">
        <v>2394</v>
      </c>
      <c r="B853" s="1" t="s">
        <v>2395</v>
      </c>
      <c r="C853" s="1" t="s">
        <v>2396</v>
      </c>
      <c r="D853" s="1">
        <v>8.5000000000000006E-2</v>
      </c>
      <c r="E853" s="1">
        <v>9.6000000000000002E-2</v>
      </c>
      <c r="F853" s="1">
        <v>0.57599999999999996</v>
      </c>
      <c r="G853" s="1" t="s">
        <v>14</v>
      </c>
      <c r="H853" s="1">
        <v>0</v>
      </c>
      <c r="I853" s="1" t="str">
        <f>IFERROR(VLOOKUP(_2022[[#This Row],[identifiant_reseau]],_2023[],1,FALSE),"")</f>
        <v>9313C</v>
      </c>
      <c r="J853" s="1" t="str">
        <f>_2022[[#This Row],[2023]]</f>
        <v>9313C</v>
      </c>
    </row>
    <row r="854" spans="1:10" x14ac:dyDescent="0.3">
      <c r="A854" s="1" t="s">
        <v>2397</v>
      </c>
      <c r="B854" s="1" t="s">
        <v>2398</v>
      </c>
      <c r="C854" s="1" t="s">
        <v>2399</v>
      </c>
      <c r="D854" s="1">
        <v>5.8000000000000003E-2</v>
      </c>
      <c r="E854" s="1">
        <v>7.6999999999999999E-2</v>
      </c>
      <c r="F854" s="1">
        <v>0.77200000000000002</v>
      </c>
      <c r="G854" s="1" t="s">
        <v>14</v>
      </c>
      <c r="H854" s="1">
        <v>0</v>
      </c>
      <c r="I854" s="1" t="str">
        <f>IFERROR(VLOOKUP(_2022[[#This Row],[identifiant_reseau]],_2023[],1,FALSE),"")</f>
        <v>9314C</v>
      </c>
      <c r="J854" s="1" t="str">
        <f>_2022[[#This Row],[2023]]</f>
        <v>9314C</v>
      </c>
    </row>
    <row r="855" spans="1:10" x14ac:dyDescent="0.3">
      <c r="A855" s="1" t="s">
        <v>2400</v>
      </c>
      <c r="B855" s="1" t="s">
        <v>2401</v>
      </c>
      <c r="C855" s="1" t="s">
        <v>2402</v>
      </c>
      <c r="D855" s="1">
        <v>8.7999999999999995E-2</v>
      </c>
      <c r="E855" s="1">
        <v>0.107</v>
      </c>
      <c r="F855" s="1">
        <v>0.56799999999999995</v>
      </c>
      <c r="G855" s="1">
        <v>2021</v>
      </c>
      <c r="H855" s="1">
        <v>0</v>
      </c>
      <c r="I855" s="1" t="str">
        <f>IFERROR(VLOOKUP(_2022[[#This Row],[identifiant_reseau]],_2023[],1,FALSE),"")</f>
        <v>9315C</v>
      </c>
      <c r="J855" s="1" t="str">
        <f>_2022[[#This Row],[2023]]</f>
        <v>9315C</v>
      </c>
    </row>
    <row r="856" spans="1:10" x14ac:dyDescent="0.3">
      <c r="A856" s="1" t="s">
        <v>2403</v>
      </c>
      <c r="B856" s="1" t="s">
        <v>2404</v>
      </c>
      <c r="C856" s="1" t="s">
        <v>2405</v>
      </c>
      <c r="D856" s="1">
        <v>0.10199999999999999</v>
      </c>
      <c r="E856" s="1">
        <v>0.13</v>
      </c>
      <c r="F856" s="1">
        <v>0.54400000000000004</v>
      </c>
      <c r="G856" s="1">
        <v>2021</v>
      </c>
      <c r="H856" s="1">
        <v>0</v>
      </c>
      <c r="I856" s="1" t="str">
        <f>IFERROR(VLOOKUP(_2022[[#This Row],[identifiant_reseau]],_2023[],1,FALSE),"")</f>
        <v>9316C</v>
      </c>
      <c r="J856" s="1" t="str">
        <f>_2022[[#This Row],[2023]]</f>
        <v>9316C</v>
      </c>
    </row>
    <row r="857" spans="1:10" x14ac:dyDescent="0.3">
      <c r="A857" s="1" t="s">
        <v>2406</v>
      </c>
      <c r="B857" s="1" t="s">
        <v>2407</v>
      </c>
      <c r="C857" s="1" t="s">
        <v>2393</v>
      </c>
      <c r="D857" s="1">
        <v>0.26300000000000001</v>
      </c>
      <c r="E857" s="1">
        <v>0.309</v>
      </c>
      <c r="F857" s="1">
        <v>0</v>
      </c>
      <c r="G857" s="1">
        <v>2021</v>
      </c>
      <c r="H857" s="1">
        <v>0</v>
      </c>
      <c r="I857" s="1" t="str">
        <f>IFERROR(VLOOKUP(_2022[[#This Row],[identifiant_reseau]],_2023[],1,FALSE),"")</f>
        <v>9317C</v>
      </c>
      <c r="J857" s="1" t="str">
        <f>_2022[[#This Row],[2023]]</f>
        <v>9317C</v>
      </c>
    </row>
    <row r="858" spans="1:10" x14ac:dyDescent="0.3">
      <c r="A858" s="1" t="s">
        <v>2408</v>
      </c>
      <c r="B858" s="1" t="s">
        <v>2409</v>
      </c>
      <c r="C858" s="1" t="s">
        <v>2365</v>
      </c>
      <c r="D858" s="1">
        <v>5.0000000000000001E-3</v>
      </c>
      <c r="E858" s="1">
        <v>1.2E-2</v>
      </c>
      <c r="F858" s="1" t="s">
        <v>127</v>
      </c>
      <c r="G858" s="1">
        <v>2021</v>
      </c>
      <c r="H858" s="1">
        <v>0</v>
      </c>
      <c r="I858" s="1" t="str">
        <f>IFERROR(VLOOKUP(_2022[[#This Row],[identifiant_reseau]],_2023[],1,FALSE),"")</f>
        <v>9322F</v>
      </c>
      <c r="J858" s="1" t="str">
        <f>_2022[[#This Row],[2023]]</f>
        <v>9322F</v>
      </c>
    </row>
    <row r="859" spans="1:10" x14ac:dyDescent="0.3">
      <c r="A859" s="1" t="s">
        <v>2410</v>
      </c>
      <c r="B859" s="1" t="s">
        <v>2411</v>
      </c>
      <c r="C859" s="1" t="s">
        <v>2412</v>
      </c>
      <c r="D859" s="1">
        <v>4.3999999999999997E-2</v>
      </c>
      <c r="E859" s="1">
        <v>4.4999999999999998E-2</v>
      </c>
      <c r="F859" s="1">
        <v>0.93899999999999995</v>
      </c>
      <c r="G859" s="1">
        <v>2021</v>
      </c>
      <c r="H859" s="1">
        <v>0</v>
      </c>
      <c r="I859" s="1" t="str">
        <f>IFERROR(VLOOKUP(_2022[[#This Row],[identifiant_reseau]],_2023[],1,FALSE),"")</f>
        <v>9324C</v>
      </c>
      <c r="J859" s="1" t="str">
        <f>_2022[[#This Row],[2023]]</f>
        <v>9324C</v>
      </c>
    </row>
    <row r="860" spans="1:10" x14ac:dyDescent="0.3">
      <c r="A860" s="1" t="s">
        <v>2413</v>
      </c>
      <c r="B860" s="1" t="s">
        <v>2414</v>
      </c>
      <c r="C860" s="1" t="s">
        <v>2415</v>
      </c>
      <c r="D860" s="1">
        <v>8.4000000000000005E-2</v>
      </c>
      <c r="E860" s="1">
        <v>0.108</v>
      </c>
      <c r="F860" s="1">
        <v>0.73899999999999999</v>
      </c>
      <c r="G860" s="1" t="s">
        <v>14</v>
      </c>
      <c r="H860" s="1">
        <v>0</v>
      </c>
      <c r="I860" s="1" t="str">
        <f>IFERROR(VLOOKUP(_2022[[#This Row],[identifiant_reseau]],_2023[],1,FALSE),"")</f>
        <v>9326C</v>
      </c>
      <c r="J860" s="1" t="str">
        <f>_2022[[#This Row],[2023]]</f>
        <v>9326C</v>
      </c>
    </row>
    <row r="861" spans="1:10" x14ac:dyDescent="0.3">
      <c r="A861" s="1" t="s">
        <v>2416</v>
      </c>
      <c r="B861" s="1" t="s">
        <v>2417</v>
      </c>
      <c r="C861" s="1" t="s">
        <v>2418</v>
      </c>
      <c r="D861" s="1">
        <v>6.8000000000000005E-2</v>
      </c>
      <c r="E861" s="1">
        <v>8.8999999999999996E-2</v>
      </c>
      <c r="F861" s="1">
        <v>0.73499999999999999</v>
      </c>
      <c r="G861" s="1" t="s">
        <v>14</v>
      </c>
      <c r="H861" s="1">
        <v>0</v>
      </c>
      <c r="I861" s="1" t="str">
        <f>IFERROR(VLOOKUP(_2022[[#This Row],[identifiant_reseau]],_2023[],1,FALSE),"")</f>
        <v>9401C</v>
      </c>
      <c r="J861" s="1" t="str">
        <f>_2022[[#This Row],[2023]]</f>
        <v>9401C</v>
      </c>
    </row>
    <row r="862" spans="1:10" x14ac:dyDescent="0.3">
      <c r="A862" s="1" t="s">
        <v>2419</v>
      </c>
      <c r="B862" s="1" t="s">
        <v>2420</v>
      </c>
      <c r="C862" s="1" t="s">
        <v>2421</v>
      </c>
      <c r="D862" s="1">
        <v>7.0999999999999994E-2</v>
      </c>
      <c r="E862" s="1">
        <v>8.4000000000000005E-2</v>
      </c>
      <c r="F862" s="1">
        <v>0.69099999999999995</v>
      </c>
      <c r="G862" s="1">
        <v>2021</v>
      </c>
      <c r="H862" s="1">
        <v>0</v>
      </c>
      <c r="I862" s="1" t="str">
        <f>IFERROR(VLOOKUP(_2022[[#This Row],[identifiant_reseau]],_2023[],1,FALSE),"")</f>
        <v>9402C</v>
      </c>
      <c r="J862" s="1" t="str">
        <f>_2022[[#This Row],[2023]]</f>
        <v>9402C</v>
      </c>
    </row>
    <row r="863" spans="1:10" x14ac:dyDescent="0.3">
      <c r="A863" s="1" t="s">
        <v>2422</v>
      </c>
      <c r="B863" s="1" t="s">
        <v>2423</v>
      </c>
      <c r="C863" s="1" t="s">
        <v>2424</v>
      </c>
      <c r="D863" s="1">
        <v>0.13700000000000001</v>
      </c>
      <c r="E863" s="1">
        <v>0.16600000000000001</v>
      </c>
      <c r="F863" s="1">
        <v>0.64200000000000002</v>
      </c>
      <c r="G863" s="1" t="s">
        <v>14</v>
      </c>
      <c r="H863" s="1">
        <v>0</v>
      </c>
      <c r="I863" s="1" t="str">
        <f>IFERROR(VLOOKUP(_2022[[#This Row],[identifiant_reseau]],_2023[],1,FALSE),"")</f>
        <v>9403C</v>
      </c>
      <c r="J863" s="1" t="str">
        <f>_2022[[#This Row],[2023]]</f>
        <v>9403C</v>
      </c>
    </row>
    <row r="864" spans="1:10" x14ac:dyDescent="0.3">
      <c r="A864" s="1" t="s">
        <v>2425</v>
      </c>
      <c r="B864" s="1" t="s">
        <v>2426</v>
      </c>
      <c r="C864" s="1" t="s">
        <v>2427</v>
      </c>
      <c r="D864" s="1">
        <v>0.156</v>
      </c>
      <c r="E864" s="1">
        <v>0.191</v>
      </c>
      <c r="F864" s="1">
        <v>0.27400000000000002</v>
      </c>
      <c r="G864" s="1">
        <v>2021</v>
      </c>
      <c r="H864" s="1">
        <v>0</v>
      </c>
      <c r="I864" s="1" t="str">
        <f>IFERROR(VLOOKUP(_2022[[#This Row],[identifiant_reseau]],_2023[],1,FALSE),"")</f>
        <v>9404C</v>
      </c>
      <c r="J864" s="1" t="str">
        <f>_2022[[#This Row],[2023]]</f>
        <v>9404C</v>
      </c>
    </row>
    <row r="865" spans="1:10" x14ac:dyDescent="0.3">
      <c r="A865" s="1" t="s">
        <v>2428</v>
      </c>
      <c r="B865" s="1" t="s">
        <v>2429</v>
      </c>
      <c r="C865" s="1" t="s">
        <v>2430</v>
      </c>
      <c r="D865" s="1">
        <v>7.0000000000000007E-2</v>
      </c>
      <c r="E865" s="1">
        <v>9.6000000000000002E-2</v>
      </c>
      <c r="F865" s="1">
        <v>0.76</v>
      </c>
      <c r="G865" s="1">
        <v>2021</v>
      </c>
      <c r="H865" s="1">
        <v>0</v>
      </c>
      <c r="I865" s="1" t="str">
        <f>IFERROR(VLOOKUP(_2022[[#This Row],[identifiant_reseau]],_2023[],1,FALSE),"")</f>
        <v>9406C</v>
      </c>
      <c r="J865" s="1" t="str">
        <f>_2022[[#This Row],[2023]]</f>
        <v>9406C</v>
      </c>
    </row>
    <row r="866" spans="1:10" x14ac:dyDescent="0.3">
      <c r="A866" s="1" t="s">
        <v>2431</v>
      </c>
      <c r="B866" s="1" t="s">
        <v>2432</v>
      </c>
      <c r="C866" s="1" t="s">
        <v>2433</v>
      </c>
      <c r="D866" s="1">
        <v>1E-3</v>
      </c>
      <c r="E866" s="1">
        <v>5.0000000000000001E-3</v>
      </c>
      <c r="F866" s="1">
        <v>0.995</v>
      </c>
      <c r="G866" s="1">
        <v>2021</v>
      </c>
      <c r="H866" s="1">
        <v>0</v>
      </c>
      <c r="I866" s="1" t="str">
        <f>IFERROR(VLOOKUP(_2022[[#This Row],[identifiant_reseau]],_2023[],1,FALSE),"")</f>
        <v>9408C</v>
      </c>
      <c r="J866" s="1" t="str">
        <f>_2022[[#This Row],[2023]]</f>
        <v>9408C</v>
      </c>
    </row>
    <row r="867" spans="1:10" x14ac:dyDescent="0.3">
      <c r="A867" s="1" t="s">
        <v>2434</v>
      </c>
      <c r="B867" s="1" t="s">
        <v>2435</v>
      </c>
      <c r="C867" s="1" t="s">
        <v>2436</v>
      </c>
      <c r="D867" s="1">
        <v>1.7999999999999999E-2</v>
      </c>
      <c r="E867" s="1">
        <v>3.4000000000000002E-2</v>
      </c>
      <c r="F867" s="1">
        <v>0.92900000000000005</v>
      </c>
      <c r="G867" s="1" t="s">
        <v>14</v>
      </c>
      <c r="H867" s="1">
        <v>0</v>
      </c>
      <c r="I867" s="1" t="str">
        <f>IFERROR(VLOOKUP(_2022[[#This Row],[identifiant_reseau]],_2023[],1,FALSE),"")</f>
        <v>9409C</v>
      </c>
      <c r="J867" s="1" t="str">
        <f>_2022[[#This Row],[2023]]</f>
        <v>9409C</v>
      </c>
    </row>
    <row r="868" spans="1:10" x14ac:dyDescent="0.3">
      <c r="A868" s="1" t="s">
        <v>2437</v>
      </c>
      <c r="B868" s="1" t="s">
        <v>2438</v>
      </c>
      <c r="C868" s="1" t="s">
        <v>2439</v>
      </c>
      <c r="D868" s="1">
        <v>0.08</v>
      </c>
      <c r="E868" s="1">
        <v>9.9000000000000005E-2</v>
      </c>
      <c r="F868" s="1">
        <v>0.66600000000000004</v>
      </c>
      <c r="G868" s="1" t="s">
        <v>14</v>
      </c>
      <c r="H868" s="1">
        <v>0</v>
      </c>
      <c r="I868" s="1" t="str">
        <f>IFERROR(VLOOKUP(_2022[[#This Row],[identifiant_reseau]],_2023[],1,FALSE),"")</f>
        <v>9410C</v>
      </c>
      <c r="J868" s="1" t="str">
        <f>_2022[[#This Row],[2023]]</f>
        <v>9410C</v>
      </c>
    </row>
    <row r="869" spans="1:10" x14ac:dyDescent="0.3">
      <c r="A869" s="1" t="s">
        <v>2440</v>
      </c>
      <c r="B869" s="1" t="s">
        <v>2441</v>
      </c>
      <c r="C869" s="1" t="s">
        <v>2442</v>
      </c>
      <c r="D869" s="1">
        <v>0.06</v>
      </c>
      <c r="E869" s="1">
        <v>8.3000000000000004E-2</v>
      </c>
      <c r="F869" s="1">
        <v>0.70199999999999996</v>
      </c>
      <c r="G869" s="1" t="s">
        <v>14</v>
      </c>
      <c r="H869" s="1">
        <v>0</v>
      </c>
      <c r="I869" s="1" t="str">
        <f>IFERROR(VLOOKUP(_2022[[#This Row],[identifiant_reseau]],_2023[],1,FALSE),"")</f>
        <v>9411C</v>
      </c>
      <c r="J869" s="1" t="str">
        <f>_2022[[#This Row],[2023]]</f>
        <v>9411C</v>
      </c>
    </row>
    <row r="870" spans="1:10" x14ac:dyDescent="0.3">
      <c r="A870" s="1" t="s">
        <v>2443</v>
      </c>
      <c r="B870" s="1" t="s">
        <v>2444</v>
      </c>
      <c r="C870" s="1" t="s">
        <v>2445</v>
      </c>
      <c r="D870" s="1">
        <v>9.5000000000000001E-2</v>
      </c>
      <c r="E870" s="1">
        <v>0.115</v>
      </c>
      <c r="F870" s="1">
        <v>0.59399999999999997</v>
      </c>
      <c r="G870" s="1" t="s">
        <v>14</v>
      </c>
      <c r="H870" s="1">
        <v>0</v>
      </c>
      <c r="I870" s="1" t="str">
        <f>IFERROR(VLOOKUP(_2022[[#This Row],[identifiant_reseau]],_2023[],1,FALSE),"")</f>
        <v>9412C</v>
      </c>
      <c r="J870" s="1" t="str">
        <f>_2022[[#This Row],[2023]]</f>
        <v>9412C</v>
      </c>
    </row>
    <row r="871" spans="1:10" x14ac:dyDescent="0.3">
      <c r="A871" s="1" t="s">
        <v>2446</v>
      </c>
      <c r="B871" s="1" t="s">
        <v>2447</v>
      </c>
      <c r="C871" s="1" t="s">
        <v>2448</v>
      </c>
      <c r="D871" s="1">
        <v>1.7999999999999999E-2</v>
      </c>
      <c r="E871" s="1">
        <v>3.4000000000000002E-2</v>
      </c>
      <c r="F871" s="1">
        <v>0.92100000000000004</v>
      </c>
      <c r="G871" s="1">
        <v>2021</v>
      </c>
      <c r="H871" s="1">
        <v>0</v>
      </c>
      <c r="I871" s="1" t="str">
        <f>IFERROR(VLOOKUP(_2022[[#This Row],[identifiant_reseau]],_2023[],1,FALSE),"")</f>
        <v>9413C</v>
      </c>
      <c r="J871" s="1" t="str">
        <f>_2022[[#This Row],[2023]]</f>
        <v>9413C</v>
      </c>
    </row>
    <row r="872" spans="1:10" x14ac:dyDescent="0.3">
      <c r="A872" s="1" t="s">
        <v>2449</v>
      </c>
      <c r="B872" s="1" t="s">
        <v>2450</v>
      </c>
      <c r="C872" s="1" t="s">
        <v>2451</v>
      </c>
      <c r="D872" s="1">
        <v>0</v>
      </c>
      <c r="E872" s="1">
        <v>1.4999999999999999E-2</v>
      </c>
      <c r="F872" s="1">
        <v>1</v>
      </c>
      <c r="G872" s="1">
        <v>2021</v>
      </c>
      <c r="H872" s="1">
        <v>0</v>
      </c>
      <c r="I872" s="1" t="str">
        <f>IFERROR(VLOOKUP(_2022[[#This Row],[identifiant_reseau]],_2023[],1,FALSE),"")</f>
        <v>9414C</v>
      </c>
      <c r="J872" s="1" t="str">
        <f>_2022[[#This Row],[2023]]</f>
        <v>9414C</v>
      </c>
    </row>
    <row r="873" spans="1:10" x14ac:dyDescent="0.3">
      <c r="A873" s="1" t="s">
        <v>2452</v>
      </c>
      <c r="B873" s="1" t="s">
        <v>2453</v>
      </c>
      <c r="C873" s="1" t="s">
        <v>2454</v>
      </c>
      <c r="D873" s="1">
        <v>6.9000000000000006E-2</v>
      </c>
      <c r="E873" s="1">
        <v>8.8999999999999996E-2</v>
      </c>
      <c r="F873" s="1">
        <v>0.70499999999999996</v>
      </c>
      <c r="G873" s="1" t="s">
        <v>14</v>
      </c>
      <c r="H873" s="1">
        <v>0</v>
      </c>
      <c r="I873" s="1" t="str">
        <f>IFERROR(VLOOKUP(_2022[[#This Row],[identifiant_reseau]],_2023[],1,FALSE),"")</f>
        <v>9415C</v>
      </c>
      <c r="J873" s="1" t="str">
        <f>_2022[[#This Row],[2023]]</f>
        <v>9415C</v>
      </c>
    </row>
    <row r="874" spans="1:10" x14ac:dyDescent="0.3">
      <c r="A874" s="1" t="s">
        <v>2455</v>
      </c>
      <c r="B874" s="1" t="s">
        <v>2456</v>
      </c>
      <c r="C874" s="1" t="s">
        <v>2457</v>
      </c>
      <c r="D874" s="1">
        <v>7.9000000000000001E-2</v>
      </c>
      <c r="E874" s="1">
        <v>0.10100000000000001</v>
      </c>
      <c r="F874" s="1">
        <v>0.60099999999999998</v>
      </c>
      <c r="G874" s="1">
        <v>2021</v>
      </c>
      <c r="H874" s="1">
        <v>0</v>
      </c>
      <c r="I874" s="1" t="str">
        <f>IFERROR(VLOOKUP(_2022[[#This Row],[identifiant_reseau]],_2023[],1,FALSE),"")</f>
        <v>9419C</v>
      </c>
      <c r="J874" s="1" t="str">
        <f>_2022[[#This Row],[2023]]</f>
        <v>9419C</v>
      </c>
    </row>
    <row r="875" spans="1:10" x14ac:dyDescent="0.3">
      <c r="A875" s="1" t="s">
        <v>2458</v>
      </c>
      <c r="B875" s="1" t="s">
        <v>2459</v>
      </c>
      <c r="C875" s="1" t="s">
        <v>2460</v>
      </c>
      <c r="D875" s="1">
        <v>6.6000000000000003E-2</v>
      </c>
      <c r="E875" s="1">
        <v>8.6999999999999994E-2</v>
      </c>
      <c r="F875" s="1">
        <v>0.745</v>
      </c>
      <c r="G875" s="1" t="s">
        <v>14</v>
      </c>
      <c r="H875" s="1">
        <v>0</v>
      </c>
      <c r="I875" s="1" t="str">
        <f>IFERROR(VLOOKUP(_2022[[#This Row],[identifiant_reseau]],_2023[],1,FALSE),"")</f>
        <v>9420C</v>
      </c>
      <c r="J875" s="1" t="str">
        <f>_2022[[#This Row],[2023]]</f>
        <v>9420C</v>
      </c>
    </row>
    <row r="876" spans="1:10" x14ac:dyDescent="0.3">
      <c r="A876" s="1" t="s">
        <v>2461</v>
      </c>
      <c r="B876" s="1" t="s">
        <v>2462</v>
      </c>
      <c r="C876" s="1" t="s">
        <v>2463</v>
      </c>
      <c r="D876" s="1">
        <v>3.6999999999999998E-2</v>
      </c>
      <c r="E876" s="1">
        <v>5.3999999999999999E-2</v>
      </c>
      <c r="F876" s="1">
        <v>0.84299999999999997</v>
      </c>
      <c r="G876" s="1" t="s">
        <v>14</v>
      </c>
      <c r="H876" s="1">
        <v>0</v>
      </c>
      <c r="I876" s="1" t="str">
        <f>IFERROR(VLOOKUP(_2022[[#This Row],[identifiant_reseau]],_2023[],1,FALSE),"")</f>
        <v>9421C</v>
      </c>
      <c r="J876" s="1" t="str">
        <f>_2022[[#This Row],[2023]]</f>
        <v>9421C</v>
      </c>
    </row>
    <row r="877" spans="1:10" x14ac:dyDescent="0.3">
      <c r="A877" s="1" t="s">
        <v>2464</v>
      </c>
      <c r="B877" s="1" t="s">
        <v>2465</v>
      </c>
      <c r="C877" s="1" t="s">
        <v>2466</v>
      </c>
      <c r="D877" s="1">
        <v>4.7E-2</v>
      </c>
      <c r="E877" s="1">
        <v>5.5E-2</v>
      </c>
      <c r="F877" s="1">
        <v>0.80500000000000005</v>
      </c>
      <c r="G877" s="1" t="s">
        <v>14</v>
      </c>
      <c r="H877" s="1">
        <v>0</v>
      </c>
      <c r="I877" s="1" t="str">
        <f>IFERROR(VLOOKUP(_2022[[#This Row],[identifiant_reseau]],_2023[],1,FALSE),"")</f>
        <v>9422C</v>
      </c>
      <c r="J877" s="1" t="str">
        <f>_2022[[#This Row],[2023]]</f>
        <v>9422C</v>
      </c>
    </row>
    <row r="878" spans="1:10" x14ac:dyDescent="0.3">
      <c r="A878" s="1" t="s">
        <v>2467</v>
      </c>
      <c r="B878" s="1" t="s">
        <v>2468</v>
      </c>
      <c r="C878" s="1" t="s">
        <v>2430</v>
      </c>
      <c r="D878" s="1">
        <v>7.0999999999999994E-2</v>
      </c>
      <c r="E878" s="1">
        <v>0.10199999999999999</v>
      </c>
      <c r="F878" s="1">
        <v>0.75600000000000001</v>
      </c>
      <c r="G878" s="1">
        <v>2021</v>
      </c>
      <c r="H878" s="1">
        <v>0</v>
      </c>
      <c r="I878" s="1" t="str">
        <f>IFERROR(VLOOKUP(_2022[[#This Row],[identifiant_reseau]],_2023[],1,FALSE),"")</f>
        <v>9423C</v>
      </c>
      <c r="J878" s="1" t="str">
        <f>_2022[[#This Row],[2023]]</f>
        <v>9423C</v>
      </c>
    </row>
    <row r="879" spans="1:10" x14ac:dyDescent="0.3">
      <c r="A879" s="1" t="s">
        <v>2469</v>
      </c>
      <c r="B879" s="1" t="s">
        <v>2470</v>
      </c>
      <c r="C879" s="1" t="s">
        <v>2471</v>
      </c>
      <c r="D879" s="1">
        <v>0.115</v>
      </c>
      <c r="E879" s="1">
        <v>0.16</v>
      </c>
      <c r="F879" s="1">
        <v>0.41899999999999998</v>
      </c>
      <c r="G879" s="1" t="s">
        <v>14</v>
      </c>
      <c r="H879" s="1">
        <v>0</v>
      </c>
      <c r="I879" s="1" t="str">
        <f>IFERROR(VLOOKUP(_2022[[#This Row],[identifiant_reseau]],_2023[],1,FALSE),"")</f>
        <v>9424C</v>
      </c>
      <c r="J879" s="1" t="str">
        <f>_2022[[#This Row],[2023]]</f>
        <v>9424C</v>
      </c>
    </row>
    <row r="880" spans="1:10" x14ac:dyDescent="0.3">
      <c r="A880" s="1" t="s">
        <v>2472</v>
      </c>
      <c r="B880" s="1" t="s">
        <v>2473</v>
      </c>
      <c r="C880" s="1" t="s">
        <v>2460</v>
      </c>
      <c r="D880" s="1">
        <v>0.10299999999999999</v>
      </c>
      <c r="E880" s="1">
        <v>0.11799999999999999</v>
      </c>
      <c r="F880" s="1">
        <v>0.60399999999999998</v>
      </c>
      <c r="G880" s="1" t="s">
        <v>14</v>
      </c>
      <c r="H880" s="1">
        <v>0</v>
      </c>
      <c r="I880" s="1" t="str">
        <f>IFERROR(VLOOKUP(_2022[[#This Row],[identifiant_reseau]],_2023[],1,FALSE),"")</f>
        <v>9425C</v>
      </c>
      <c r="J880" s="1" t="str">
        <f>_2022[[#This Row],[2023]]</f>
        <v>9425C</v>
      </c>
    </row>
    <row r="881" spans="1:10" x14ac:dyDescent="0.3">
      <c r="A881" s="1" t="s">
        <v>2474</v>
      </c>
      <c r="B881" s="1" t="s">
        <v>2475</v>
      </c>
      <c r="C881" s="1" t="s">
        <v>2460</v>
      </c>
      <c r="D881" s="1">
        <v>8.9999999999999993E-3</v>
      </c>
      <c r="E881" s="1">
        <v>1.9E-2</v>
      </c>
      <c r="F881" s="1" t="s">
        <v>127</v>
      </c>
      <c r="G881" s="1" t="s">
        <v>14</v>
      </c>
      <c r="H881" s="1">
        <v>0</v>
      </c>
      <c r="I881" s="1" t="str">
        <f>IFERROR(VLOOKUP(_2022[[#This Row],[identifiant_reseau]],_2023[],1,FALSE),"")</f>
        <v>9425F</v>
      </c>
      <c r="J881" s="1" t="str">
        <f>_2022[[#This Row],[2023]]</f>
        <v>9425F</v>
      </c>
    </row>
    <row r="882" spans="1:10" x14ac:dyDescent="0.3">
      <c r="A882" s="1" t="s">
        <v>2476</v>
      </c>
      <c r="B882" s="1" t="s">
        <v>2477</v>
      </c>
      <c r="C882" s="1" t="s">
        <v>2478</v>
      </c>
      <c r="D882" s="1">
        <v>0.04</v>
      </c>
      <c r="E882" s="1">
        <v>5.8999999999999997E-2</v>
      </c>
      <c r="F882" s="1">
        <v>0.88500000000000001</v>
      </c>
      <c r="G882" s="1">
        <v>2021</v>
      </c>
      <c r="H882" s="1">
        <v>1</v>
      </c>
      <c r="I882" s="1" t="str">
        <f>IFERROR(VLOOKUP(_2022[[#This Row],[identifiant_reseau]],_2023[],1,FALSE),"")</f>
        <v/>
      </c>
      <c r="J882" s="1" t="str">
        <f>_2022[[#This Row],[2023]]</f>
        <v/>
      </c>
    </row>
    <row r="883" spans="1:10" x14ac:dyDescent="0.3">
      <c r="A883" s="1" t="s">
        <v>2479</v>
      </c>
      <c r="B883" s="1" t="s">
        <v>2480</v>
      </c>
      <c r="C883" s="1" t="s">
        <v>2481</v>
      </c>
      <c r="D883" s="1">
        <v>0.1</v>
      </c>
      <c r="E883" s="1">
        <v>0.21199999999999999</v>
      </c>
      <c r="F883" s="1">
        <v>0.224</v>
      </c>
      <c r="G883" s="1" t="s">
        <v>14</v>
      </c>
      <c r="H883" s="1">
        <v>0</v>
      </c>
      <c r="I883" s="1" t="str">
        <f>IFERROR(VLOOKUP(_2022[[#This Row],[identifiant_reseau]],_2023[],1,FALSE),"")</f>
        <v>9501C</v>
      </c>
      <c r="J883" s="1" t="str">
        <f>_2022[[#This Row],[2023]]</f>
        <v>9501C</v>
      </c>
    </row>
    <row r="884" spans="1:10" x14ac:dyDescent="0.3">
      <c r="A884" s="1" t="s">
        <v>2482</v>
      </c>
      <c r="B884" s="1" t="s">
        <v>2483</v>
      </c>
      <c r="C884" s="1" t="s">
        <v>2484</v>
      </c>
      <c r="D884" s="1">
        <v>0.06</v>
      </c>
      <c r="E884" s="1">
        <v>7.2999999999999995E-2</v>
      </c>
      <c r="F884" s="1">
        <v>0.74399999999999999</v>
      </c>
      <c r="G884" s="1">
        <v>2021</v>
      </c>
      <c r="H884" s="1">
        <v>0</v>
      </c>
      <c r="I884" s="1" t="str">
        <f>IFERROR(VLOOKUP(_2022[[#This Row],[identifiant_reseau]],_2023[],1,FALSE),"")</f>
        <v>9502C</v>
      </c>
      <c r="J884" s="1" t="str">
        <f>_2022[[#This Row],[2023]]</f>
        <v>9502C</v>
      </c>
    </row>
    <row r="885" spans="1:10" x14ac:dyDescent="0.3">
      <c r="A885" s="1" t="s">
        <v>2485</v>
      </c>
      <c r="B885" s="1" t="s">
        <v>2486</v>
      </c>
      <c r="C885" s="1" t="s">
        <v>2487</v>
      </c>
      <c r="D885" s="1">
        <v>0.10199999999999999</v>
      </c>
      <c r="E885" s="1">
        <v>0.121</v>
      </c>
      <c r="F885" s="1">
        <v>0.65400000000000003</v>
      </c>
      <c r="G885" s="1" t="s">
        <v>14</v>
      </c>
      <c r="H885" s="1">
        <v>0</v>
      </c>
      <c r="I885" s="1" t="str">
        <f>IFERROR(VLOOKUP(_2022[[#This Row],[identifiant_reseau]],_2023[],1,FALSE),"")</f>
        <v>9503C</v>
      </c>
      <c r="J885" s="1" t="str">
        <f>_2022[[#This Row],[2023]]</f>
        <v>9503C</v>
      </c>
    </row>
    <row r="886" spans="1:10" x14ac:dyDescent="0.3">
      <c r="A886" s="1" t="s">
        <v>2488</v>
      </c>
      <c r="B886" s="1" t="s">
        <v>2489</v>
      </c>
      <c r="C886" s="1" t="s">
        <v>2490</v>
      </c>
      <c r="D886" s="1">
        <v>0.20200000000000001</v>
      </c>
      <c r="E886" s="1">
        <v>0.23599999999999999</v>
      </c>
      <c r="F886" s="1">
        <v>0</v>
      </c>
      <c r="G886" s="1">
        <v>2021</v>
      </c>
      <c r="H886" s="1">
        <v>0</v>
      </c>
      <c r="I886" s="1" t="str">
        <f>IFERROR(VLOOKUP(_2022[[#This Row],[identifiant_reseau]],_2023[],1,FALSE),"")</f>
        <v>9505C</v>
      </c>
      <c r="J886" s="1" t="str">
        <f>_2022[[#This Row],[2023]]</f>
        <v>9505C</v>
      </c>
    </row>
    <row r="887" spans="1:10" x14ac:dyDescent="0.3">
      <c r="A887" s="1" t="s">
        <v>2491</v>
      </c>
      <c r="B887" s="1" t="s">
        <v>2492</v>
      </c>
      <c r="C887" s="1" t="s">
        <v>2493</v>
      </c>
      <c r="D887" s="1">
        <v>8.7999999999999995E-2</v>
      </c>
      <c r="E887" s="1">
        <v>0.113</v>
      </c>
      <c r="F887" s="1">
        <v>0.61899999999999999</v>
      </c>
      <c r="G887" s="1">
        <v>2021</v>
      </c>
      <c r="H887" s="1">
        <v>0</v>
      </c>
      <c r="I887" s="1" t="str">
        <f>IFERROR(VLOOKUP(_2022[[#This Row],[identifiant_reseau]],_2023[],1,FALSE),"")</f>
        <v>9507C</v>
      </c>
      <c r="J887" s="1" t="str">
        <f>_2022[[#This Row],[2023]]</f>
        <v>9507C</v>
      </c>
    </row>
    <row r="888" spans="1:10" x14ac:dyDescent="0.3">
      <c r="A888" s="1" t="s">
        <v>2494</v>
      </c>
      <c r="B888" s="1" t="s">
        <v>2495</v>
      </c>
      <c r="C888" s="1" t="s">
        <v>2496</v>
      </c>
      <c r="D888" s="1">
        <v>0.05</v>
      </c>
      <c r="E888" s="1">
        <v>0.06</v>
      </c>
      <c r="F888" s="1">
        <v>0.79400000000000004</v>
      </c>
      <c r="G888" s="1" t="s">
        <v>14</v>
      </c>
      <c r="H888" s="1">
        <v>0</v>
      </c>
      <c r="I888" s="1" t="str">
        <f>IFERROR(VLOOKUP(_2022[[#This Row],[identifiant_reseau]],_2023[],1,FALSE),"")</f>
        <v>9509C</v>
      </c>
      <c r="J888" s="1" t="str">
        <f>_2022[[#This Row],[2023]]</f>
        <v>9509C</v>
      </c>
    </row>
    <row r="889" spans="1:10" x14ac:dyDescent="0.3">
      <c r="A889" s="1" t="s">
        <v>2497</v>
      </c>
      <c r="B889" s="1" t="s">
        <v>2498</v>
      </c>
      <c r="C889" s="1" t="s">
        <v>2499</v>
      </c>
      <c r="D889" s="1">
        <v>0.223</v>
      </c>
      <c r="E889" s="1">
        <v>0.252</v>
      </c>
      <c r="F889" s="1">
        <v>0.11600000000000001</v>
      </c>
      <c r="G889" s="1" t="s">
        <v>14</v>
      </c>
      <c r="H889" s="1">
        <v>0</v>
      </c>
      <c r="I889" s="1" t="str">
        <f>IFERROR(VLOOKUP(_2022[[#This Row],[identifiant_reseau]],_2023[],1,FALSE),"")</f>
        <v>9510C</v>
      </c>
      <c r="J889" s="1" t="str">
        <f>_2022[[#This Row],[2023]]</f>
        <v>9510C</v>
      </c>
    </row>
    <row r="890" spans="1:10" x14ac:dyDescent="0.3">
      <c r="A890" s="1" t="s">
        <v>2500</v>
      </c>
      <c r="B890" s="1" t="s">
        <v>2501</v>
      </c>
      <c r="C890" s="1" t="s">
        <v>2499</v>
      </c>
      <c r="D890" s="1">
        <v>0.01</v>
      </c>
      <c r="E890" s="1">
        <v>0.02</v>
      </c>
      <c r="F890" s="1" t="s">
        <v>127</v>
      </c>
      <c r="G890" s="1">
        <v>2021</v>
      </c>
      <c r="H890" s="1">
        <v>0</v>
      </c>
      <c r="I890" s="1" t="str">
        <f>IFERROR(VLOOKUP(_2022[[#This Row],[identifiant_reseau]],_2023[],1,FALSE),"")</f>
        <v>9510F</v>
      </c>
      <c r="J890" s="1" t="str">
        <f>_2022[[#This Row],[2023]]</f>
        <v>9510F</v>
      </c>
    </row>
    <row r="891" spans="1:10" x14ac:dyDescent="0.3">
      <c r="A891" s="1" t="s">
        <v>2502</v>
      </c>
      <c r="B891" s="1" t="s">
        <v>2503</v>
      </c>
      <c r="C891" s="1" t="s">
        <v>2493</v>
      </c>
      <c r="D891" s="1">
        <v>0.184</v>
      </c>
      <c r="E891" s="1">
        <v>0.23400000000000001</v>
      </c>
      <c r="F891" s="1">
        <v>0</v>
      </c>
      <c r="G891" s="1">
        <v>2021</v>
      </c>
      <c r="H891" s="1">
        <v>0</v>
      </c>
      <c r="I891" s="1" t="str">
        <f>IFERROR(VLOOKUP(_2022[[#This Row],[identifiant_reseau]],_2023[],1,FALSE),"")</f>
        <v>9511C</v>
      </c>
      <c r="J891" s="1" t="str">
        <f>_2022[[#This Row],[2023]]</f>
        <v>9511C</v>
      </c>
    </row>
    <row r="892" spans="1:10" x14ac:dyDescent="0.3">
      <c r="A892" s="1" t="s">
        <v>2504</v>
      </c>
      <c r="B892" s="1" t="s">
        <v>2505</v>
      </c>
      <c r="C892" s="1" t="s">
        <v>2506</v>
      </c>
      <c r="D892" s="1">
        <v>8.8999999999999996E-2</v>
      </c>
      <c r="E892" s="1">
        <v>0.109</v>
      </c>
      <c r="F892" s="1">
        <v>0.59799999999999998</v>
      </c>
      <c r="G892" s="1" t="s">
        <v>14</v>
      </c>
      <c r="H892" s="1">
        <v>0</v>
      </c>
      <c r="I892" s="1" t="str">
        <f>IFERROR(VLOOKUP(_2022[[#This Row],[identifiant_reseau]],_2023[],1,FALSE),"")</f>
        <v>9514C</v>
      </c>
      <c r="J892" s="1" t="str">
        <f>_2022[[#This Row],[2023]]</f>
        <v>9514C</v>
      </c>
    </row>
    <row r="893" spans="1:10" x14ac:dyDescent="0.3">
      <c r="A893" s="1" t="s">
        <v>2507</v>
      </c>
      <c r="B893" s="1" t="s">
        <v>2508</v>
      </c>
      <c r="C893" s="1" t="s">
        <v>2509</v>
      </c>
      <c r="D893" s="1">
        <v>0.189</v>
      </c>
      <c r="E893" s="1">
        <v>0.23400000000000001</v>
      </c>
      <c r="F893" s="1">
        <v>0</v>
      </c>
      <c r="G893" s="1">
        <v>2021</v>
      </c>
      <c r="H893" s="1">
        <v>0</v>
      </c>
      <c r="I893" s="1" t="str">
        <f>IFERROR(VLOOKUP(_2022[[#This Row],[identifiant_reseau]],_2023[],1,FALSE),"")</f>
        <v>9515C</v>
      </c>
      <c r="J893" s="1" t="str">
        <f>_2022[[#This Row],[2023]]</f>
        <v>9515C</v>
      </c>
    </row>
    <row r="894" spans="1:10" x14ac:dyDescent="0.3">
      <c r="A894" s="1" t="s">
        <v>2510</v>
      </c>
      <c r="B894" s="1" t="s">
        <v>2511</v>
      </c>
      <c r="C894" s="1" t="s">
        <v>2493</v>
      </c>
      <c r="D894" s="1">
        <v>0.22600000000000001</v>
      </c>
      <c r="E894" s="1">
        <v>0.254</v>
      </c>
      <c r="F894" s="1">
        <v>0</v>
      </c>
      <c r="G894" s="1">
        <v>2021</v>
      </c>
      <c r="H894" s="1">
        <v>0</v>
      </c>
      <c r="I894" s="1" t="str">
        <f>IFERROR(VLOOKUP(_2022[[#This Row],[identifiant_reseau]],_2023[],1,FALSE),"")</f>
        <v>9516C</v>
      </c>
      <c r="J894" s="1" t="str">
        <f>_2022[[#This Row],[2023]]</f>
        <v>9516C</v>
      </c>
    </row>
    <row r="895" spans="1:10" x14ac:dyDescent="0.3">
      <c r="A895" s="1" t="s">
        <v>2512</v>
      </c>
      <c r="B895" s="1" t="s">
        <v>2513</v>
      </c>
      <c r="C895" s="1" t="s">
        <v>2514</v>
      </c>
      <c r="D895" s="1">
        <v>3.5000000000000003E-2</v>
      </c>
      <c r="E895" s="1">
        <v>4.2999999999999997E-2</v>
      </c>
      <c r="F895" s="1">
        <v>0.85299999999999998</v>
      </c>
      <c r="G895" s="1" t="s">
        <v>14</v>
      </c>
      <c r="H895" s="1">
        <v>0</v>
      </c>
      <c r="I895" s="1" t="str">
        <f>IFERROR(VLOOKUP(_2022[[#This Row],[identifiant_reseau]],_2023[],1,FALSE),"")</f>
        <v>9518C</v>
      </c>
      <c r="J895" s="1" t="str">
        <f>_2022[[#This Row],[2023]]</f>
        <v>9518C</v>
      </c>
    </row>
    <row r="896" spans="1:10" x14ac:dyDescent="0.3">
      <c r="A896" s="1" t="s">
        <v>2515</v>
      </c>
      <c r="B896" s="1" t="s">
        <v>2516</v>
      </c>
      <c r="C896" s="1" t="s">
        <v>2496</v>
      </c>
      <c r="D896" s="1">
        <v>0</v>
      </c>
      <c r="E896" s="1">
        <v>4.0000000000000001E-3</v>
      </c>
      <c r="F896" s="1">
        <v>1</v>
      </c>
      <c r="G896" s="1">
        <v>2021</v>
      </c>
      <c r="H896" s="1">
        <v>1</v>
      </c>
      <c r="I896" s="1" t="str">
        <f>IFERROR(VLOOKUP(_2022[[#This Row],[identifiant_reseau]],_2023[],1,FALSE),"")</f>
        <v>9519C</v>
      </c>
      <c r="J896" s="1" t="str">
        <f>_2022[[#This Row],[2023]]</f>
        <v>9519C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091F-81BE-4799-A815-208AE5553BF1}">
  <dimension ref="A1:K871"/>
  <sheetViews>
    <sheetView zoomScale="85" zoomScaleNormal="85" workbookViewId="0">
      <selection sqref="A1:XFD1048576"/>
    </sheetView>
  </sheetViews>
  <sheetFormatPr baseColWidth="10" defaultRowHeight="14.4" x14ac:dyDescent="0.3"/>
  <cols>
    <col min="1" max="1" width="22.5546875" style="1" bestFit="1" customWidth="1"/>
    <col min="2" max="2" width="56.33203125" style="1" bestFit="1" customWidth="1"/>
    <col min="3" max="3" width="30.21875" style="1" bestFit="1" customWidth="1"/>
    <col min="4" max="4" width="17.77734375" style="1" bestFit="1" customWidth="1"/>
    <col min="5" max="5" width="21.88671875" style="1" bestFit="1" customWidth="1"/>
    <col min="6" max="6" width="14.109375" style="1" bestFit="1" customWidth="1"/>
    <col min="7" max="7" width="25.44140625" style="1" bestFit="1" customWidth="1"/>
    <col min="8" max="8" width="31.6640625" style="1" bestFit="1" customWidth="1"/>
    <col min="9" max="9" width="10.33203125" style="1" bestFit="1" customWidth="1"/>
    <col min="10" max="10" width="10.33203125" bestFit="1" customWidth="1"/>
    <col min="11" max="11" width="20.554687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2517</v>
      </c>
      <c r="I1" s="2" t="s">
        <v>5013</v>
      </c>
      <c r="J1" s="2" t="s">
        <v>5019</v>
      </c>
      <c r="K1" s="2" t="s">
        <v>5020</v>
      </c>
    </row>
    <row r="2" spans="1:11" x14ac:dyDescent="0.3">
      <c r="A2" s="1" t="s">
        <v>2518</v>
      </c>
      <c r="B2" s="1" t="s">
        <v>2519</v>
      </c>
      <c r="C2" s="1" t="s">
        <v>2520</v>
      </c>
      <c r="D2" s="1">
        <v>0.16500000000000001</v>
      </c>
      <c r="E2" s="1">
        <v>0.19400000000000001</v>
      </c>
      <c r="F2" s="1">
        <v>0.25700000000000001</v>
      </c>
      <c r="G2" s="1" t="s">
        <v>14</v>
      </c>
      <c r="H2" s="1">
        <v>0</v>
      </c>
      <c r="I2" s="1" t="str">
        <f>IFERROR(VLOOKUP(_2021[[#This Row],[identifiant_reseau]],_2023[],1,FALSE),"")</f>
        <v/>
      </c>
      <c r="J2" s="1" t="str">
        <f>IFERROR(VLOOKUP(_2021[[#This Row],[identifiant_reseau]],_2022[],1,FALSE),"")</f>
        <v/>
      </c>
      <c r="K2" s="1" t="str" cm="1">
        <f t="array" ref="K2">INDEX(_2021[[#This Row],[2023]:[2022]],MATCH(FALSE,ISBLANK(_2021[[#This Row],[2023]:[2022]]),0))</f>
        <v/>
      </c>
    </row>
    <row r="3" spans="1:11" x14ac:dyDescent="0.3">
      <c r="A3" s="1" t="s">
        <v>11</v>
      </c>
      <c r="B3" s="1" t="s">
        <v>12</v>
      </c>
      <c r="C3" s="1" t="s">
        <v>2521</v>
      </c>
      <c r="D3" s="1">
        <v>6.4000000000000001E-2</v>
      </c>
      <c r="E3" s="1">
        <v>9.5000000000000001E-2</v>
      </c>
      <c r="F3" s="1">
        <v>0.71499999999999997</v>
      </c>
      <c r="G3" s="1" t="s">
        <v>14</v>
      </c>
      <c r="H3" s="1">
        <v>0</v>
      </c>
      <c r="I3" s="1" t="str">
        <f>IFERROR(VLOOKUP(_2021[[#This Row],[identifiant_reseau]],_2023[],1,FALSE),"")</f>
        <v>0103C</v>
      </c>
      <c r="J3" s="1" t="str">
        <f>IFERROR(VLOOKUP(_2021[[#This Row],[identifiant_reseau]],_2022[],1,FALSE),"")</f>
        <v>0103C</v>
      </c>
      <c r="K3" s="1" t="str" cm="1">
        <f t="array" ref="K3">INDEX(_2021[[#This Row],[2023]:[2022]],MATCH(FALSE,ISBLANK(_2021[[#This Row],[2023]:[2022]]),0))</f>
        <v>0103C</v>
      </c>
    </row>
    <row r="4" spans="1:11" x14ac:dyDescent="0.3">
      <c r="A4" s="1" t="s">
        <v>15</v>
      </c>
      <c r="B4" s="1" t="s">
        <v>2522</v>
      </c>
      <c r="C4" s="1" t="s">
        <v>17</v>
      </c>
      <c r="D4" s="1">
        <v>5.8999999999999997E-2</v>
      </c>
      <c r="E4" s="1">
        <v>8.5000000000000006E-2</v>
      </c>
      <c r="F4" s="1">
        <v>0.8</v>
      </c>
      <c r="G4" s="1" t="s">
        <v>14</v>
      </c>
      <c r="H4" s="1">
        <v>0</v>
      </c>
      <c r="I4" s="1" t="str">
        <f>IFERROR(VLOOKUP(_2021[[#This Row],[identifiant_reseau]],_2023[],1,FALSE),"")</f>
        <v>0105C</v>
      </c>
      <c r="J4" s="1" t="str">
        <f>IFERROR(VLOOKUP(_2021[[#This Row],[identifiant_reseau]],_2022[],1,FALSE),"")</f>
        <v>0105C</v>
      </c>
      <c r="K4" s="1" t="str" cm="1">
        <f t="array" ref="K4">INDEX(_2021[[#This Row],[2023]:[2022]],MATCH(FALSE,ISBLANK(_2021[[#This Row],[2023]:[2022]]),0))</f>
        <v>0105C</v>
      </c>
    </row>
    <row r="5" spans="1:11" x14ac:dyDescent="0.3">
      <c r="A5" s="1" t="s">
        <v>18</v>
      </c>
      <c r="B5" s="1" t="s">
        <v>19</v>
      </c>
      <c r="C5" s="1" t="s">
        <v>20</v>
      </c>
      <c r="D5" s="1">
        <v>3.5999999999999997E-2</v>
      </c>
      <c r="E5" s="1">
        <v>6.0999999999999999E-2</v>
      </c>
      <c r="F5" s="1">
        <v>0.86799999999999999</v>
      </c>
      <c r="G5" s="1" t="s">
        <v>14</v>
      </c>
      <c r="H5" s="1">
        <v>0</v>
      </c>
      <c r="I5" s="1" t="str">
        <f>IFERROR(VLOOKUP(_2021[[#This Row],[identifiant_reseau]],_2023[],1,FALSE),"")</f>
        <v>0106C</v>
      </c>
      <c r="J5" s="1" t="str">
        <f>IFERROR(VLOOKUP(_2021[[#This Row],[identifiant_reseau]],_2022[],1,FALSE),"")</f>
        <v>0106C</v>
      </c>
      <c r="K5" s="1" t="str" cm="1">
        <f t="array" ref="K5">INDEX(_2021[[#This Row],[2023]:[2022]],MATCH(FALSE,ISBLANK(_2021[[#This Row],[2023]:[2022]]),0))</f>
        <v>0106C</v>
      </c>
    </row>
    <row r="6" spans="1:11" x14ac:dyDescent="0.3">
      <c r="A6" s="1" t="s">
        <v>21</v>
      </c>
      <c r="B6" s="1" t="s">
        <v>2523</v>
      </c>
      <c r="C6" s="1" t="s">
        <v>2524</v>
      </c>
      <c r="D6" s="1">
        <v>4.4999999999999998E-2</v>
      </c>
      <c r="E6" s="1">
        <v>7.2999999999999995E-2</v>
      </c>
      <c r="F6" s="1">
        <v>0.875</v>
      </c>
      <c r="G6" s="1" t="s">
        <v>14</v>
      </c>
      <c r="H6" s="1">
        <v>0</v>
      </c>
      <c r="I6" s="1" t="str">
        <f>IFERROR(VLOOKUP(_2021[[#This Row],[identifiant_reseau]],_2023[],1,FALSE),"")</f>
        <v>0107C</v>
      </c>
      <c r="J6" s="1" t="str">
        <f>IFERROR(VLOOKUP(_2021[[#This Row],[identifiant_reseau]],_2022[],1,FALSE),"")</f>
        <v>0107C</v>
      </c>
      <c r="K6" s="1" t="str" cm="1">
        <f t="array" ref="K6">INDEX(_2021[[#This Row],[2023]:[2022]],MATCH(FALSE,ISBLANK(_2021[[#This Row],[2023]:[2022]]),0))</f>
        <v>0107C</v>
      </c>
    </row>
    <row r="7" spans="1:11" x14ac:dyDescent="0.3">
      <c r="A7" s="1" t="s">
        <v>24</v>
      </c>
      <c r="B7" s="1" t="s">
        <v>2525</v>
      </c>
      <c r="C7" s="1" t="s">
        <v>26</v>
      </c>
      <c r="D7" s="1">
        <v>4.3999999999999997E-2</v>
      </c>
      <c r="E7" s="1">
        <v>6.7000000000000004E-2</v>
      </c>
      <c r="F7" s="1">
        <v>0.82499999999999996</v>
      </c>
      <c r="G7" s="1" t="s">
        <v>14</v>
      </c>
      <c r="H7" s="1">
        <v>0</v>
      </c>
      <c r="I7" s="1" t="str">
        <f>IFERROR(VLOOKUP(_2021[[#This Row],[identifiant_reseau]],_2023[],1,FALSE),"")</f>
        <v>0108C</v>
      </c>
      <c r="J7" s="1" t="str">
        <f>IFERROR(VLOOKUP(_2021[[#This Row],[identifiant_reseau]],_2022[],1,FALSE),"")</f>
        <v>0108C</v>
      </c>
      <c r="K7" s="1" t="str" cm="1">
        <f t="array" ref="K7">INDEX(_2021[[#This Row],[2023]:[2022]],MATCH(FALSE,ISBLANK(_2021[[#This Row],[2023]:[2022]]),0))</f>
        <v>0108C</v>
      </c>
    </row>
    <row r="8" spans="1:11" x14ac:dyDescent="0.3">
      <c r="A8" s="1" t="s">
        <v>2526</v>
      </c>
      <c r="B8" s="1" t="s">
        <v>2527</v>
      </c>
      <c r="C8" s="1" t="s">
        <v>2528</v>
      </c>
      <c r="D8" s="1">
        <v>6.6000000000000003E-2</v>
      </c>
      <c r="E8" s="1">
        <v>9.4E-2</v>
      </c>
      <c r="F8" s="1">
        <v>0.76400000000000001</v>
      </c>
      <c r="G8" s="1">
        <v>2020</v>
      </c>
      <c r="H8" s="1">
        <v>1</v>
      </c>
      <c r="I8" s="1" t="str">
        <f>IFERROR(VLOOKUP(_2021[[#This Row],[identifiant_reseau]],_2023[],1,FALSE),"")</f>
        <v>0109C</v>
      </c>
      <c r="J8" s="1" t="str">
        <f>IFERROR(VLOOKUP(_2021[[#This Row],[identifiant_reseau]],_2022[],1,FALSE),"")</f>
        <v/>
      </c>
      <c r="K8" s="1" t="str" cm="1">
        <f t="array" ref="K8">INDEX(_2021[[#This Row],[2023]:[2022]],MATCH(FALSE,ISBLANK(_2021[[#This Row],[2023]:[2022]]),0))</f>
        <v>0109C</v>
      </c>
    </row>
    <row r="9" spans="1:11" x14ac:dyDescent="0.3">
      <c r="A9" s="1" t="s">
        <v>27</v>
      </c>
      <c r="B9" s="1" t="s">
        <v>28</v>
      </c>
      <c r="C9" s="1" t="s">
        <v>2520</v>
      </c>
      <c r="D9" s="1">
        <v>0.20799999999999999</v>
      </c>
      <c r="E9" s="1">
        <v>0.224</v>
      </c>
      <c r="F9" s="1">
        <v>0.15</v>
      </c>
      <c r="G9" s="1">
        <v>2020</v>
      </c>
      <c r="H9" s="1">
        <v>1</v>
      </c>
      <c r="I9" s="1" t="str">
        <f>IFERROR(VLOOKUP(_2021[[#This Row],[identifiant_reseau]],_2023[],1,FALSE),"")</f>
        <v>0110C</v>
      </c>
      <c r="J9" s="1" t="str">
        <f>IFERROR(VLOOKUP(_2021[[#This Row],[identifiant_reseau]],_2022[],1,FALSE),"")</f>
        <v>0110C</v>
      </c>
      <c r="K9" s="1" t="str" cm="1">
        <f t="array" ref="K9">INDEX(_2021[[#This Row],[2023]:[2022]],MATCH(FALSE,ISBLANK(_2021[[#This Row],[2023]:[2022]]),0))</f>
        <v>0110C</v>
      </c>
    </row>
    <row r="10" spans="1:11" x14ac:dyDescent="0.3">
      <c r="A10" s="1" t="s">
        <v>31</v>
      </c>
      <c r="B10" s="1" t="s">
        <v>32</v>
      </c>
      <c r="C10" s="1" t="s">
        <v>2529</v>
      </c>
      <c r="D10" s="1">
        <v>8.7999999999999995E-2</v>
      </c>
      <c r="E10" s="1">
        <v>0.13500000000000001</v>
      </c>
      <c r="F10" s="1">
        <v>0.51100000000000001</v>
      </c>
      <c r="G10" s="1" t="s">
        <v>14</v>
      </c>
      <c r="H10" s="1">
        <v>0</v>
      </c>
      <c r="I10" s="1" t="str">
        <f>IFERROR(VLOOKUP(_2021[[#This Row],[identifiant_reseau]],_2023[],1,FALSE),"")</f>
        <v>0201C</v>
      </c>
      <c r="J10" s="1" t="str">
        <f>IFERROR(VLOOKUP(_2021[[#This Row],[identifiant_reseau]],_2022[],1,FALSE),"")</f>
        <v>0201C</v>
      </c>
      <c r="K10" s="1" t="str" cm="1">
        <f t="array" ref="K10">INDEX(_2021[[#This Row],[2023]:[2022]],MATCH(FALSE,ISBLANK(_2021[[#This Row],[2023]:[2022]]),0))</f>
        <v>0201C</v>
      </c>
    </row>
    <row r="11" spans="1:11" x14ac:dyDescent="0.3">
      <c r="A11" s="1" t="s">
        <v>34</v>
      </c>
      <c r="B11" s="1" t="s">
        <v>35</v>
      </c>
      <c r="C11" s="1" t="s">
        <v>2530</v>
      </c>
      <c r="D11" s="1">
        <v>0.10100000000000001</v>
      </c>
      <c r="E11" s="1">
        <v>0.154</v>
      </c>
      <c r="F11" s="1">
        <v>0.48299999999999998</v>
      </c>
      <c r="G11" s="1" t="s">
        <v>14</v>
      </c>
      <c r="H11" s="1">
        <v>0</v>
      </c>
      <c r="I11" s="1" t="str">
        <f>IFERROR(VLOOKUP(_2021[[#This Row],[identifiant_reseau]],_2023[],1,FALSE),"")</f>
        <v/>
      </c>
      <c r="J11" s="1" t="str">
        <f>IFERROR(VLOOKUP(_2021[[#This Row],[identifiant_reseau]],_2022[],1,FALSE),"")</f>
        <v>0202C</v>
      </c>
      <c r="K11" s="1" t="str" cm="1">
        <f t="array" ref="K11">INDEX(_2021[[#This Row],[2023]:[2022]],MATCH(FALSE,ISBLANK(_2021[[#This Row],[2023]:[2022]]),0))</f>
        <v/>
      </c>
    </row>
    <row r="12" spans="1:11" x14ac:dyDescent="0.3">
      <c r="A12" s="1" t="s">
        <v>37</v>
      </c>
      <c r="B12" s="1" t="s">
        <v>38</v>
      </c>
      <c r="C12" s="1" t="s">
        <v>39</v>
      </c>
      <c r="D12" s="1">
        <v>5.2999999999999999E-2</v>
      </c>
      <c r="E12" s="1">
        <v>7.9000000000000001E-2</v>
      </c>
      <c r="F12" s="1">
        <v>0.81499999999999995</v>
      </c>
      <c r="G12" s="1" t="s">
        <v>14</v>
      </c>
      <c r="H12" s="1">
        <v>0</v>
      </c>
      <c r="I12" s="1" t="str">
        <f>IFERROR(VLOOKUP(_2021[[#This Row],[identifiant_reseau]],_2023[],1,FALSE),"")</f>
        <v/>
      </c>
      <c r="J12" s="1" t="str">
        <f>IFERROR(VLOOKUP(_2021[[#This Row],[identifiant_reseau]],_2022[],1,FALSE),"")</f>
        <v>0203C</v>
      </c>
      <c r="K12" s="1" t="str" cm="1">
        <f t="array" ref="K12">INDEX(_2021[[#This Row],[2023]:[2022]],MATCH(FALSE,ISBLANK(_2021[[#This Row],[2023]:[2022]]),0))</f>
        <v/>
      </c>
    </row>
    <row r="13" spans="1:11" x14ac:dyDescent="0.3">
      <c r="A13" s="1" t="s">
        <v>40</v>
      </c>
      <c r="B13" s="1" t="s">
        <v>41</v>
      </c>
      <c r="C13" s="1" t="s">
        <v>42</v>
      </c>
      <c r="D13" s="1">
        <v>3.9E-2</v>
      </c>
      <c r="E13" s="1">
        <v>6.4000000000000001E-2</v>
      </c>
      <c r="F13" s="1">
        <v>0.86299999999999999</v>
      </c>
      <c r="G13" s="1" t="s">
        <v>14</v>
      </c>
      <c r="H13" s="1">
        <v>0</v>
      </c>
      <c r="I13" s="1" t="str">
        <f>IFERROR(VLOOKUP(_2021[[#This Row],[identifiant_reseau]],_2023[],1,FALSE),"")</f>
        <v>0204C</v>
      </c>
      <c r="J13" s="1" t="str">
        <f>IFERROR(VLOOKUP(_2021[[#This Row],[identifiant_reseau]],_2022[],1,FALSE),"")</f>
        <v>0204C</v>
      </c>
      <c r="K13" s="1" t="str" cm="1">
        <f t="array" ref="K13">INDEX(_2021[[#This Row],[2023]:[2022]],MATCH(FALSE,ISBLANK(_2021[[#This Row],[2023]:[2022]]),0))</f>
        <v>0204C</v>
      </c>
    </row>
    <row r="14" spans="1:11" x14ac:dyDescent="0.3">
      <c r="A14" s="1" t="s">
        <v>43</v>
      </c>
      <c r="B14" s="1" t="s">
        <v>44</v>
      </c>
      <c r="C14" s="1" t="s">
        <v>45</v>
      </c>
      <c r="D14" s="1">
        <v>2.8000000000000001E-2</v>
      </c>
      <c r="E14" s="1">
        <v>5.0999999999999997E-2</v>
      </c>
      <c r="F14" s="1">
        <v>0.89</v>
      </c>
      <c r="G14" s="1" t="s">
        <v>14</v>
      </c>
      <c r="H14" s="1">
        <v>0</v>
      </c>
      <c r="I14" s="1" t="str">
        <f>IFERROR(VLOOKUP(_2021[[#This Row],[identifiant_reseau]],_2023[],1,FALSE),"")</f>
        <v>0205C</v>
      </c>
      <c r="J14" s="1" t="str">
        <f>IFERROR(VLOOKUP(_2021[[#This Row],[identifiant_reseau]],_2022[],1,FALSE),"")</f>
        <v>0205C</v>
      </c>
      <c r="K14" s="1" t="str" cm="1">
        <f t="array" ref="K14">INDEX(_2021[[#This Row],[2023]:[2022]],MATCH(FALSE,ISBLANK(_2021[[#This Row],[2023]:[2022]]),0))</f>
        <v>0205C</v>
      </c>
    </row>
    <row r="15" spans="1:11" x14ac:dyDescent="0.3">
      <c r="A15" s="1" t="s">
        <v>46</v>
      </c>
      <c r="B15" s="1" t="s">
        <v>47</v>
      </c>
      <c r="C15" s="1" t="s">
        <v>48</v>
      </c>
      <c r="D15" s="1">
        <v>6.2E-2</v>
      </c>
      <c r="E15" s="1">
        <v>9.4E-2</v>
      </c>
      <c r="F15" s="1">
        <v>0.67600000000000005</v>
      </c>
      <c r="G15" s="1" t="s">
        <v>14</v>
      </c>
      <c r="H15" s="1">
        <v>0</v>
      </c>
      <c r="I15" s="1" t="str">
        <f>IFERROR(VLOOKUP(_2021[[#This Row],[identifiant_reseau]],_2023[],1,FALSE),"")</f>
        <v>0301C</v>
      </c>
      <c r="J15" s="1" t="str">
        <f>IFERROR(VLOOKUP(_2021[[#This Row],[identifiant_reseau]],_2022[],1,FALSE),"")</f>
        <v>0301C</v>
      </c>
      <c r="K15" s="1" t="str" cm="1">
        <f t="array" ref="K15">INDEX(_2021[[#This Row],[2023]:[2022]],MATCH(FALSE,ISBLANK(_2021[[#This Row],[2023]:[2022]]),0))</f>
        <v>0301C</v>
      </c>
    </row>
    <row r="16" spans="1:11" x14ac:dyDescent="0.3">
      <c r="A16" s="1" t="s">
        <v>49</v>
      </c>
      <c r="B16" s="1" t="s">
        <v>50</v>
      </c>
      <c r="C16" s="1" t="s">
        <v>51</v>
      </c>
      <c r="D16" s="1">
        <v>0.1</v>
      </c>
      <c r="E16" s="1">
        <v>0.13200000000000001</v>
      </c>
      <c r="F16" s="1">
        <v>0.54600000000000004</v>
      </c>
      <c r="G16" s="1">
        <v>2020</v>
      </c>
      <c r="H16" s="1">
        <v>0</v>
      </c>
      <c r="I16" s="1" t="str">
        <f>IFERROR(VLOOKUP(_2021[[#This Row],[identifiant_reseau]],_2023[],1,FALSE),"")</f>
        <v>0302C</v>
      </c>
      <c r="J16" s="1" t="str">
        <f>IFERROR(VLOOKUP(_2021[[#This Row],[identifiant_reseau]],_2022[],1,FALSE),"")</f>
        <v>0302C</v>
      </c>
      <c r="K16" s="1" t="str" cm="1">
        <f t="array" ref="K16">INDEX(_2021[[#This Row],[2023]:[2022]],MATCH(FALSE,ISBLANK(_2021[[#This Row],[2023]:[2022]]),0))</f>
        <v>0302C</v>
      </c>
    </row>
    <row r="17" spans="1:11" x14ac:dyDescent="0.3">
      <c r="A17" s="1" t="s">
        <v>52</v>
      </c>
      <c r="B17" s="1" t="s">
        <v>53</v>
      </c>
      <c r="C17" s="1" t="s">
        <v>2531</v>
      </c>
      <c r="D17" s="1">
        <v>0</v>
      </c>
      <c r="E17" s="1">
        <v>1.9E-2</v>
      </c>
      <c r="F17" s="1">
        <v>1</v>
      </c>
      <c r="G17" s="1">
        <v>2020</v>
      </c>
      <c r="H17" s="1">
        <v>1</v>
      </c>
      <c r="I17" s="1" t="str">
        <f>IFERROR(VLOOKUP(_2021[[#This Row],[identifiant_reseau]],_2023[],1,FALSE),"")</f>
        <v>0303C</v>
      </c>
      <c r="J17" s="1" t="str">
        <f>IFERROR(VLOOKUP(_2021[[#This Row],[identifiant_reseau]],_2022[],1,FALSE),"")</f>
        <v>0303C</v>
      </c>
      <c r="K17" s="1" t="str" cm="1">
        <f t="array" ref="K17">INDEX(_2021[[#This Row],[2023]:[2022]],MATCH(FALSE,ISBLANK(_2021[[#This Row],[2023]:[2022]]),0))</f>
        <v>0303C</v>
      </c>
    </row>
    <row r="18" spans="1:11" x14ac:dyDescent="0.3">
      <c r="A18" s="1" t="s">
        <v>55</v>
      </c>
      <c r="B18" s="1" t="s">
        <v>56</v>
      </c>
      <c r="C18" s="1" t="s">
        <v>57</v>
      </c>
      <c r="D18" s="1">
        <v>0</v>
      </c>
      <c r="E18" s="1">
        <v>6.3E-2</v>
      </c>
      <c r="F18" s="1">
        <v>1</v>
      </c>
      <c r="G18" s="1">
        <v>2020</v>
      </c>
      <c r="H18" s="1">
        <v>0</v>
      </c>
      <c r="I18" s="1" t="str">
        <f>IFERROR(VLOOKUP(_2021[[#This Row],[identifiant_reseau]],_2023[],1,FALSE),"")</f>
        <v>0304C</v>
      </c>
      <c r="J18" s="1" t="str">
        <f>IFERROR(VLOOKUP(_2021[[#This Row],[identifiant_reseau]],_2022[],1,FALSE),"")</f>
        <v>0304C</v>
      </c>
      <c r="K18" s="1" t="str" cm="1">
        <f t="array" ref="K18">INDEX(_2021[[#This Row],[2023]:[2022]],MATCH(FALSE,ISBLANK(_2021[[#This Row],[2023]:[2022]]),0))</f>
        <v>0304C</v>
      </c>
    </row>
    <row r="19" spans="1:11" x14ac:dyDescent="0.3">
      <c r="A19" s="1" t="s">
        <v>58</v>
      </c>
      <c r="B19" s="1" t="s">
        <v>59</v>
      </c>
      <c r="C19" s="1" t="s">
        <v>60</v>
      </c>
      <c r="D19" s="1">
        <v>8.9999999999999993E-3</v>
      </c>
      <c r="E19" s="1">
        <v>3.6999999999999998E-2</v>
      </c>
      <c r="F19" s="1">
        <v>0.97799999999999998</v>
      </c>
      <c r="G19" s="1" t="s">
        <v>14</v>
      </c>
      <c r="H19" s="1">
        <v>0</v>
      </c>
      <c r="I19" s="1" t="str">
        <f>IFERROR(VLOOKUP(_2021[[#This Row],[identifiant_reseau]],_2023[],1,FALSE),"")</f>
        <v>0305C</v>
      </c>
      <c r="J19" s="1" t="str">
        <f>IFERROR(VLOOKUP(_2021[[#This Row],[identifiant_reseau]],_2022[],1,FALSE),"")</f>
        <v>0305C</v>
      </c>
      <c r="K19" s="1" t="str" cm="1">
        <f t="array" ref="K19">INDEX(_2021[[#This Row],[2023]:[2022]],MATCH(FALSE,ISBLANK(_2021[[#This Row],[2023]:[2022]]),0))</f>
        <v>0305C</v>
      </c>
    </row>
    <row r="20" spans="1:11" x14ac:dyDescent="0.3">
      <c r="A20" s="1" t="s">
        <v>61</v>
      </c>
      <c r="B20" s="1" t="s">
        <v>2532</v>
      </c>
      <c r="C20" s="1" t="s">
        <v>63</v>
      </c>
      <c r="D20" s="1">
        <v>0</v>
      </c>
      <c r="E20" s="1">
        <v>1.7000000000000001E-2</v>
      </c>
      <c r="F20" s="1">
        <v>1</v>
      </c>
      <c r="G20" s="1">
        <v>2020</v>
      </c>
      <c r="H20" s="1">
        <v>1</v>
      </c>
      <c r="I20" s="1" t="str">
        <f>IFERROR(VLOOKUP(_2021[[#This Row],[identifiant_reseau]],_2023[],1,FALSE),"")</f>
        <v>0306C</v>
      </c>
      <c r="J20" s="1" t="str">
        <f>IFERROR(VLOOKUP(_2021[[#This Row],[identifiant_reseau]],_2022[],1,FALSE),"")</f>
        <v>0306C</v>
      </c>
      <c r="K20" s="1" t="str" cm="1">
        <f t="array" ref="K20">INDEX(_2021[[#This Row],[2023]:[2022]],MATCH(FALSE,ISBLANK(_2021[[#This Row],[2023]:[2022]]),0))</f>
        <v>0306C</v>
      </c>
    </row>
    <row r="21" spans="1:11" x14ac:dyDescent="0.3">
      <c r="A21" s="1" t="s">
        <v>64</v>
      </c>
      <c r="B21" s="1" t="s">
        <v>65</v>
      </c>
      <c r="C21" s="1" t="s">
        <v>66</v>
      </c>
      <c r="D21" s="1">
        <v>3.2000000000000001E-2</v>
      </c>
      <c r="E21" s="1">
        <v>5.6000000000000001E-2</v>
      </c>
      <c r="F21" s="1">
        <v>0.88300000000000001</v>
      </c>
      <c r="G21" s="1">
        <v>2020</v>
      </c>
      <c r="H21" s="1">
        <v>0</v>
      </c>
      <c r="I21" s="1" t="str">
        <f>IFERROR(VLOOKUP(_2021[[#This Row],[identifiant_reseau]],_2023[],1,FALSE),"")</f>
        <v>0307C</v>
      </c>
      <c r="J21" s="1" t="str">
        <f>IFERROR(VLOOKUP(_2021[[#This Row],[identifiant_reseau]],_2022[],1,FALSE),"")</f>
        <v>0307C</v>
      </c>
      <c r="K21" s="1" t="str" cm="1">
        <f t="array" ref="K21">INDEX(_2021[[#This Row],[2023]:[2022]],MATCH(FALSE,ISBLANK(_2021[[#This Row],[2023]:[2022]]),0))</f>
        <v>0307C</v>
      </c>
    </row>
    <row r="22" spans="1:11" x14ac:dyDescent="0.3">
      <c r="A22" s="1" t="s">
        <v>67</v>
      </c>
      <c r="B22" s="1" t="s">
        <v>68</v>
      </c>
      <c r="C22" s="1" t="s">
        <v>69</v>
      </c>
      <c r="D22" s="1">
        <v>1.4999999999999999E-2</v>
      </c>
      <c r="E22" s="1">
        <v>0.04</v>
      </c>
      <c r="F22" s="1">
        <v>0.96499999999999997</v>
      </c>
      <c r="G22" s="1">
        <v>2020</v>
      </c>
      <c r="H22" s="1">
        <v>0</v>
      </c>
      <c r="I22" s="1" t="str">
        <f>IFERROR(VLOOKUP(_2021[[#This Row],[identifiant_reseau]],_2023[],1,FALSE),"")</f>
        <v>0308C</v>
      </c>
      <c r="J22" s="1" t="str">
        <f>IFERROR(VLOOKUP(_2021[[#This Row],[identifiant_reseau]],_2022[],1,FALSE),"")</f>
        <v>0308C</v>
      </c>
      <c r="K22" s="1" t="str" cm="1">
        <f t="array" ref="K22">INDEX(_2021[[#This Row],[2023]:[2022]],MATCH(FALSE,ISBLANK(_2021[[#This Row],[2023]:[2022]]),0))</f>
        <v>0308C</v>
      </c>
    </row>
    <row r="23" spans="1:11" x14ac:dyDescent="0.3">
      <c r="A23" s="1" t="s">
        <v>70</v>
      </c>
      <c r="B23" s="1" t="s">
        <v>71</v>
      </c>
      <c r="C23" s="1" t="s">
        <v>48</v>
      </c>
      <c r="D23" s="1">
        <v>7.2999999999999995E-2</v>
      </c>
      <c r="E23" s="1">
        <v>0.115</v>
      </c>
      <c r="F23" s="1">
        <v>0.67600000000000005</v>
      </c>
      <c r="G23" s="1" t="s">
        <v>14</v>
      </c>
      <c r="H23" s="1">
        <v>1</v>
      </c>
      <c r="I23" s="1" t="str">
        <f>IFERROR(VLOOKUP(_2021[[#This Row],[identifiant_reseau]],_2023[],1,FALSE),"")</f>
        <v>0309C</v>
      </c>
      <c r="J23" s="1" t="str">
        <f>IFERROR(VLOOKUP(_2021[[#This Row],[identifiant_reseau]],_2022[],1,FALSE),"")</f>
        <v>0309C</v>
      </c>
      <c r="K23" s="1" t="str" cm="1">
        <f t="array" ref="K23">INDEX(_2021[[#This Row],[2023]:[2022]],MATCH(FALSE,ISBLANK(_2021[[#This Row],[2023]:[2022]]),0))</f>
        <v>0309C</v>
      </c>
    </row>
    <row r="24" spans="1:11" x14ac:dyDescent="0.3">
      <c r="A24" s="1" t="s">
        <v>72</v>
      </c>
      <c r="B24" s="1" t="s">
        <v>73</v>
      </c>
      <c r="C24" s="1" t="s">
        <v>2533</v>
      </c>
      <c r="D24" s="1">
        <v>2.8000000000000001E-2</v>
      </c>
      <c r="E24" s="1">
        <v>0.05</v>
      </c>
      <c r="F24" s="1">
        <v>0.88800000000000001</v>
      </c>
      <c r="G24" s="1">
        <v>2020</v>
      </c>
      <c r="H24" s="1">
        <v>1</v>
      </c>
      <c r="I24" s="1" t="str">
        <f>IFERROR(VLOOKUP(_2021[[#This Row],[identifiant_reseau]],_2023[],1,FALSE),"")</f>
        <v>0310C</v>
      </c>
      <c r="J24" s="1" t="str">
        <f>IFERROR(VLOOKUP(_2021[[#This Row],[identifiant_reseau]],_2022[],1,FALSE),"")</f>
        <v>0310C</v>
      </c>
      <c r="K24" s="1" t="str" cm="1">
        <f t="array" ref="K24">INDEX(_2021[[#This Row],[2023]:[2022]],MATCH(FALSE,ISBLANK(_2021[[#This Row],[2023]:[2022]]),0))</f>
        <v>0310C</v>
      </c>
    </row>
    <row r="25" spans="1:11" x14ac:dyDescent="0.3">
      <c r="A25" s="1" t="s">
        <v>75</v>
      </c>
      <c r="B25" s="1" t="s">
        <v>76</v>
      </c>
      <c r="C25" s="1" t="s">
        <v>2534</v>
      </c>
      <c r="D25" s="1">
        <v>6.8000000000000005E-2</v>
      </c>
      <c r="E25" s="1">
        <v>9.1999999999999998E-2</v>
      </c>
      <c r="F25" s="1">
        <v>0.71799999999999997</v>
      </c>
      <c r="G25" s="1" t="s">
        <v>14</v>
      </c>
      <c r="H25" s="1">
        <v>0</v>
      </c>
      <c r="I25" s="1" t="str">
        <f>IFERROR(VLOOKUP(_2021[[#This Row],[identifiant_reseau]],_2023[],1,FALSE),"")</f>
        <v>0401C</v>
      </c>
      <c r="J25" s="1" t="str">
        <f>IFERROR(VLOOKUP(_2021[[#This Row],[identifiant_reseau]],_2022[],1,FALSE),"")</f>
        <v>0401C</v>
      </c>
      <c r="K25" s="1" t="str" cm="1">
        <f t="array" ref="K25">INDEX(_2021[[#This Row],[2023]:[2022]],MATCH(FALSE,ISBLANK(_2021[[#This Row],[2023]:[2022]]),0))</f>
        <v>0401C</v>
      </c>
    </row>
    <row r="26" spans="1:11" x14ac:dyDescent="0.3">
      <c r="A26" s="1" t="s">
        <v>78</v>
      </c>
      <c r="B26" s="1" t="s">
        <v>79</v>
      </c>
      <c r="C26" s="1" t="s">
        <v>80</v>
      </c>
      <c r="D26" s="1">
        <v>0.21099999999999999</v>
      </c>
      <c r="E26" s="1">
        <v>0.22600000000000001</v>
      </c>
      <c r="F26" s="1">
        <v>0.27600000000000002</v>
      </c>
      <c r="G26" s="1" t="s">
        <v>14</v>
      </c>
      <c r="H26" s="1">
        <v>0</v>
      </c>
      <c r="I26" s="1" t="str">
        <f>IFERROR(VLOOKUP(_2021[[#This Row],[identifiant_reseau]],_2023[],1,FALSE),"")</f>
        <v>0402C</v>
      </c>
      <c r="J26" s="1" t="str">
        <f>IFERROR(VLOOKUP(_2021[[#This Row],[identifiant_reseau]],_2022[],1,FALSE),"")</f>
        <v>0402C</v>
      </c>
      <c r="K26" s="1" t="str" cm="1">
        <f t="array" ref="K26">INDEX(_2021[[#This Row],[2023]:[2022]],MATCH(FALSE,ISBLANK(_2021[[#This Row],[2023]:[2022]]),0))</f>
        <v>0402C</v>
      </c>
    </row>
    <row r="27" spans="1:11" x14ac:dyDescent="0.3">
      <c r="A27" s="1" t="s">
        <v>83</v>
      </c>
      <c r="B27" s="1" t="s">
        <v>84</v>
      </c>
      <c r="C27" s="1" t="s">
        <v>85</v>
      </c>
      <c r="D27" s="1">
        <v>0</v>
      </c>
      <c r="E27" s="1">
        <v>1.9E-2</v>
      </c>
      <c r="F27" s="1">
        <v>1</v>
      </c>
      <c r="G27" s="1">
        <v>2020</v>
      </c>
      <c r="H27" s="1">
        <v>0</v>
      </c>
      <c r="I27" s="1" t="str">
        <f>IFERROR(VLOOKUP(_2021[[#This Row],[identifiant_reseau]],_2023[],1,FALSE),"")</f>
        <v>0404C</v>
      </c>
      <c r="J27" s="1" t="str">
        <f>IFERROR(VLOOKUP(_2021[[#This Row],[identifiant_reseau]],_2022[],1,FALSE),"")</f>
        <v>0404C</v>
      </c>
      <c r="K27" s="1" t="str" cm="1">
        <f t="array" ref="K27">INDEX(_2021[[#This Row],[2023]:[2022]],MATCH(FALSE,ISBLANK(_2021[[#This Row],[2023]:[2022]]),0))</f>
        <v>0404C</v>
      </c>
    </row>
    <row r="28" spans="1:11" x14ac:dyDescent="0.3">
      <c r="A28" s="1" t="s">
        <v>86</v>
      </c>
      <c r="B28" s="1" t="s">
        <v>87</v>
      </c>
      <c r="C28" s="1" t="s">
        <v>88</v>
      </c>
      <c r="D28" s="1">
        <v>0</v>
      </c>
      <c r="E28" s="1">
        <v>0.02</v>
      </c>
      <c r="F28" s="1">
        <v>1</v>
      </c>
      <c r="G28" s="1">
        <v>2020</v>
      </c>
      <c r="H28" s="1">
        <v>1</v>
      </c>
      <c r="I28" s="1" t="str">
        <f>IFERROR(VLOOKUP(_2021[[#This Row],[identifiant_reseau]],_2023[],1,FALSE),"")</f>
        <v/>
      </c>
      <c r="J28" s="1" t="str">
        <f>IFERROR(VLOOKUP(_2021[[#This Row],[identifiant_reseau]],_2022[],1,FALSE),"")</f>
        <v>0405C</v>
      </c>
      <c r="K28" s="1" t="str" cm="1">
        <f t="array" ref="K28">INDEX(_2021[[#This Row],[2023]:[2022]],MATCH(FALSE,ISBLANK(_2021[[#This Row],[2023]:[2022]]),0))</f>
        <v/>
      </c>
    </row>
    <row r="29" spans="1:11" x14ac:dyDescent="0.3">
      <c r="A29" s="1" t="s">
        <v>89</v>
      </c>
      <c r="B29" s="1" t="s">
        <v>90</v>
      </c>
      <c r="C29" s="1" t="s">
        <v>91</v>
      </c>
      <c r="D29" s="1">
        <v>0.112</v>
      </c>
      <c r="E29" s="1">
        <v>0.151</v>
      </c>
      <c r="F29" s="1">
        <v>0.70199999999999996</v>
      </c>
      <c r="G29" s="1">
        <v>2020</v>
      </c>
      <c r="H29" s="1">
        <v>0</v>
      </c>
      <c r="I29" s="1" t="str">
        <f>IFERROR(VLOOKUP(_2021[[#This Row],[identifiant_reseau]],_2023[],1,FALSE),"")</f>
        <v>0406C</v>
      </c>
      <c r="J29" s="1" t="str">
        <f>IFERROR(VLOOKUP(_2021[[#This Row],[identifiant_reseau]],_2022[],1,FALSE),"")</f>
        <v>0406C</v>
      </c>
      <c r="K29" s="1" t="str" cm="1">
        <f t="array" ref="K29">INDEX(_2021[[#This Row],[2023]:[2022]],MATCH(FALSE,ISBLANK(_2021[[#This Row],[2023]:[2022]]),0))</f>
        <v>0406C</v>
      </c>
    </row>
    <row r="30" spans="1:11" x14ac:dyDescent="0.3">
      <c r="A30" s="1" t="s">
        <v>92</v>
      </c>
      <c r="B30" s="1" t="s">
        <v>93</v>
      </c>
      <c r="C30" s="1" t="s">
        <v>2535</v>
      </c>
      <c r="D30" s="1">
        <v>1.6E-2</v>
      </c>
      <c r="E30" s="1">
        <v>4.2000000000000003E-2</v>
      </c>
      <c r="F30" s="1">
        <v>0.95399999999999996</v>
      </c>
      <c r="G30" s="1" t="s">
        <v>14</v>
      </c>
      <c r="H30" s="1">
        <v>0</v>
      </c>
      <c r="I30" s="1" t="str">
        <f>IFERROR(VLOOKUP(_2021[[#This Row],[identifiant_reseau]],_2023[],1,FALSE),"")</f>
        <v>0501C</v>
      </c>
      <c r="J30" s="1" t="str">
        <f>IFERROR(VLOOKUP(_2021[[#This Row],[identifiant_reseau]],_2022[],1,FALSE),"")</f>
        <v>0501C</v>
      </c>
      <c r="K30" s="1" t="str" cm="1">
        <f t="array" ref="K30">INDEX(_2021[[#This Row],[2023]:[2022]],MATCH(FALSE,ISBLANK(_2021[[#This Row],[2023]:[2022]]),0))</f>
        <v>0501C</v>
      </c>
    </row>
    <row r="31" spans="1:11" x14ac:dyDescent="0.3">
      <c r="A31" s="1" t="s">
        <v>95</v>
      </c>
      <c r="B31" s="1" t="s">
        <v>96</v>
      </c>
      <c r="C31" s="1" t="s">
        <v>94</v>
      </c>
      <c r="D31" s="1">
        <v>5.0000000000000001E-3</v>
      </c>
      <c r="E31" s="1">
        <v>2.7E-2</v>
      </c>
      <c r="F31" s="1">
        <v>0.98599999999999999</v>
      </c>
      <c r="G31" s="1">
        <v>2020</v>
      </c>
      <c r="H31" s="1">
        <v>0</v>
      </c>
      <c r="I31" s="1" t="str">
        <f>IFERROR(VLOOKUP(_2021[[#This Row],[identifiant_reseau]],_2023[],1,FALSE),"")</f>
        <v>0502C</v>
      </c>
      <c r="J31" s="1" t="str">
        <f>IFERROR(VLOOKUP(_2021[[#This Row],[identifiant_reseau]],_2022[],1,FALSE),"")</f>
        <v>0502C</v>
      </c>
      <c r="K31" s="1" t="str" cm="1">
        <f t="array" ref="K31">INDEX(_2021[[#This Row],[2023]:[2022]],MATCH(FALSE,ISBLANK(_2021[[#This Row],[2023]:[2022]]),0))</f>
        <v>0502C</v>
      </c>
    </row>
    <row r="32" spans="1:11" x14ac:dyDescent="0.3">
      <c r="A32" s="1" t="s">
        <v>97</v>
      </c>
      <c r="B32" s="1" t="s">
        <v>98</v>
      </c>
      <c r="C32" s="1" t="s">
        <v>99</v>
      </c>
      <c r="D32" s="1">
        <v>8.8999999999999996E-2</v>
      </c>
      <c r="E32" s="1">
        <v>0.115</v>
      </c>
      <c r="F32" s="1">
        <v>0.67500000000000004</v>
      </c>
      <c r="G32" s="1">
        <v>2020</v>
      </c>
      <c r="H32" s="1">
        <v>0</v>
      </c>
      <c r="I32" s="1" t="str">
        <f>IFERROR(VLOOKUP(_2021[[#This Row],[identifiant_reseau]],_2023[],1,FALSE),"")</f>
        <v>0504C</v>
      </c>
      <c r="J32" s="1" t="str">
        <f>IFERROR(VLOOKUP(_2021[[#This Row],[identifiant_reseau]],_2022[],1,FALSE),"")</f>
        <v>0504C</v>
      </c>
      <c r="K32" s="1" t="str" cm="1">
        <f t="array" ref="K32">INDEX(_2021[[#This Row],[2023]:[2022]],MATCH(FALSE,ISBLANK(_2021[[#This Row],[2023]:[2022]]),0))</f>
        <v>0504C</v>
      </c>
    </row>
    <row r="33" spans="1:11" x14ac:dyDescent="0.3">
      <c r="A33" s="1" t="s">
        <v>100</v>
      </c>
      <c r="B33" s="1" t="s">
        <v>101</v>
      </c>
      <c r="C33" s="1" t="s">
        <v>102</v>
      </c>
      <c r="D33" s="1">
        <v>0.17899999999999999</v>
      </c>
      <c r="E33" s="1">
        <v>0.2</v>
      </c>
      <c r="F33" s="1">
        <v>0.503</v>
      </c>
      <c r="G33" s="1" t="s">
        <v>14</v>
      </c>
      <c r="H33" s="1">
        <v>1</v>
      </c>
      <c r="I33" s="1" t="str">
        <f>IFERROR(VLOOKUP(_2021[[#This Row],[identifiant_reseau]],_2023[],1,FALSE),"")</f>
        <v>0505C</v>
      </c>
      <c r="J33" s="1" t="str">
        <f>IFERROR(VLOOKUP(_2021[[#This Row],[identifiant_reseau]],_2022[],1,FALSE),"")</f>
        <v>0505C</v>
      </c>
      <c r="K33" s="1" t="str" cm="1">
        <f t="array" ref="K33">INDEX(_2021[[#This Row],[2023]:[2022]],MATCH(FALSE,ISBLANK(_2021[[#This Row],[2023]:[2022]]),0))</f>
        <v>0505C</v>
      </c>
    </row>
    <row r="34" spans="1:11" x14ac:dyDescent="0.3">
      <c r="A34" s="1" t="s">
        <v>103</v>
      </c>
      <c r="B34" s="1" t="s">
        <v>104</v>
      </c>
      <c r="C34" s="1" t="s">
        <v>105</v>
      </c>
      <c r="D34" s="1">
        <v>4.9000000000000002E-2</v>
      </c>
      <c r="E34" s="1">
        <v>7.6999999999999999E-2</v>
      </c>
      <c r="F34" s="1">
        <v>0.84</v>
      </c>
      <c r="G34" s="1">
        <v>2020</v>
      </c>
      <c r="H34" s="1">
        <v>1</v>
      </c>
      <c r="I34" s="1" t="str">
        <f>IFERROR(VLOOKUP(_2021[[#This Row],[identifiant_reseau]],_2023[],1,FALSE),"")</f>
        <v>0506C</v>
      </c>
      <c r="J34" s="1" t="str">
        <f>IFERROR(VLOOKUP(_2021[[#This Row],[identifiant_reseau]],_2022[],1,FALSE),"")</f>
        <v>0506C</v>
      </c>
      <c r="K34" s="1" t="str" cm="1">
        <f t="array" ref="K34">INDEX(_2021[[#This Row],[2023]:[2022]],MATCH(FALSE,ISBLANK(_2021[[#This Row],[2023]:[2022]]),0))</f>
        <v>0506C</v>
      </c>
    </row>
    <row r="35" spans="1:11" x14ac:dyDescent="0.3">
      <c r="A35" s="1" t="s">
        <v>106</v>
      </c>
      <c r="B35" s="1" t="s">
        <v>107</v>
      </c>
      <c r="C35" s="1" t="s">
        <v>94</v>
      </c>
      <c r="D35" s="1">
        <v>2.5000000000000001E-2</v>
      </c>
      <c r="E35" s="1">
        <v>5.3999999999999999E-2</v>
      </c>
      <c r="F35" s="1">
        <v>0.94199999999999995</v>
      </c>
      <c r="G35" s="1">
        <v>2020</v>
      </c>
      <c r="H35" s="1">
        <v>1</v>
      </c>
      <c r="I35" s="1" t="str">
        <f>IFERROR(VLOOKUP(_2021[[#This Row],[identifiant_reseau]],_2023[],1,FALSE),"")</f>
        <v>0507C</v>
      </c>
      <c r="J35" s="1" t="str">
        <f>IFERROR(VLOOKUP(_2021[[#This Row],[identifiant_reseau]],_2022[],1,FALSE),"")</f>
        <v>0507C</v>
      </c>
      <c r="K35" s="1" t="str" cm="1">
        <f t="array" ref="K35">INDEX(_2021[[#This Row],[2023]:[2022]],MATCH(FALSE,ISBLANK(_2021[[#This Row],[2023]:[2022]]),0))</f>
        <v>0507C</v>
      </c>
    </row>
    <row r="36" spans="1:11" x14ac:dyDescent="0.3">
      <c r="A36" s="1" t="s">
        <v>111</v>
      </c>
      <c r="B36" s="1" t="s">
        <v>2536</v>
      </c>
      <c r="C36" s="1" t="s">
        <v>2537</v>
      </c>
      <c r="D36" s="1">
        <v>0.01</v>
      </c>
      <c r="E36" s="1">
        <v>1.4999999999999999E-2</v>
      </c>
      <c r="F36" s="1">
        <v>0.96599999999999997</v>
      </c>
      <c r="G36" s="1">
        <v>2020</v>
      </c>
      <c r="H36" s="1">
        <v>0</v>
      </c>
      <c r="I36" s="1" t="str">
        <f>IFERROR(VLOOKUP(_2021[[#This Row],[identifiant_reseau]],_2023[],1,FALSE),"")</f>
        <v/>
      </c>
      <c r="J36" s="1" t="str">
        <f>IFERROR(VLOOKUP(_2021[[#This Row],[identifiant_reseau]],_2022[],1,FALSE),"")</f>
        <v>0601C</v>
      </c>
      <c r="K36" s="1" t="str" cm="1">
        <f t="array" ref="K36">INDEX(_2021[[#This Row],[2023]:[2022]],MATCH(FALSE,ISBLANK(_2021[[#This Row],[2023]:[2022]]),0))</f>
        <v/>
      </c>
    </row>
    <row r="37" spans="1:11" x14ac:dyDescent="0.3">
      <c r="A37" s="1" t="s">
        <v>2538</v>
      </c>
      <c r="B37" s="1" t="s">
        <v>2539</v>
      </c>
      <c r="C37" s="1" t="s">
        <v>2537</v>
      </c>
      <c r="D37" s="1">
        <v>0.23</v>
      </c>
      <c r="E37" s="1">
        <v>0.25800000000000001</v>
      </c>
      <c r="F37" s="1">
        <v>0</v>
      </c>
      <c r="G37" s="1">
        <v>2020</v>
      </c>
      <c r="H37" s="1">
        <v>0</v>
      </c>
      <c r="I37" s="1" t="str">
        <f>IFERROR(VLOOKUP(_2021[[#This Row],[identifiant_reseau]],_2023[],1,FALSE),"")</f>
        <v>0602C</v>
      </c>
      <c r="J37" s="1" t="str">
        <f>IFERROR(VLOOKUP(_2021[[#This Row],[identifiant_reseau]],_2022[],1,FALSE),"")</f>
        <v/>
      </c>
      <c r="K37" s="1" t="str" cm="1">
        <f t="array" ref="K37">INDEX(_2021[[#This Row],[2023]:[2022]],MATCH(FALSE,ISBLANK(_2021[[#This Row],[2023]:[2022]]),0))</f>
        <v>0602C</v>
      </c>
    </row>
    <row r="38" spans="1:11" x14ac:dyDescent="0.3">
      <c r="A38" s="1" t="s">
        <v>114</v>
      </c>
      <c r="B38" s="1" t="s">
        <v>115</v>
      </c>
      <c r="C38" s="1" t="s">
        <v>2540</v>
      </c>
      <c r="D38" s="1">
        <v>7.9000000000000001E-2</v>
      </c>
      <c r="E38" s="1">
        <v>0.151</v>
      </c>
      <c r="F38" s="1">
        <v>0.48799999999999999</v>
      </c>
      <c r="G38" s="1" t="s">
        <v>14</v>
      </c>
      <c r="H38" s="1">
        <v>0</v>
      </c>
      <c r="I38" s="1" t="str">
        <f>IFERROR(VLOOKUP(_2021[[#This Row],[identifiant_reseau]],_2023[],1,FALSE),"")</f>
        <v>0603C</v>
      </c>
      <c r="J38" s="1" t="str">
        <f>IFERROR(VLOOKUP(_2021[[#This Row],[identifiant_reseau]],_2022[],1,FALSE),"")</f>
        <v>0603C</v>
      </c>
      <c r="K38" s="1" t="str" cm="1">
        <f t="array" ref="K38">INDEX(_2021[[#This Row],[2023]:[2022]],MATCH(FALSE,ISBLANK(_2021[[#This Row],[2023]:[2022]]),0))</f>
        <v>0603C</v>
      </c>
    </row>
    <row r="39" spans="1:11" x14ac:dyDescent="0.3">
      <c r="A39" s="1" t="s">
        <v>120</v>
      </c>
      <c r="B39" s="1" t="s">
        <v>2541</v>
      </c>
      <c r="C39" s="1" t="s">
        <v>122</v>
      </c>
      <c r="D39" s="1">
        <v>0.24399999999999999</v>
      </c>
      <c r="E39" s="1">
        <v>0.41599999999999998</v>
      </c>
      <c r="F39" s="1">
        <v>0.93</v>
      </c>
      <c r="G39" s="1">
        <v>2020</v>
      </c>
      <c r="H39" s="1">
        <v>0</v>
      </c>
      <c r="I39" s="1" t="str">
        <f>IFERROR(VLOOKUP(_2021[[#This Row],[identifiant_reseau]],_2023[],1,FALSE),"")</f>
        <v>0605C</v>
      </c>
      <c r="J39" s="1" t="str">
        <f>IFERROR(VLOOKUP(_2021[[#This Row],[identifiant_reseau]],_2022[],1,FALSE),"")</f>
        <v>0605C</v>
      </c>
      <c r="K39" s="1" t="str" cm="1">
        <f t="array" ref="K39">INDEX(_2021[[#This Row],[2023]:[2022]],MATCH(FALSE,ISBLANK(_2021[[#This Row],[2023]:[2022]]),0))</f>
        <v>0605C</v>
      </c>
    </row>
    <row r="40" spans="1:11" x14ac:dyDescent="0.3">
      <c r="A40" s="1" t="s">
        <v>123</v>
      </c>
      <c r="B40" s="1" t="s">
        <v>124</v>
      </c>
      <c r="C40" s="1" t="s">
        <v>113</v>
      </c>
      <c r="D40" s="1">
        <v>0.26600000000000001</v>
      </c>
      <c r="E40" s="1">
        <v>0.314</v>
      </c>
      <c r="F40" s="1">
        <v>0</v>
      </c>
      <c r="G40" s="1">
        <v>2020</v>
      </c>
      <c r="H40" s="1">
        <v>1</v>
      </c>
      <c r="I40" s="1" t="str">
        <f>IFERROR(VLOOKUP(_2021[[#This Row],[identifiant_reseau]],_2023[],1,FALSE),"")</f>
        <v>0606C</v>
      </c>
      <c r="J40" s="1" t="str">
        <f>IFERROR(VLOOKUP(_2021[[#This Row],[identifiant_reseau]],_2022[],1,FALSE),"")</f>
        <v>0606C</v>
      </c>
      <c r="K40" s="1" t="str" cm="1">
        <f t="array" ref="K40">INDEX(_2021[[#This Row],[2023]:[2022]],MATCH(FALSE,ISBLANK(_2021[[#This Row],[2023]:[2022]]),0))</f>
        <v>0606C</v>
      </c>
    </row>
    <row r="41" spans="1:11" x14ac:dyDescent="0.3">
      <c r="A41" s="1" t="s">
        <v>128</v>
      </c>
      <c r="B41" s="1" t="s">
        <v>129</v>
      </c>
      <c r="C41" s="1" t="s">
        <v>2542</v>
      </c>
      <c r="D41" s="1">
        <v>4.2999999999999997E-2</v>
      </c>
      <c r="E41" s="1">
        <v>2.3E-2</v>
      </c>
      <c r="F41" s="1">
        <v>0.66200000000000003</v>
      </c>
      <c r="G41" s="1">
        <v>2020</v>
      </c>
      <c r="H41" s="1">
        <v>1</v>
      </c>
      <c r="I41" s="1" t="str">
        <f>IFERROR(VLOOKUP(_2021[[#This Row],[identifiant_reseau]],_2023[],1,FALSE),"")</f>
        <v>0608C</v>
      </c>
      <c r="J41" s="1" t="str">
        <f>IFERROR(VLOOKUP(_2021[[#This Row],[identifiant_reseau]],_2022[],1,FALSE),"")</f>
        <v>0608C</v>
      </c>
      <c r="K41" s="1" t="str" cm="1">
        <f t="array" ref="K41">INDEX(_2021[[#This Row],[2023]:[2022]],MATCH(FALSE,ISBLANK(_2021[[#This Row],[2023]:[2022]]),0))</f>
        <v>0608C</v>
      </c>
    </row>
    <row r="42" spans="1:11" x14ac:dyDescent="0.3">
      <c r="A42" s="1" t="s">
        <v>131</v>
      </c>
      <c r="B42" s="1" t="s">
        <v>132</v>
      </c>
      <c r="C42" s="1" t="s">
        <v>2542</v>
      </c>
      <c r="D42" s="1">
        <v>1.4E-2</v>
      </c>
      <c r="E42" s="1">
        <v>2.5999999999999999E-2</v>
      </c>
      <c r="F42" s="1" t="s">
        <v>2543</v>
      </c>
      <c r="G42" s="1" t="s">
        <v>2543</v>
      </c>
      <c r="H42" s="1">
        <v>1</v>
      </c>
      <c r="I42" s="1" t="str">
        <f>IFERROR(VLOOKUP(_2021[[#This Row],[identifiant_reseau]],_2023[],1,FALSE),"")</f>
        <v>0608F</v>
      </c>
      <c r="J42" s="1" t="str">
        <f>IFERROR(VLOOKUP(_2021[[#This Row],[identifiant_reseau]],_2022[],1,FALSE),"")</f>
        <v>0608F</v>
      </c>
      <c r="K42" s="1" t="str" cm="1">
        <f t="array" ref="K42">INDEX(_2021[[#This Row],[2023]:[2022]],MATCH(FALSE,ISBLANK(_2021[[#This Row],[2023]:[2022]]),0))</f>
        <v>0608F</v>
      </c>
    </row>
    <row r="43" spans="1:11" x14ac:dyDescent="0.3">
      <c r="A43" s="1" t="s">
        <v>133</v>
      </c>
      <c r="B43" s="1" t="s">
        <v>134</v>
      </c>
      <c r="C43" s="1" t="s">
        <v>135</v>
      </c>
      <c r="D43" s="1">
        <v>2.8000000000000001E-2</v>
      </c>
      <c r="E43" s="1">
        <v>5.1999999999999998E-2</v>
      </c>
      <c r="F43" s="1">
        <v>0.91</v>
      </c>
      <c r="G43" s="1">
        <v>2020</v>
      </c>
      <c r="H43" s="1">
        <v>0</v>
      </c>
      <c r="I43" s="1" t="str">
        <f>IFERROR(VLOOKUP(_2021[[#This Row],[identifiant_reseau]],_2023[],1,FALSE),"")</f>
        <v>0701C</v>
      </c>
      <c r="J43" s="1" t="str">
        <f>IFERROR(VLOOKUP(_2021[[#This Row],[identifiant_reseau]],_2022[],1,FALSE),"")</f>
        <v>0701C</v>
      </c>
      <c r="K43" s="1" t="str" cm="1">
        <f t="array" ref="K43">INDEX(_2021[[#This Row],[2023]:[2022]],MATCH(FALSE,ISBLANK(_2021[[#This Row],[2023]:[2022]]),0))</f>
        <v>0701C</v>
      </c>
    </row>
    <row r="44" spans="1:11" x14ac:dyDescent="0.3">
      <c r="A44" s="1" t="s">
        <v>136</v>
      </c>
      <c r="B44" s="1" t="s">
        <v>2544</v>
      </c>
      <c r="C44" s="1" t="s">
        <v>138</v>
      </c>
      <c r="D44" s="1">
        <v>2.1000000000000001E-2</v>
      </c>
      <c r="E44" s="1">
        <v>4.4999999999999998E-2</v>
      </c>
      <c r="F44" s="1">
        <v>0.95</v>
      </c>
      <c r="G44" s="1">
        <v>2020</v>
      </c>
      <c r="H44" s="1">
        <v>0</v>
      </c>
      <c r="I44" s="1" t="str">
        <f>IFERROR(VLOOKUP(_2021[[#This Row],[identifiant_reseau]],_2023[],1,FALSE),"")</f>
        <v>0702C</v>
      </c>
      <c r="J44" s="1" t="str">
        <f>IFERROR(VLOOKUP(_2021[[#This Row],[identifiant_reseau]],_2022[],1,FALSE),"")</f>
        <v>0702C</v>
      </c>
      <c r="K44" s="1" t="str" cm="1">
        <f t="array" ref="K44">INDEX(_2021[[#This Row],[2023]:[2022]],MATCH(FALSE,ISBLANK(_2021[[#This Row],[2023]:[2022]]),0))</f>
        <v>0702C</v>
      </c>
    </row>
    <row r="45" spans="1:11" x14ac:dyDescent="0.3">
      <c r="A45" s="1" t="s">
        <v>139</v>
      </c>
      <c r="B45" s="1" t="s">
        <v>140</v>
      </c>
      <c r="C45" s="1" t="s">
        <v>141</v>
      </c>
      <c r="D45" s="1">
        <v>0</v>
      </c>
      <c r="E45" s="1">
        <v>3.5000000000000003E-2</v>
      </c>
      <c r="F45" s="1">
        <v>1</v>
      </c>
      <c r="G45" s="1">
        <v>2020</v>
      </c>
      <c r="H45" s="1">
        <v>0</v>
      </c>
      <c r="I45" s="1" t="str">
        <f>IFERROR(VLOOKUP(_2021[[#This Row],[identifiant_reseau]],_2023[],1,FALSE),"")</f>
        <v>0703C</v>
      </c>
      <c r="J45" s="1" t="str">
        <f>IFERROR(VLOOKUP(_2021[[#This Row],[identifiant_reseau]],_2022[],1,FALSE),"")</f>
        <v>0703C</v>
      </c>
      <c r="K45" s="1" t="str" cm="1">
        <f t="array" ref="K45">INDEX(_2021[[#This Row],[2023]:[2022]],MATCH(FALSE,ISBLANK(_2021[[#This Row],[2023]:[2022]]),0))</f>
        <v>0703C</v>
      </c>
    </row>
    <row r="46" spans="1:11" x14ac:dyDescent="0.3">
      <c r="A46" s="1" t="s">
        <v>142</v>
      </c>
      <c r="B46" s="1" t="s">
        <v>143</v>
      </c>
      <c r="C46" s="1" t="s">
        <v>144</v>
      </c>
      <c r="D46" s="1">
        <v>0</v>
      </c>
      <c r="E46" s="1">
        <v>4.2999999999999997E-2</v>
      </c>
      <c r="F46" s="1">
        <v>1</v>
      </c>
      <c r="G46" s="1">
        <v>2020</v>
      </c>
      <c r="H46" s="1">
        <v>0</v>
      </c>
      <c r="I46" s="1" t="str">
        <f>IFERROR(VLOOKUP(_2021[[#This Row],[identifiant_reseau]],_2023[],1,FALSE),"")</f>
        <v>0704C</v>
      </c>
      <c r="J46" s="1" t="str">
        <f>IFERROR(VLOOKUP(_2021[[#This Row],[identifiant_reseau]],_2022[],1,FALSE),"")</f>
        <v>0704C</v>
      </c>
      <c r="K46" s="1" t="str" cm="1">
        <f t="array" ref="K46">INDEX(_2021[[#This Row],[2023]:[2022]],MATCH(FALSE,ISBLANK(_2021[[#This Row],[2023]:[2022]]),0))</f>
        <v>0704C</v>
      </c>
    </row>
    <row r="47" spans="1:11" x14ac:dyDescent="0.3">
      <c r="A47" s="1" t="s">
        <v>145</v>
      </c>
      <c r="B47" s="1" t="s">
        <v>146</v>
      </c>
      <c r="C47" s="1" t="s">
        <v>147</v>
      </c>
      <c r="D47" s="1">
        <v>0</v>
      </c>
      <c r="E47" s="1">
        <v>0.03</v>
      </c>
      <c r="F47" s="1">
        <v>1</v>
      </c>
      <c r="G47" s="1">
        <v>2020</v>
      </c>
      <c r="H47" s="1">
        <v>0</v>
      </c>
      <c r="I47" s="1" t="str">
        <f>IFERROR(VLOOKUP(_2021[[#This Row],[identifiant_reseau]],_2023[],1,FALSE),"")</f>
        <v>0705C</v>
      </c>
      <c r="J47" s="1" t="str">
        <f>IFERROR(VLOOKUP(_2021[[#This Row],[identifiant_reseau]],_2022[],1,FALSE),"")</f>
        <v>0705C</v>
      </c>
      <c r="K47" s="1" t="str" cm="1">
        <f t="array" ref="K47">INDEX(_2021[[#This Row],[2023]:[2022]],MATCH(FALSE,ISBLANK(_2021[[#This Row],[2023]:[2022]]),0))</f>
        <v>0705C</v>
      </c>
    </row>
    <row r="48" spans="1:11" x14ac:dyDescent="0.3">
      <c r="A48" s="1" t="s">
        <v>148</v>
      </c>
      <c r="B48" s="1" t="s">
        <v>149</v>
      </c>
      <c r="C48" s="1" t="s">
        <v>150</v>
      </c>
      <c r="D48" s="1">
        <v>0</v>
      </c>
      <c r="E48" s="1">
        <v>1.9E-2</v>
      </c>
      <c r="F48" s="1">
        <v>1</v>
      </c>
      <c r="G48" s="1">
        <v>2020</v>
      </c>
      <c r="H48" s="1">
        <v>1</v>
      </c>
      <c r="I48" s="1" t="str">
        <f>IFERROR(VLOOKUP(_2021[[#This Row],[identifiant_reseau]],_2023[],1,FALSE),"")</f>
        <v>0706C</v>
      </c>
      <c r="J48" s="1" t="str">
        <f>IFERROR(VLOOKUP(_2021[[#This Row],[identifiant_reseau]],_2022[],1,FALSE),"")</f>
        <v>0706C</v>
      </c>
      <c r="K48" s="1" t="str" cm="1">
        <f t="array" ref="K48">INDEX(_2021[[#This Row],[2023]:[2022]],MATCH(FALSE,ISBLANK(_2021[[#This Row],[2023]:[2022]]),0))</f>
        <v>0706C</v>
      </c>
    </row>
    <row r="49" spans="1:11" x14ac:dyDescent="0.3">
      <c r="A49" s="1" t="s">
        <v>151</v>
      </c>
      <c r="B49" s="1" t="s">
        <v>152</v>
      </c>
      <c r="C49" s="1" t="s">
        <v>153</v>
      </c>
      <c r="D49" s="1">
        <v>0</v>
      </c>
      <c r="E49" s="1">
        <v>2.3E-2</v>
      </c>
      <c r="F49" s="1">
        <v>1</v>
      </c>
      <c r="G49" s="1">
        <v>2020</v>
      </c>
      <c r="H49" s="1">
        <v>0</v>
      </c>
      <c r="I49" s="1" t="str">
        <f>IFERROR(VLOOKUP(_2021[[#This Row],[identifiant_reseau]],_2023[],1,FALSE),"")</f>
        <v>0707C</v>
      </c>
      <c r="J49" s="1" t="str">
        <f>IFERROR(VLOOKUP(_2021[[#This Row],[identifiant_reseau]],_2022[],1,FALSE),"")</f>
        <v>0707C</v>
      </c>
      <c r="K49" s="1" t="str" cm="1">
        <f t="array" ref="K49">INDEX(_2021[[#This Row],[2023]:[2022]],MATCH(FALSE,ISBLANK(_2021[[#This Row],[2023]:[2022]]),0))</f>
        <v>0707C</v>
      </c>
    </row>
    <row r="50" spans="1:11" x14ac:dyDescent="0.3">
      <c r="A50" s="1" t="s">
        <v>154</v>
      </c>
      <c r="B50" s="1" t="s">
        <v>2545</v>
      </c>
      <c r="C50" s="1" t="s">
        <v>2546</v>
      </c>
      <c r="D50" s="1">
        <v>0</v>
      </c>
      <c r="E50" s="1">
        <v>1.7999999999999999E-2</v>
      </c>
      <c r="F50" s="1">
        <v>1</v>
      </c>
      <c r="G50" s="1">
        <v>2020</v>
      </c>
      <c r="H50" s="1">
        <v>1</v>
      </c>
      <c r="I50" s="1" t="str">
        <f>IFERROR(VLOOKUP(_2021[[#This Row],[identifiant_reseau]],_2023[],1,FALSE),"")</f>
        <v>0801C</v>
      </c>
      <c r="J50" s="1" t="str">
        <f>IFERROR(VLOOKUP(_2021[[#This Row],[identifiant_reseau]],_2022[],1,FALSE),"")</f>
        <v>0801C</v>
      </c>
      <c r="K50" s="1" t="str" cm="1">
        <f t="array" ref="K50">INDEX(_2021[[#This Row],[2023]:[2022]],MATCH(FALSE,ISBLANK(_2021[[#This Row],[2023]:[2022]]),0))</f>
        <v>0801C</v>
      </c>
    </row>
    <row r="51" spans="1:11" x14ac:dyDescent="0.3">
      <c r="A51" s="1" t="s">
        <v>157</v>
      </c>
      <c r="B51" s="1" t="s">
        <v>158</v>
      </c>
      <c r="C51" s="1" t="s">
        <v>159</v>
      </c>
      <c r="D51" s="1">
        <v>0.127</v>
      </c>
      <c r="E51" s="1">
        <v>0.18</v>
      </c>
      <c r="F51" s="1">
        <v>0.41</v>
      </c>
      <c r="G51" s="1">
        <v>2020</v>
      </c>
      <c r="H51" s="1">
        <v>0</v>
      </c>
      <c r="I51" s="1" t="str">
        <f>IFERROR(VLOOKUP(_2021[[#This Row],[identifiant_reseau]],_2023[],1,FALSE),"")</f>
        <v>0802C</v>
      </c>
      <c r="J51" s="1" t="str">
        <f>IFERROR(VLOOKUP(_2021[[#This Row],[identifiant_reseau]],_2022[],1,FALSE),"")</f>
        <v>0802C</v>
      </c>
      <c r="K51" s="1" t="str" cm="1">
        <f t="array" ref="K51">INDEX(_2021[[#This Row],[2023]:[2022]],MATCH(FALSE,ISBLANK(_2021[[#This Row],[2023]:[2022]]),0))</f>
        <v>0802C</v>
      </c>
    </row>
    <row r="52" spans="1:11" x14ac:dyDescent="0.3">
      <c r="A52" s="1" t="s">
        <v>160</v>
      </c>
      <c r="B52" s="1" t="s">
        <v>161</v>
      </c>
      <c r="C52" s="1" t="s">
        <v>162</v>
      </c>
      <c r="D52" s="1">
        <v>0.108</v>
      </c>
      <c r="E52" s="1">
        <v>0.14299999999999999</v>
      </c>
      <c r="F52" s="1">
        <v>0.56899999999999995</v>
      </c>
      <c r="G52" s="1">
        <v>2020</v>
      </c>
      <c r="H52" s="1">
        <v>0</v>
      </c>
      <c r="I52" s="1" t="str">
        <f>IFERROR(VLOOKUP(_2021[[#This Row],[identifiant_reseau]],_2023[],1,FALSE),"")</f>
        <v>0803C</v>
      </c>
      <c r="J52" s="1" t="str">
        <f>IFERROR(VLOOKUP(_2021[[#This Row],[identifiant_reseau]],_2022[],1,FALSE),"")</f>
        <v>0803C</v>
      </c>
      <c r="K52" s="1" t="str" cm="1">
        <f t="array" ref="K52">INDEX(_2021[[#This Row],[2023]:[2022]],MATCH(FALSE,ISBLANK(_2021[[#This Row],[2023]:[2022]]),0))</f>
        <v>0803C</v>
      </c>
    </row>
    <row r="53" spans="1:11" x14ac:dyDescent="0.3">
      <c r="A53" s="1" t="s">
        <v>163</v>
      </c>
      <c r="B53" s="1" t="s">
        <v>164</v>
      </c>
      <c r="C53" s="1" t="s">
        <v>165</v>
      </c>
      <c r="D53" s="1">
        <v>0.112</v>
      </c>
      <c r="E53" s="1">
        <v>0.16</v>
      </c>
      <c r="F53" s="1">
        <v>0.79100000000000004</v>
      </c>
      <c r="G53" s="1">
        <v>2020</v>
      </c>
      <c r="H53" s="1">
        <v>0</v>
      </c>
      <c r="I53" s="1" t="str">
        <f>IFERROR(VLOOKUP(_2021[[#This Row],[identifiant_reseau]],_2023[],1,FALSE),"")</f>
        <v>0804C</v>
      </c>
      <c r="J53" s="1" t="str">
        <f>IFERROR(VLOOKUP(_2021[[#This Row],[identifiant_reseau]],_2022[],1,FALSE),"")</f>
        <v>0804C</v>
      </c>
      <c r="K53" s="1" t="str" cm="1">
        <f t="array" ref="K53">INDEX(_2021[[#This Row],[2023]:[2022]],MATCH(FALSE,ISBLANK(_2021[[#This Row],[2023]:[2022]]),0))</f>
        <v>0804C</v>
      </c>
    </row>
    <row r="54" spans="1:11" x14ac:dyDescent="0.3">
      <c r="A54" s="1" t="s">
        <v>166</v>
      </c>
      <c r="B54" s="1" t="s">
        <v>2547</v>
      </c>
      <c r="C54" s="1" t="s">
        <v>168</v>
      </c>
      <c r="D54" s="1">
        <v>0</v>
      </c>
      <c r="E54" s="1">
        <v>1.9E-2</v>
      </c>
      <c r="F54" s="1">
        <v>1</v>
      </c>
      <c r="G54" s="1">
        <v>2020</v>
      </c>
      <c r="H54" s="1">
        <v>1</v>
      </c>
      <c r="I54" s="1" t="str">
        <f>IFERROR(VLOOKUP(_2021[[#This Row],[identifiant_reseau]],_2023[],1,FALSE),"")</f>
        <v>0805C</v>
      </c>
      <c r="J54" s="1" t="str">
        <f>IFERROR(VLOOKUP(_2021[[#This Row],[identifiant_reseau]],_2022[],1,FALSE),"")</f>
        <v>0805C</v>
      </c>
      <c r="K54" s="1" t="str" cm="1">
        <f t="array" ref="K54">INDEX(_2021[[#This Row],[2023]:[2022]],MATCH(FALSE,ISBLANK(_2021[[#This Row],[2023]:[2022]]),0))</f>
        <v>0805C</v>
      </c>
    </row>
    <row r="55" spans="1:11" x14ac:dyDescent="0.3">
      <c r="A55" s="1" t="s">
        <v>169</v>
      </c>
      <c r="B55" s="1" t="s">
        <v>170</v>
      </c>
      <c r="C55" s="1" t="s">
        <v>159</v>
      </c>
      <c r="D55" s="1">
        <v>0.10299999999999999</v>
      </c>
      <c r="E55" s="1">
        <v>0.126</v>
      </c>
      <c r="F55" s="1">
        <v>0.60399999999999998</v>
      </c>
      <c r="G55" s="1">
        <v>2020</v>
      </c>
      <c r="H55" s="1">
        <v>0</v>
      </c>
      <c r="I55" s="1" t="str">
        <f>IFERROR(VLOOKUP(_2021[[#This Row],[identifiant_reseau]],_2023[],1,FALSE),"")</f>
        <v>0806C</v>
      </c>
      <c r="J55" s="1" t="str">
        <f>IFERROR(VLOOKUP(_2021[[#This Row],[identifiant_reseau]],_2022[],1,FALSE),"")</f>
        <v>0806C</v>
      </c>
      <c r="K55" s="1" t="str" cm="1">
        <f t="array" ref="K55">INDEX(_2021[[#This Row],[2023]:[2022]],MATCH(FALSE,ISBLANK(_2021[[#This Row],[2023]:[2022]]),0))</f>
        <v>0806C</v>
      </c>
    </row>
    <row r="56" spans="1:11" x14ac:dyDescent="0.3">
      <c r="A56" s="1" t="s">
        <v>171</v>
      </c>
      <c r="B56" s="1" t="s">
        <v>172</v>
      </c>
      <c r="C56" s="1" t="s">
        <v>173</v>
      </c>
      <c r="D56" s="1">
        <v>6.7000000000000004E-2</v>
      </c>
      <c r="E56" s="1">
        <v>9.8000000000000004E-2</v>
      </c>
      <c r="F56" s="1">
        <v>0.80900000000000005</v>
      </c>
      <c r="G56" s="1" t="s">
        <v>14</v>
      </c>
      <c r="H56" s="1">
        <v>0</v>
      </c>
      <c r="I56" s="1" t="str">
        <f>IFERROR(VLOOKUP(_2021[[#This Row],[identifiant_reseau]],_2023[],1,FALSE),"")</f>
        <v>0808C</v>
      </c>
      <c r="J56" s="1" t="str">
        <f>IFERROR(VLOOKUP(_2021[[#This Row],[identifiant_reseau]],_2022[],1,FALSE),"")</f>
        <v>0808C</v>
      </c>
      <c r="K56" s="1" t="str" cm="1">
        <f t="array" ref="K56">INDEX(_2021[[#This Row],[2023]:[2022]],MATCH(FALSE,ISBLANK(_2021[[#This Row],[2023]:[2022]]),0))</f>
        <v>0808C</v>
      </c>
    </row>
    <row r="57" spans="1:11" x14ac:dyDescent="0.3">
      <c r="A57" s="1" t="s">
        <v>174</v>
      </c>
      <c r="B57" s="1" t="s">
        <v>175</v>
      </c>
      <c r="C57" s="1" t="s">
        <v>176</v>
      </c>
      <c r="D57" s="1">
        <v>0</v>
      </c>
      <c r="E57" s="1">
        <v>2.3E-2</v>
      </c>
      <c r="F57" s="1">
        <v>1</v>
      </c>
      <c r="G57" s="1">
        <v>2020</v>
      </c>
      <c r="H57" s="1">
        <v>1</v>
      </c>
      <c r="I57" s="1" t="str">
        <f>IFERROR(VLOOKUP(_2021[[#This Row],[identifiant_reseau]],_2023[],1,FALSE),"")</f>
        <v>0809C</v>
      </c>
      <c r="J57" s="1" t="str">
        <f>IFERROR(VLOOKUP(_2021[[#This Row],[identifiant_reseau]],_2022[],1,FALSE),"")</f>
        <v>0809C</v>
      </c>
      <c r="K57" s="1" t="str" cm="1">
        <f t="array" ref="K57">INDEX(_2021[[#This Row],[2023]:[2022]],MATCH(FALSE,ISBLANK(_2021[[#This Row],[2023]:[2022]]),0))</f>
        <v>0809C</v>
      </c>
    </row>
    <row r="58" spans="1:11" x14ac:dyDescent="0.3">
      <c r="A58" s="1" t="s">
        <v>177</v>
      </c>
      <c r="B58" s="1" t="s">
        <v>178</v>
      </c>
      <c r="C58" s="1" t="s">
        <v>179</v>
      </c>
      <c r="D58" s="1">
        <v>0</v>
      </c>
      <c r="E58" s="1">
        <v>1.9E-2</v>
      </c>
      <c r="F58" s="1">
        <v>1</v>
      </c>
      <c r="G58" s="1">
        <v>2020</v>
      </c>
      <c r="H58" s="1">
        <v>1</v>
      </c>
      <c r="I58" s="1" t="str">
        <f>IFERROR(VLOOKUP(_2021[[#This Row],[identifiant_reseau]],_2023[],1,FALSE),"")</f>
        <v>0810C</v>
      </c>
      <c r="J58" s="1" t="str">
        <f>IFERROR(VLOOKUP(_2021[[#This Row],[identifiant_reseau]],_2022[],1,FALSE),"")</f>
        <v>0810C</v>
      </c>
      <c r="K58" s="1" t="str" cm="1">
        <f t="array" ref="K58">INDEX(_2021[[#This Row],[2023]:[2022]],MATCH(FALSE,ISBLANK(_2021[[#This Row],[2023]:[2022]]),0))</f>
        <v>0810C</v>
      </c>
    </row>
    <row r="59" spans="1:11" x14ac:dyDescent="0.3">
      <c r="A59" s="1" t="s">
        <v>180</v>
      </c>
      <c r="B59" s="1" t="s">
        <v>181</v>
      </c>
      <c r="C59" s="1" t="s">
        <v>182</v>
      </c>
      <c r="D59" s="1">
        <v>0</v>
      </c>
      <c r="E59" s="1">
        <v>2.4E-2</v>
      </c>
      <c r="F59" s="1">
        <v>1</v>
      </c>
      <c r="G59" s="1">
        <v>2020</v>
      </c>
      <c r="H59" s="1">
        <v>1</v>
      </c>
      <c r="I59" s="1" t="str">
        <f>IFERROR(VLOOKUP(_2021[[#This Row],[identifiant_reseau]],_2023[],1,FALSE),"")</f>
        <v>0811C</v>
      </c>
      <c r="J59" s="1" t="str">
        <f>IFERROR(VLOOKUP(_2021[[#This Row],[identifiant_reseau]],_2022[],1,FALSE),"")</f>
        <v>0811C</v>
      </c>
      <c r="K59" s="1" t="str" cm="1">
        <f t="array" ref="K59">INDEX(_2021[[#This Row],[2023]:[2022]],MATCH(FALSE,ISBLANK(_2021[[#This Row],[2023]:[2022]]),0))</f>
        <v>0811C</v>
      </c>
    </row>
    <row r="60" spans="1:11" x14ac:dyDescent="0.3">
      <c r="A60" s="1" t="s">
        <v>183</v>
      </c>
      <c r="B60" s="1" t="s">
        <v>184</v>
      </c>
      <c r="C60" s="1" t="s">
        <v>185</v>
      </c>
      <c r="D60" s="1">
        <v>0</v>
      </c>
      <c r="E60" s="1">
        <v>1.7000000000000001E-2</v>
      </c>
      <c r="F60" s="1">
        <v>1</v>
      </c>
      <c r="G60" s="1">
        <v>2020</v>
      </c>
      <c r="H60" s="1">
        <v>1</v>
      </c>
      <c r="I60" s="1" t="str">
        <f>IFERROR(VLOOKUP(_2021[[#This Row],[identifiant_reseau]],_2023[],1,FALSE),"")</f>
        <v>0812C</v>
      </c>
      <c r="J60" s="1" t="str">
        <f>IFERROR(VLOOKUP(_2021[[#This Row],[identifiant_reseau]],_2022[],1,FALSE),"")</f>
        <v>0812C</v>
      </c>
      <c r="K60" s="1" t="str" cm="1">
        <f t="array" ref="K60">INDEX(_2021[[#This Row],[2023]:[2022]],MATCH(FALSE,ISBLANK(_2021[[#This Row],[2023]:[2022]]),0))</f>
        <v>0812C</v>
      </c>
    </row>
    <row r="61" spans="1:11" x14ac:dyDescent="0.3">
      <c r="A61" s="1" t="s">
        <v>186</v>
      </c>
      <c r="B61" s="1" t="s">
        <v>187</v>
      </c>
      <c r="C61" s="1" t="s">
        <v>188</v>
      </c>
      <c r="D61" s="1">
        <v>0</v>
      </c>
      <c r="E61" s="1">
        <v>1.7000000000000001E-2</v>
      </c>
      <c r="F61" s="1">
        <v>1</v>
      </c>
      <c r="G61" s="1">
        <v>2020</v>
      </c>
      <c r="H61" s="1">
        <v>1</v>
      </c>
      <c r="I61" s="1" t="str">
        <f>IFERROR(VLOOKUP(_2021[[#This Row],[identifiant_reseau]],_2023[],1,FALSE),"")</f>
        <v>0813C</v>
      </c>
      <c r="J61" s="1" t="str">
        <f>IFERROR(VLOOKUP(_2021[[#This Row],[identifiant_reseau]],_2022[],1,FALSE),"")</f>
        <v>0813C</v>
      </c>
      <c r="K61" s="1" t="str" cm="1">
        <f t="array" ref="K61">INDEX(_2021[[#This Row],[2023]:[2022]],MATCH(FALSE,ISBLANK(_2021[[#This Row],[2023]:[2022]]),0))</f>
        <v>0813C</v>
      </c>
    </row>
    <row r="62" spans="1:11" x14ac:dyDescent="0.3">
      <c r="A62" s="1" t="s">
        <v>189</v>
      </c>
      <c r="B62" s="1" t="s">
        <v>190</v>
      </c>
      <c r="C62" s="1" t="s">
        <v>191</v>
      </c>
      <c r="D62" s="1">
        <v>0</v>
      </c>
      <c r="E62" s="1">
        <v>2.7E-2</v>
      </c>
      <c r="F62" s="1">
        <v>1</v>
      </c>
      <c r="G62" s="1">
        <v>2020</v>
      </c>
      <c r="H62" s="1">
        <v>1</v>
      </c>
      <c r="I62" s="1" t="str">
        <f>IFERROR(VLOOKUP(_2021[[#This Row],[identifiant_reseau]],_2023[],1,FALSE),"")</f>
        <v>0814C</v>
      </c>
      <c r="J62" s="1" t="str">
        <f>IFERROR(VLOOKUP(_2021[[#This Row],[identifiant_reseau]],_2022[],1,FALSE),"")</f>
        <v>0814C</v>
      </c>
      <c r="K62" s="1" t="str" cm="1">
        <f t="array" ref="K62">INDEX(_2021[[#This Row],[2023]:[2022]],MATCH(FALSE,ISBLANK(_2021[[#This Row],[2023]:[2022]]),0))</f>
        <v>0814C</v>
      </c>
    </row>
    <row r="63" spans="1:11" x14ac:dyDescent="0.3">
      <c r="A63" s="1" t="s">
        <v>195</v>
      </c>
      <c r="B63" s="1" t="s">
        <v>196</v>
      </c>
      <c r="C63" s="1" t="s">
        <v>197</v>
      </c>
      <c r="D63" s="1">
        <v>0.245</v>
      </c>
      <c r="E63" s="1">
        <v>0.27100000000000002</v>
      </c>
      <c r="F63" s="1">
        <v>0</v>
      </c>
      <c r="G63" s="1">
        <v>2020</v>
      </c>
      <c r="H63" s="1">
        <v>0</v>
      </c>
      <c r="I63" s="1" t="str">
        <f>IFERROR(VLOOKUP(_2021[[#This Row],[identifiant_reseau]],_2023[],1,FALSE),"")</f>
        <v>1001C</v>
      </c>
      <c r="J63" s="1" t="str">
        <f>IFERROR(VLOOKUP(_2021[[#This Row],[identifiant_reseau]],_2022[],1,FALSE),"")</f>
        <v>1001C</v>
      </c>
      <c r="K63" s="1" t="str" cm="1">
        <f t="array" ref="K63">INDEX(_2021[[#This Row],[2023]:[2022]],MATCH(FALSE,ISBLANK(_2021[[#This Row],[2023]:[2022]]),0))</f>
        <v>1001C</v>
      </c>
    </row>
    <row r="64" spans="1:11" x14ac:dyDescent="0.3">
      <c r="A64" s="1" t="s">
        <v>198</v>
      </c>
      <c r="B64" s="1" t="s">
        <v>199</v>
      </c>
      <c r="C64" s="1" t="s">
        <v>2548</v>
      </c>
      <c r="D64" s="1">
        <v>8.5000000000000006E-2</v>
      </c>
      <c r="E64" s="1">
        <v>0.11</v>
      </c>
      <c r="F64" s="1">
        <v>0.67800000000000005</v>
      </c>
      <c r="G64" s="1">
        <v>2020</v>
      </c>
      <c r="H64" s="1">
        <v>0</v>
      </c>
      <c r="I64" s="1" t="str">
        <f>IFERROR(VLOOKUP(_2021[[#This Row],[identifiant_reseau]],_2023[],1,FALSE),"")</f>
        <v>1002C</v>
      </c>
      <c r="J64" s="1" t="str">
        <f>IFERROR(VLOOKUP(_2021[[#This Row],[identifiant_reseau]],_2022[],1,FALSE),"")</f>
        <v>1002C</v>
      </c>
      <c r="K64" s="1" t="str" cm="1">
        <f t="array" ref="K64">INDEX(_2021[[#This Row],[2023]:[2022]],MATCH(FALSE,ISBLANK(_2021[[#This Row],[2023]:[2022]]),0))</f>
        <v>1002C</v>
      </c>
    </row>
    <row r="65" spans="1:11" x14ac:dyDescent="0.3">
      <c r="A65" s="1" t="s">
        <v>201</v>
      </c>
      <c r="B65" s="1" t="s">
        <v>202</v>
      </c>
      <c r="C65" s="1" t="s">
        <v>203</v>
      </c>
      <c r="D65" s="1">
        <v>0.111</v>
      </c>
      <c r="E65" s="1">
        <v>0.151</v>
      </c>
      <c r="F65" s="1">
        <v>0.72899999999999998</v>
      </c>
      <c r="G65" s="1" t="s">
        <v>14</v>
      </c>
      <c r="H65" s="1">
        <v>0</v>
      </c>
      <c r="I65" s="1" t="str">
        <f>IFERROR(VLOOKUP(_2021[[#This Row],[identifiant_reseau]],_2023[],1,FALSE),"")</f>
        <v>1003C</v>
      </c>
      <c r="J65" s="1" t="str">
        <f>IFERROR(VLOOKUP(_2021[[#This Row],[identifiant_reseau]],_2022[],1,FALSE),"")</f>
        <v>1003C</v>
      </c>
      <c r="K65" s="1" t="str" cm="1">
        <f t="array" ref="K65">INDEX(_2021[[#This Row],[2023]:[2022]],MATCH(FALSE,ISBLANK(_2021[[#This Row],[2023]:[2022]]),0))</f>
        <v>1003C</v>
      </c>
    </row>
    <row r="66" spans="1:11" x14ac:dyDescent="0.3">
      <c r="A66" s="1" t="s">
        <v>204</v>
      </c>
      <c r="B66" s="1" t="s">
        <v>205</v>
      </c>
      <c r="C66" s="1" t="s">
        <v>2549</v>
      </c>
      <c r="D66" s="1">
        <v>0.1</v>
      </c>
      <c r="E66" s="1">
        <v>0.125</v>
      </c>
      <c r="F66" s="1">
        <v>0.61599999999999999</v>
      </c>
      <c r="G66" s="1" t="s">
        <v>14</v>
      </c>
      <c r="H66" s="1">
        <v>0</v>
      </c>
      <c r="I66" s="1" t="str">
        <f>IFERROR(VLOOKUP(_2021[[#This Row],[identifiant_reseau]],_2023[],1,FALSE),"")</f>
        <v>1101C</v>
      </c>
      <c r="J66" s="1" t="str">
        <f>IFERROR(VLOOKUP(_2021[[#This Row],[identifiant_reseau]],_2022[],1,FALSE),"")</f>
        <v>1101C</v>
      </c>
      <c r="K66" s="1" t="str" cm="1">
        <f t="array" ref="K66">INDEX(_2021[[#This Row],[2023]:[2022]],MATCH(FALSE,ISBLANK(_2021[[#This Row],[2023]:[2022]]),0))</f>
        <v>1101C</v>
      </c>
    </row>
    <row r="67" spans="1:11" x14ac:dyDescent="0.3">
      <c r="A67" s="1" t="s">
        <v>2550</v>
      </c>
      <c r="B67" s="1" t="s">
        <v>2551</v>
      </c>
      <c r="C67" s="1" t="s">
        <v>2552</v>
      </c>
      <c r="D67" s="1">
        <v>0.152</v>
      </c>
      <c r="E67" s="1">
        <v>0.16500000000000001</v>
      </c>
      <c r="F67" s="1">
        <v>0.53700000000000003</v>
      </c>
      <c r="G67" s="1" t="s">
        <v>14</v>
      </c>
      <c r="H67" s="1">
        <v>0</v>
      </c>
      <c r="I67" s="1" t="str">
        <f>IFERROR(VLOOKUP(_2021[[#This Row],[identifiant_reseau]],_2023[],1,FALSE),"")</f>
        <v/>
      </c>
      <c r="J67" s="1" t="str">
        <f>IFERROR(VLOOKUP(_2021[[#This Row],[identifiant_reseau]],_2022[],1,FALSE),"")</f>
        <v/>
      </c>
      <c r="K67" s="1" t="str" cm="1">
        <f t="array" ref="K67">INDEX(_2021[[#This Row],[2023]:[2022]],MATCH(FALSE,ISBLANK(_2021[[#This Row],[2023]:[2022]]),0))</f>
        <v/>
      </c>
    </row>
    <row r="68" spans="1:11" x14ac:dyDescent="0.3">
      <c r="A68" s="1" t="s">
        <v>2553</v>
      </c>
      <c r="B68" s="1" t="s">
        <v>2554</v>
      </c>
      <c r="C68" s="1" t="s">
        <v>2555</v>
      </c>
      <c r="D68" s="1">
        <v>5.7000000000000002E-2</v>
      </c>
      <c r="E68" s="1">
        <v>7.0000000000000007E-2</v>
      </c>
      <c r="F68" s="1" t="s">
        <v>2543</v>
      </c>
      <c r="G68" s="1" t="s">
        <v>2543</v>
      </c>
      <c r="H68" s="1">
        <v>1</v>
      </c>
      <c r="I68" s="1" t="str">
        <f>IFERROR(VLOOKUP(_2021[[#This Row],[identifiant_reseau]],_2023[],1,FALSE),"")</f>
        <v/>
      </c>
      <c r="J68" s="1" t="str">
        <f>IFERROR(VLOOKUP(_2021[[#This Row],[identifiant_reseau]],_2022[],1,FALSE),"")</f>
        <v/>
      </c>
      <c r="K68" s="1" t="str" cm="1">
        <f t="array" ref="K68">INDEX(_2021[[#This Row],[2023]:[2022]],MATCH(FALSE,ISBLANK(_2021[[#This Row],[2023]:[2022]]),0))</f>
        <v/>
      </c>
    </row>
    <row r="69" spans="1:11" x14ac:dyDescent="0.3">
      <c r="A69" s="1" t="s">
        <v>207</v>
      </c>
      <c r="B69" s="1" t="s">
        <v>208</v>
      </c>
      <c r="C69" s="1" t="s">
        <v>2556</v>
      </c>
      <c r="D69" s="1">
        <v>4.4999999999999998E-2</v>
      </c>
      <c r="E69" s="1">
        <v>7.0000000000000007E-2</v>
      </c>
      <c r="F69" s="1">
        <v>0.82199999999999995</v>
      </c>
      <c r="G69" s="1">
        <v>2020</v>
      </c>
      <c r="H69" s="1">
        <v>0</v>
      </c>
      <c r="I69" s="1" t="str">
        <f>IFERROR(VLOOKUP(_2021[[#This Row],[identifiant_reseau]],_2023[],1,FALSE),"")</f>
        <v>1201C</v>
      </c>
      <c r="J69" s="1" t="str">
        <f>IFERROR(VLOOKUP(_2021[[#This Row],[identifiant_reseau]],_2022[],1,FALSE),"")</f>
        <v>1201C</v>
      </c>
      <c r="K69" s="1" t="str" cm="1">
        <f t="array" ref="K69">INDEX(_2021[[#This Row],[2023]:[2022]],MATCH(FALSE,ISBLANK(_2021[[#This Row],[2023]:[2022]]),0))</f>
        <v>1201C</v>
      </c>
    </row>
    <row r="70" spans="1:11" x14ac:dyDescent="0.3">
      <c r="A70" s="1" t="s">
        <v>2557</v>
      </c>
      <c r="B70" s="1" t="s">
        <v>2558</v>
      </c>
      <c r="C70" s="1" t="s">
        <v>2559</v>
      </c>
      <c r="D70" s="1">
        <v>3.1E-2</v>
      </c>
      <c r="E70" s="1">
        <v>5.6000000000000001E-2</v>
      </c>
      <c r="F70" s="1">
        <v>0.89800000000000002</v>
      </c>
      <c r="G70" s="1">
        <v>2020</v>
      </c>
      <c r="H70" s="1">
        <v>1</v>
      </c>
      <c r="I70" s="1" t="str">
        <f>IFERROR(VLOOKUP(_2021[[#This Row],[identifiant_reseau]],_2023[],1,FALSE),"")</f>
        <v/>
      </c>
      <c r="J70" s="1" t="str">
        <f>IFERROR(VLOOKUP(_2021[[#This Row],[identifiant_reseau]],_2022[],1,FALSE),"")</f>
        <v/>
      </c>
      <c r="K70" s="1" t="str" cm="1">
        <f t="array" ref="K70">INDEX(_2021[[#This Row],[2023]:[2022]],MATCH(FALSE,ISBLANK(_2021[[#This Row],[2023]:[2022]]),0))</f>
        <v/>
      </c>
    </row>
    <row r="71" spans="1:11" x14ac:dyDescent="0.3">
      <c r="A71" s="1" t="s">
        <v>2560</v>
      </c>
      <c r="B71" s="1" t="s">
        <v>2561</v>
      </c>
      <c r="C71" s="1" t="s">
        <v>2562</v>
      </c>
      <c r="D71" s="1">
        <v>0.28199999999999997</v>
      </c>
      <c r="E71" s="1">
        <v>0.29099999999999998</v>
      </c>
      <c r="F71" s="1">
        <v>0.24399999999999999</v>
      </c>
      <c r="G71" s="1" t="s">
        <v>14</v>
      </c>
      <c r="H71" s="1">
        <v>0</v>
      </c>
      <c r="I71" s="1" t="str">
        <f>IFERROR(VLOOKUP(_2021[[#This Row],[identifiant_reseau]],_2023[],1,FALSE),"")</f>
        <v>1203C</v>
      </c>
      <c r="J71" s="1" t="str">
        <f>IFERROR(VLOOKUP(_2021[[#This Row],[identifiant_reseau]],_2022[],1,FALSE),"")</f>
        <v/>
      </c>
      <c r="K71" s="1" t="str" cm="1">
        <f t="array" ref="K71">INDEX(_2021[[#This Row],[2023]:[2022]],MATCH(FALSE,ISBLANK(_2021[[#This Row],[2023]:[2022]]),0))</f>
        <v>1203C</v>
      </c>
    </row>
    <row r="72" spans="1:11" x14ac:dyDescent="0.3">
      <c r="A72" s="1" t="s">
        <v>210</v>
      </c>
      <c r="B72" s="1" t="s">
        <v>211</v>
      </c>
      <c r="C72" s="1" t="s">
        <v>212</v>
      </c>
      <c r="D72" s="1">
        <v>0.20200000000000001</v>
      </c>
      <c r="E72" s="1">
        <v>0.22</v>
      </c>
      <c r="F72" s="1">
        <v>0.38500000000000001</v>
      </c>
      <c r="G72" s="1" t="s">
        <v>14</v>
      </c>
      <c r="H72" s="1">
        <v>0</v>
      </c>
      <c r="I72" s="1" t="str">
        <f>IFERROR(VLOOKUP(_2021[[#This Row],[identifiant_reseau]],_2023[],1,FALSE),"")</f>
        <v>1204C</v>
      </c>
      <c r="J72" s="1" t="str">
        <f>IFERROR(VLOOKUP(_2021[[#This Row],[identifiant_reseau]],_2022[],1,FALSE),"")</f>
        <v>1204C</v>
      </c>
      <c r="K72" s="1" t="str" cm="1">
        <f t="array" ref="K72">INDEX(_2021[[#This Row],[2023]:[2022]],MATCH(FALSE,ISBLANK(_2021[[#This Row],[2023]:[2022]]),0))</f>
        <v>1204C</v>
      </c>
    </row>
    <row r="73" spans="1:11" x14ac:dyDescent="0.3">
      <c r="A73" s="1" t="s">
        <v>213</v>
      </c>
      <c r="B73" s="1" t="s">
        <v>214</v>
      </c>
      <c r="C73" s="1" t="s">
        <v>215</v>
      </c>
      <c r="D73" s="1">
        <v>4.0000000000000001E-3</v>
      </c>
      <c r="E73" s="1">
        <v>2.8000000000000001E-2</v>
      </c>
      <c r="F73" s="1">
        <v>0.98599999999999999</v>
      </c>
      <c r="G73" s="1">
        <v>2020</v>
      </c>
      <c r="H73" s="1">
        <v>1</v>
      </c>
      <c r="I73" s="1" t="str">
        <f>IFERROR(VLOOKUP(_2021[[#This Row],[identifiant_reseau]],_2023[],1,FALSE),"")</f>
        <v>1206C</v>
      </c>
      <c r="J73" s="1" t="str">
        <f>IFERROR(VLOOKUP(_2021[[#This Row],[identifiant_reseau]],_2022[],1,FALSE),"")</f>
        <v>1206C</v>
      </c>
      <c r="K73" s="1" t="str" cm="1">
        <f t="array" ref="K73">INDEX(_2021[[#This Row],[2023]:[2022]],MATCH(FALSE,ISBLANK(_2021[[#This Row],[2023]:[2022]]),0))</f>
        <v>1206C</v>
      </c>
    </row>
    <row r="74" spans="1:11" x14ac:dyDescent="0.3">
      <c r="A74" s="1" t="s">
        <v>216</v>
      </c>
      <c r="B74" s="1" t="s">
        <v>217</v>
      </c>
      <c r="C74" s="1" t="s">
        <v>218</v>
      </c>
      <c r="D74" s="1">
        <v>0.13700000000000001</v>
      </c>
      <c r="E74" s="1">
        <v>0.19400000000000001</v>
      </c>
      <c r="F74" s="1">
        <v>0.42399999999999999</v>
      </c>
      <c r="G74" s="1">
        <v>2020</v>
      </c>
      <c r="H74" s="1">
        <v>1</v>
      </c>
      <c r="I74" s="1" t="str">
        <f>IFERROR(VLOOKUP(_2021[[#This Row],[identifiant_reseau]],_2023[],1,FALSE),"")</f>
        <v>1207C</v>
      </c>
      <c r="J74" s="1" t="str">
        <f>IFERROR(VLOOKUP(_2021[[#This Row],[identifiant_reseau]],_2022[],1,FALSE),"")</f>
        <v>1207C</v>
      </c>
      <c r="K74" s="1" t="str" cm="1">
        <f t="array" ref="K74">INDEX(_2021[[#This Row],[2023]:[2022]],MATCH(FALSE,ISBLANK(_2021[[#This Row],[2023]:[2022]]),0))</f>
        <v>1207C</v>
      </c>
    </row>
    <row r="75" spans="1:11" x14ac:dyDescent="0.3">
      <c r="A75" s="1" t="s">
        <v>219</v>
      </c>
      <c r="B75" s="1" t="s">
        <v>220</v>
      </c>
      <c r="C75" s="1" t="s">
        <v>221</v>
      </c>
      <c r="D75" s="1">
        <v>1.0999999999999999E-2</v>
      </c>
      <c r="E75" s="1">
        <v>2.3E-2</v>
      </c>
      <c r="F75" s="1" t="s">
        <v>2543</v>
      </c>
      <c r="G75" s="1" t="s">
        <v>2543</v>
      </c>
      <c r="H75" s="1">
        <v>1</v>
      </c>
      <c r="I75" s="1" t="str">
        <f>IFERROR(VLOOKUP(_2021[[#This Row],[identifiant_reseau]],_2023[],1,FALSE),"")</f>
        <v>1301F</v>
      </c>
      <c r="J75" s="1" t="str">
        <f>IFERROR(VLOOKUP(_2021[[#This Row],[identifiant_reseau]],_2022[],1,FALSE),"")</f>
        <v>1301F</v>
      </c>
      <c r="K75" s="1" t="str" cm="1">
        <f t="array" ref="K75">INDEX(_2021[[#This Row],[2023]:[2022]],MATCH(FALSE,ISBLANK(_2021[[#This Row],[2023]:[2022]]),0))</f>
        <v>1301F</v>
      </c>
    </row>
    <row r="76" spans="1:11" x14ac:dyDescent="0.3">
      <c r="A76" s="1" t="s">
        <v>222</v>
      </c>
      <c r="B76" s="1" t="s">
        <v>223</v>
      </c>
      <c r="C76" s="1" t="s">
        <v>221</v>
      </c>
      <c r="D76" s="1">
        <v>0.151</v>
      </c>
      <c r="E76" s="1">
        <v>0.21199999999999999</v>
      </c>
      <c r="F76" s="1">
        <v>0</v>
      </c>
      <c r="G76" s="1">
        <v>2020</v>
      </c>
      <c r="H76" s="1">
        <v>1</v>
      </c>
      <c r="I76" s="1" t="str">
        <f>IFERROR(VLOOKUP(_2021[[#This Row],[identifiant_reseau]],_2023[],1,FALSE),"")</f>
        <v>1302C</v>
      </c>
      <c r="J76" s="1" t="str">
        <f>IFERROR(VLOOKUP(_2021[[#This Row],[identifiant_reseau]],_2022[],1,FALSE),"")</f>
        <v>1302C</v>
      </c>
      <c r="K76" s="1" t="str" cm="1">
        <f t="array" ref="K76">INDEX(_2021[[#This Row],[2023]:[2022]],MATCH(FALSE,ISBLANK(_2021[[#This Row],[2023]:[2022]]),0))</f>
        <v>1302C</v>
      </c>
    </row>
    <row r="77" spans="1:11" x14ac:dyDescent="0.3">
      <c r="A77" s="1" t="s">
        <v>224</v>
      </c>
      <c r="B77" s="1" t="s">
        <v>225</v>
      </c>
      <c r="C77" s="1" t="s">
        <v>2563</v>
      </c>
      <c r="D77" s="1">
        <v>1.4999999999999999E-2</v>
      </c>
      <c r="E77" s="1">
        <v>2.9000000000000001E-2</v>
      </c>
      <c r="F77" s="1" t="s">
        <v>2543</v>
      </c>
      <c r="G77" s="1" t="s">
        <v>2543</v>
      </c>
      <c r="H77" s="1">
        <v>1</v>
      </c>
      <c r="I77" s="1" t="str">
        <f>IFERROR(VLOOKUP(_2021[[#This Row],[identifiant_reseau]],_2023[],1,FALSE),"")</f>
        <v>1302F</v>
      </c>
      <c r="J77" s="1" t="str">
        <f>IFERROR(VLOOKUP(_2021[[#This Row],[identifiant_reseau]],_2022[],1,FALSE),"")</f>
        <v>1302F</v>
      </c>
      <c r="K77" s="1" t="str" cm="1">
        <f t="array" ref="K77">INDEX(_2021[[#This Row],[2023]:[2022]],MATCH(FALSE,ISBLANK(_2021[[#This Row],[2023]:[2022]]),0))</f>
        <v>1302F</v>
      </c>
    </row>
    <row r="78" spans="1:11" x14ac:dyDescent="0.3">
      <c r="A78" s="1" t="s">
        <v>227</v>
      </c>
      <c r="B78" s="1" t="s">
        <v>228</v>
      </c>
      <c r="C78" s="1" t="s">
        <v>229</v>
      </c>
      <c r="D78" s="1">
        <v>0.22</v>
      </c>
      <c r="E78" s="1">
        <v>0.253</v>
      </c>
      <c r="F78" s="1">
        <v>0</v>
      </c>
      <c r="G78" s="1">
        <v>2020</v>
      </c>
      <c r="H78" s="1">
        <v>0</v>
      </c>
      <c r="I78" s="1" t="str">
        <f>IFERROR(VLOOKUP(_2021[[#This Row],[identifiant_reseau]],_2023[],1,FALSE),"")</f>
        <v>1303C</v>
      </c>
      <c r="J78" s="1" t="str">
        <f>IFERROR(VLOOKUP(_2021[[#This Row],[identifiant_reseau]],_2022[],1,FALSE),"")</f>
        <v>1303C</v>
      </c>
      <c r="K78" s="1" t="str" cm="1">
        <f t="array" ref="K78">INDEX(_2021[[#This Row],[2023]:[2022]],MATCH(FALSE,ISBLANK(_2021[[#This Row],[2023]:[2022]]),0))</f>
        <v>1303C</v>
      </c>
    </row>
    <row r="79" spans="1:11" x14ac:dyDescent="0.3">
      <c r="A79" s="1" t="s">
        <v>230</v>
      </c>
      <c r="B79" s="1" t="s">
        <v>231</v>
      </c>
      <c r="C79" s="1" t="s">
        <v>221</v>
      </c>
      <c r="D79" s="1">
        <v>0.34399999999999997</v>
      </c>
      <c r="E79" s="1">
        <v>0.35499999999999998</v>
      </c>
      <c r="F79" s="1">
        <v>0</v>
      </c>
      <c r="G79" s="1">
        <v>2020</v>
      </c>
      <c r="H79" s="1">
        <v>0</v>
      </c>
      <c r="I79" s="1" t="str">
        <f>IFERROR(VLOOKUP(_2021[[#This Row],[identifiant_reseau]],_2023[],1,FALSE),"")</f>
        <v>1306C</v>
      </c>
      <c r="J79" s="1" t="str">
        <f>IFERROR(VLOOKUP(_2021[[#This Row],[identifiant_reseau]],_2022[],1,FALSE),"")</f>
        <v>1306C</v>
      </c>
      <c r="K79" s="1" t="str" cm="1">
        <f t="array" ref="K79">INDEX(_2021[[#This Row],[2023]:[2022]],MATCH(FALSE,ISBLANK(_2021[[#This Row],[2023]:[2022]]),0))</f>
        <v>1306C</v>
      </c>
    </row>
    <row r="80" spans="1:11" x14ac:dyDescent="0.3">
      <c r="A80" s="1" t="s">
        <v>232</v>
      </c>
      <c r="B80" s="1" t="s">
        <v>2564</v>
      </c>
      <c r="C80" s="1" t="s">
        <v>2565</v>
      </c>
      <c r="D80" s="1">
        <v>0.251</v>
      </c>
      <c r="E80" s="1">
        <v>0.27500000000000002</v>
      </c>
      <c r="F80" s="1">
        <v>0</v>
      </c>
      <c r="G80" s="1">
        <v>2020</v>
      </c>
      <c r="H80" s="1">
        <v>0</v>
      </c>
      <c r="I80" s="1" t="str">
        <f>IFERROR(VLOOKUP(_2021[[#This Row],[identifiant_reseau]],_2023[],1,FALSE),"")</f>
        <v>1310C</v>
      </c>
      <c r="J80" s="1" t="str">
        <f>IFERROR(VLOOKUP(_2021[[#This Row],[identifiant_reseau]],_2022[],1,FALSE),"")</f>
        <v>1310C</v>
      </c>
      <c r="K80" s="1" t="str" cm="1">
        <f t="array" ref="K80">INDEX(_2021[[#This Row],[2023]:[2022]],MATCH(FALSE,ISBLANK(_2021[[#This Row],[2023]:[2022]]),0))</f>
        <v>1310C</v>
      </c>
    </row>
    <row r="81" spans="1:11" x14ac:dyDescent="0.3">
      <c r="A81" s="1" t="s">
        <v>235</v>
      </c>
      <c r="B81" s="1" t="s">
        <v>236</v>
      </c>
      <c r="C81" s="1" t="s">
        <v>2565</v>
      </c>
      <c r="D81" s="1">
        <v>9.2999999999999999E-2</v>
      </c>
      <c r="E81" s="1">
        <v>0.161</v>
      </c>
      <c r="F81" s="1">
        <v>0.44700000000000001</v>
      </c>
      <c r="G81" s="1">
        <v>2020</v>
      </c>
      <c r="H81" s="1">
        <v>0</v>
      </c>
      <c r="I81" s="1" t="str">
        <f>IFERROR(VLOOKUP(_2021[[#This Row],[identifiant_reseau]],_2023[],1,FALSE),"")</f>
        <v>1311C</v>
      </c>
      <c r="J81" s="1" t="str">
        <f>IFERROR(VLOOKUP(_2021[[#This Row],[identifiant_reseau]],_2022[],1,FALSE),"")</f>
        <v>1311C</v>
      </c>
      <c r="K81" s="1" t="str" cm="1">
        <f t="array" ref="K81">INDEX(_2021[[#This Row],[2023]:[2022]],MATCH(FALSE,ISBLANK(_2021[[#This Row],[2023]:[2022]]),0))</f>
        <v>1311C</v>
      </c>
    </row>
    <row r="82" spans="1:11" x14ac:dyDescent="0.3">
      <c r="A82" s="1" t="s">
        <v>237</v>
      </c>
      <c r="B82" s="1" t="s">
        <v>2566</v>
      </c>
      <c r="C82" s="1" t="s">
        <v>239</v>
      </c>
      <c r="D82" s="1">
        <v>0.22</v>
      </c>
      <c r="E82" s="1">
        <v>0.253</v>
      </c>
      <c r="F82" s="1">
        <v>0</v>
      </c>
      <c r="G82" s="1">
        <v>2020</v>
      </c>
      <c r="H82" s="1">
        <v>0</v>
      </c>
      <c r="I82" s="1" t="str">
        <f>IFERROR(VLOOKUP(_2021[[#This Row],[identifiant_reseau]],_2023[],1,FALSE),"")</f>
        <v>1315C</v>
      </c>
      <c r="J82" s="1" t="str">
        <f>IFERROR(VLOOKUP(_2021[[#This Row],[identifiant_reseau]],_2022[],1,FALSE),"")</f>
        <v>1315C</v>
      </c>
      <c r="K82" s="1" t="str" cm="1">
        <f t="array" ref="K82">INDEX(_2021[[#This Row],[2023]:[2022]],MATCH(FALSE,ISBLANK(_2021[[#This Row],[2023]:[2022]]),0))</f>
        <v>1315C</v>
      </c>
    </row>
    <row r="83" spans="1:11" x14ac:dyDescent="0.3">
      <c r="A83" s="1" t="s">
        <v>240</v>
      </c>
      <c r="B83" s="1" t="s">
        <v>2567</v>
      </c>
      <c r="C83" s="1" t="s">
        <v>241</v>
      </c>
      <c r="D83" s="1">
        <v>0.1</v>
      </c>
      <c r="E83" s="1">
        <v>0.125</v>
      </c>
      <c r="F83" s="1">
        <v>0.57899999999999996</v>
      </c>
      <c r="G83" s="1" t="s">
        <v>14</v>
      </c>
      <c r="H83" s="1">
        <v>0</v>
      </c>
      <c r="I83" s="1" t="str">
        <f>IFERROR(VLOOKUP(_2021[[#This Row],[identifiant_reseau]],_2023[],1,FALSE),"")</f>
        <v>1317C</v>
      </c>
      <c r="J83" s="1" t="str">
        <f>IFERROR(VLOOKUP(_2021[[#This Row],[identifiant_reseau]],_2022[],1,FALSE),"")</f>
        <v>1317C</v>
      </c>
      <c r="K83" s="1" t="str" cm="1">
        <f t="array" ref="K83">INDEX(_2021[[#This Row],[2023]:[2022]],MATCH(FALSE,ISBLANK(_2021[[#This Row],[2023]:[2022]]),0))</f>
        <v>1317C</v>
      </c>
    </row>
    <row r="84" spans="1:11" x14ac:dyDescent="0.3">
      <c r="A84" s="1" t="s">
        <v>243</v>
      </c>
      <c r="B84" s="1" t="s">
        <v>244</v>
      </c>
      <c r="C84" s="1" t="s">
        <v>245</v>
      </c>
      <c r="D84" s="1">
        <v>7.8E-2</v>
      </c>
      <c r="E84" s="1">
        <v>0.10100000000000001</v>
      </c>
      <c r="F84" s="1">
        <v>0.64800000000000002</v>
      </c>
      <c r="G84" s="1">
        <v>2020</v>
      </c>
      <c r="H84" s="1">
        <v>0</v>
      </c>
      <c r="I84" s="1" t="str">
        <f>IFERROR(VLOOKUP(_2021[[#This Row],[identifiant_reseau]],_2023[],1,FALSE),"")</f>
        <v>1318C</v>
      </c>
      <c r="J84" s="1" t="str">
        <f>IFERROR(VLOOKUP(_2021[[#This Row],[identifiant_reseau]],_2022[],1,FALSE),"")</f>
        <v>1318C</v>
      </c>
      <c r="K84" s="1" t="str" cm="1">
        <f t="array" ref="K84">INDEX(_2021[[#This Row],[2023]:[2022]],MATCH(FALSE,ISBLANK(_2021[[#This Row],[2023]:[2022]]),0))</f>
        <v>1318C</v>
      </c>
    </row>
    <row r="85" spans="1:11" x14ac:dyDescent="0.3">
      <c r="A85" s="1" t="s">
        <v>246</v>
      </c>
      <c r="B85" s="1" t="s">
        <v>247</v>
      </c>
      <c r="C85" s="1" t="s">
        <v>221</v>
      </c>
      <c r="D85" s="1">
        <v>5.2999999999999999E-2</v>
      </c>
      <c r="E85" s="1">
        <v>2.7E-2</v>
      </c>
      <c r="F85" s="1">
        <v>0.78700000000000003</v>
      </c>
      <c r="G85" s="1" t="s">
        <v>14</v>
      </c>
      <c r="H85" s="1">
        <v>1</v>
      </c>
      <c r="I85" s="1" t="str">
        <f>IFERROR(VLOOKUP(_2021[[#This Row],[identifiant_reseau]],_2023[],1,FALSE),"")</f>
        <v>1319C</v>
      </c>
      <c r="J85" s="1" t="str">
        <f>IFERROR(VLOOKUP(_2021[[#This Row],[identifiant_reseau]],_2022[],1,FALSE),"")</f>
        <v>1319C</v>
      </c>
      <c r="K85" s="1" t="str" cm="1">
        <f t="array" ref="K85">INDEX(_2021[[#This Row],[2023]:[2022]],MATCH(FALSE,ISBLANK(_2021[[#This Row],[2023]:[2022]]),0))</f>
        <v>1319C</v>
      </c>
    </row>
    <row r="86" spans="1:11" x14ac:dyDescent="0.3">
      <c r="A86" s="1" t="s">
        <v>248</v>
      </c>
      <c r="B86" s="1" t="s">
        <v>2568</v>
      </c>
      <c r="C86" s="1" t="s">
        <v>250</v>
      </c>
      <c r="D86" s="1">
        <v>6.8000000000000005E-2</v>
      </c>
      <c r="E86" s="1">
        <v>9.2999999999999999E-2</v>
      </c>
      <c r="F86" s="1">
        <v>0.74399999999999999</v>
      </c>
      <c r="G86" s="1" t="s">
        <v>14</v>
      </c>
      <c r="H86" s="1">
        <v>0</v>
      </c>
      <c r="I86" s="1" t="str">
        <f>IFERROR(VLOOKUP(_2021[[#This Row],[identifiant_reseau]],_2023[],1,FALSE),"")</f>
        <v>1320C</v>
      </c>
      <c r="J86" s="1" t="str">
        <f>IFERROR(VLOOKUP(_2021[[#This Row],[identifiant_reseau]],_2022[],1,FALSE),"")</f>
        <v>1320C</v>
      </c>
      <c r="K86" s="1" t="str" cm="1">
        <f t="array" ref="K86">INDEX(_2021[[#This Row],[2023]:[2022]],MATCH(FALSE,ISBLANK(_2021[[#This Row],[2023]:[2022]]),0))</f>
        <v>1320C</v>
      </c>
    </row>
    <row r="87" spans="1:11" x14ac:dyDescent="0.3">
      <c r="A87" s="1" t="s">
        <v>251</v>
      </c>
      <c r="B87" s="1" t="s">
        <v>225</v>
      </c>
      <c r="C87" s="1" t="s">
        <v>2563</v>
      </c>
      <c r="D87" s="1">
        <v>6.8000000000000005E-2</v>
      </c>
      <c r="E87" s="1">
        <v>3.4000000000000002E-2</v>
      </c>
      <c r="F87" s="1">
        <v>0.76800000000000002</v>
      </c>
      <c r="G87" s="1">
        <v>2020</v>
      </c>
      <c r="H87" s="1">
        <v>1</v>
      </c>
      <c r="I87" s="1" t="str">
        <f>IFERROR(VLOOKUP(_2021[[#This Row],[identifiant_reseau]],_2023[],1,FALSE),"")</f>
        <v>1321C</v>
      </c>
      <c r="J87" s="1" t="str">
        <f>IFERROR(VLOOKUP(_2021[[#This Row],[identifiant_reseau]],_2022[],1,FALSE),"")</f>
        <v>1321C</v>
      </c>
      <c r="K87" s="1" t="str" cm="1">
        <f t="array" ref="K87">INDEX(_2021[[#This Row],[2023]:[2022]],MATCH(FALSE,ISBLANK(_2021[[#This Row],[2023]:[2022]]),0))</f>
        <v>1321C</v>
      </c>
    </row>
    <row r="88" spans="1:11" x14ac:dyDescent="0.3">
      <c r="A88" s="1" t="s">
        <v>252</v>
      </c>
      <c r="B88" s="1" t="s">
        <v>253</v>
      </c>
      <c r="C88" s="1" t="s">
        <v>2569</v>
      </c>
      <c r="D88" s="1">
        <v>6.9000000000000006E-2</v>
      </c>
      <c r="E88" s="1">
        <v>3.4000000000000002E-2</v>
      </c>
      <c r="F88" s="1">
        <v>0.83099999999999996</v>
      </c>
      <c r="G88" s="1">
        <v>2020</v>
      </c>
      <c r="H88" s="1">
        <v>1</v>
      </c>
      <c r="I88" s="1" t="str">
        <f>IFERROR(VLOOKUP(_2021[[#This Row],[identifiant_reseau]],_2023[],1,FALSE),"")</f>
        <v>1322C</v>
      </c>
      <c r="J88" s="1" t="str">
        <f>IFERROR(VLOOKUP(_2021[[#This Row],[identifiant_reseau]],_2022[],1,FALSE),"")</f>
        <v>1322C</v>
      </c>
      <c r="K88" s="1" t="str" cm="1">
        <f t="array" ref="K88">INDEX(_2021[[#This Row],[2023]:[2022]],MATCH(FALSE,ISBLANK(_2021[[#This Row],[2023]:[2022]]),0))</f>
        <v>1322C</v>
      </c>
    </row>
    <row r="89" spans="1:11" x14ac:dyDescent="0.3">
      <c r="A89" s="1" t="s">
        <v>254</v>
      </c>
      <c r="B89" s="1" t="s">
        <v>255</v>
      </c>
      <c r="C89" s="1" t="s">
        <v>2569</v>
      </c>
      <c r="D89" s="1">
        <v>2.5000000000000001E-2</v>
      </c>
      <c r="E89" s="1">
        <v>4.3999999999999997E-2</v>
      </c>
      <c r="F89" s="1" t="s">
        <v>2543</v>
      </c>
      <c r="G89" s="1" t="s">
        <v>2543</v>
      </c>
      <c r="H89" s="1">
        <v>1</v>
      </c>
      <c r="I89" s="1" t="str">
        <f>IFERROR(VLOOKUP(_2021[[#This Row],[identifiant_reseau]],_2023[],1,FALSE),"")</f>
        <v>1322F</v>
      </c>
      <c r="J89" s="1" t="str">
        <f>IFERROR(VLOOKUP(_2021[[#This Row],[identifiant_reseau]],_2022[],1,FALSE),"")</f>
        <v>1322F</v>
      </c>
      <c r="K89" s="1" t="str" cm="1">
        <f t="array" ref="K89">INDEX(_2021[[#This Row],[2023]:[2022]],MATCH(FALSE,ISBLANK(_2021[[#This Row],[2023]:[2022]]),0))</f>
        <v>1322F</v>
      </c>
    </row>
    <row r="90" spans="1:11" x14ac:dyDescent="0.3">
      <c r="A90" s="1" t="s">
        <v>256</v>
      </c>
      <c r="B90" s="1" t="s">
        <v>2570</v>
      </c>
      <c r="C90" s="1" t="s">
        <v>258</v>
      </c>
      <c r="D90" s="1">
        <v>1.2999999999999999E-2</v>
      </c>
      <c r="E90" s="1">
        <v>1.7999999999999999E-2</v>
      </c>
      <c r="F90" s="1">
        <v>0.94699999999999995</v>
      </c>
      <c r="G90" s="1">
        <v>2020</v>
      </c>
      <c r="H90" s="1">
        <v>0</v>
      </c>
      <c r="I90" s="1" t="str">
        <f>IFERROR(VLOOKUP(_2021[[#This Row],[identifiant_reseau]],_2023[],1,FALSE),"")</f>
        <v>1401C</v>
      </c>
      <c r="J90" s="1" t="str">
        <f>IFERROR(VLOOKUP(_2021[[#This Row],[identifiant_reseau]],_2022[],1,FALSE),"")</f>
        <v>1401C</v>
      </c>
      <c r="K90" s="1" t="str" cm="1">
        <f t="array" ref="K90">INDEX(_2021[[#This Row],[2023]:[2022]],MATCH(FALSE,ISBLANK(_2021[[#This Row],[2023]:[2022]]),0))</f>
        <v>1401C</v>
      </c>
    </row>
    <row r="91" spans="1:11" x14ac:dyDescent="0.3">
      <c r="A91" s="1" t="s">
        <v>259</v>
      </c>
      <c r="B91" s="1" t="s">
        <v>260</v>
      </c>
      <c r="C91" s="1" t="s">
        <v>2571</v>
      </c>
      <c r="D91" s="1">
        <v>8.8999999999999996E-2</v>
      </c>
      <c r="E91" s="1">
        <v>0.11899999999999999</v>
      </c>
      <c r="F91" s="1">
        <v>0.622</v>
      </c>
      <c r="G91" s="1" t="s">
        <v>14</v>
      </c>
      <c r="H91" s="1">
        <v>0</v>
      </c>
      <c r="I91" s="1" t="str">
        <f>IFERROR(VLOOKUP(_2021[[#This Row],[identifiant_reseau]],_2023[],1,FALSE),"")</f>
        <v>1402C</v>
      </c>
      <c r="J91" s="1" t="str">
        <f>IFERROR(VLOOKUP(_2021[[#This Row],[identifiant_reseau]],_2022[],1,FALSE),"")</f>
        <v>1402C</v>
      </c>
      <c r="K91" s="1" t="str" cm="1">
        <f t="array" ref="K91">INDEX(_2021[[#This Row],[2023]:[2022]],MATCH(FALSE,ISBLANK(_2021[[#This Row],[2023]:[2022]]),0))</f>
        <v>1402C</v>
      </c>
    </row>
    <row r="92" spans="1:11" x14ac:dyDescent="0.3">
      <c r="A92" s="1" t="s">
        <v>262</v>
      </c>
      <c r="B92" s="1" t="s">
        <v>263</v>
      </c>
      <c r="C92" s="1" t="s">
        <v>2572</v>
      </c>
      <c r="D92" s="1">
        <v>9.2999999999999999E-2</v>
      </c>
      <c r="E92" s="1">
        <v>0.13900000000000001</v>
      </c>
      <c r="F92" s="1">
        <v>0.55700000000000005</v>
      </c>
      <c r="G92" s="1" t="s">
        <v>14</v>
      </c>
      <c r="H92" s="1">
        <v>0</v>
      </c>
      <c r="I92" s="1" t="str">
        <f>IFERROR(VLOOKUP(_2021[[#This Row],[identifiant_reseau]],_2023[],1,FALSE),"")</f>
        <v>1403C</v>
      </c>
      <c r="J92" s="1" t="str">
        <f>IFERROR(VLOOKUP(_2021[[#This Row],[identifiant_reseau]],_2022[],1,FALSE),"")</f>
        <v>1403C</v>
      </c>
      <c r="K92" s="1" t="str" cm="1">
        <f t="array" ref="K92">INDEX(_2021[[#This Row],[2023]:[2022]],MATCH(FALSE,ISBLANK(_2021[[#This Row],[2023]:[2022]]),0))</f>
        <v>1403C</v>
      </c>
    </row>
    <row r="93" spans="1:11" x14ac:dyDescent="0.3">
      <c r="A93" s="1" t="s">
        <v>265</v>
      </c>
      <c r="B93" s="1" t="s">
        <v>266</v>
      </c>
      <c r="C93" s="1" t="s">
        <v>2573</v>
      </c>
      <c r="D93" s="1">
        <v>6.3E-2</v>
      </c>
      <c r="E93" s="1">
        <v>8.7999999999999995E-2</v>
      </c>
      <c r="F93" s="1">
        <v>0.77</v>
      </c>
      <c r="G93" s="1">
        <v>2020</v>
      </c>
      <c r="H93" s="1">
        <v>0</v>
      </c>
      <c r="I93" s="1" t="str">
        <f>IFERROR(VLOOKUP(_2021[[#This Row],[identifiant_reseau]],_2023[],1,FALSE),"")</f>
        <v>1405C</v>
      </c>
      <c r="J93" s="1" t="str">
        <f>IFERROR(VLOOKUP(_2021[[#This Row],[identifiant_reseau]],_2022[],1,FALSE),"")</f>
        <v>1405C</v>
      </c>
      <c r="K93" s="1" t="str" cm="1">
        <f t="array" ref="K93">INDEX(_2021[[#This Row],[2023]:[2022]],MATCH(FALSE,ISBLANK(_2021[[#This Row],[2023]:[2022]]),0))</f>
        <v>1405C</v>
      </c>
    </row>
    <row r="94" spans="1:11" x14ac:dyDescent="0.3">
      <c r="A94" s="1" t="s">
        <v>268</v>
      </c>
      <c r="B94" s="1" t="s">
        <v>2574</v>
      </c>
      <c r="C94" s="1" t="s">
        <v>267</v>
      </c>
      <c r="D94" s="1">
        <v>5.6000000000000001E-2</v>
      </c>
      <c r="E94" s="1">
        <v>0.08</v>
      </c>
      <c r="F94" s="1">
        <v>0.79300000000000004</v>
      </c>
      <c r="G94" s="1" t="s">
        <v>14</v>
      </c>
      <c r="H94" s="1">
        <v>0</v>
      </c>
      <c r="I94" s="1" t="str">
        <f>IFERROR(VLOOKUP(_2021[[#This Row],[identifiant_reseau]],_2023[],1,FALSE),"")</f>
        <v>1406C</v>
      </c>
      <c r="J94" s="1" t="str">
        <f>IFERROR(VLOOKUP(_2021[[#This Row],[identifiant_reseau]],_2022[],1,FALSE),"")</f>
        <v>1406C</v>
      </c>
      <c r="K94" s="1" t="str" cm="1">
        <f t="array" ref="K94">INDEX(_2021[[#This Row],[2023]:[2022]],MATCH(FALSE,ISBLANK(_2021[[#This Row],[2023]:[2022]]),0))</f>
        <v>1406C</v>
      </c>
    </row>
    <row r="95" spans="1:11" x14ac:dyDescent="0.3">
      <c r="A95" s="1" t="s">
        <v>2575</v>
      </c>
      <c r="B95" s="1" t="s">
        <v>2576</v>
      </c>
      <c r="C95" s="1" t="s">
        <v>284</v>
      </c>
      <c r="D95" s="1">
        <v>0.29899999999999999</v>
      </c>
      <c r="E95" s="1">
        <v>0.30099999999999999</v>
      </c>
      <c r="F95" s="1">
        <v>0</v>
      </c>
      <c r="G95" s="1">
        <v>2020</v>
      </c>
      <c r="H95" s="1">
        <v>0</v>
      </c>
      <c r="I95" s="1" t="str">
        <f>IFERROR(VLOOKUP(_2021[[#This Row],[identifiant_reseau]],_2023[],1,FALSE),"")</f>
        <v/>
      </c>
      <c r="J95" s="1" t="str">
        <f>IFERROR(VLOOKUP(_2021[[#This Row],[identifiant_reseau]],_2022[],1,FALSE),"")</f>
        <v/>
      </c>
      <c r="K95" s="1" t="str" cm="1">
        <f t="array" ref="K95">INDEX(_2021[[#This Row],[2023]:[2022]],MATCH(FALSE,ISBLANK(_2021[[#This Row],[2023]:[2022]]),0))</f>
        <v/>
      </c>
    </row>
    <row r="96" spans="1:11" x14ac:dyDescent="0.3">
      <c r="A96" s="1" t="s">
        <v>270</v>
      </c>
      <c r="B96" s="1" t="s">
        <v>271</v>
      </c>
      <c r="C96" s="1" t="s">
        <v>272</v>
      </c>
      <c r="D96" s="1">
        <v>4.3999999999999997E-2</v>
      </c>
      <c r="E96" s="1">
        <v>6.9000000000000006E-2</v>
      </c>
      <c r="F96" s="1">
        <v>0.84399999999999997</v>
      </c>
      <c r="G96" s="1" t="s">
        <v>14</v>
      </c>
      <c r="H96" s="1">
        <v>0</v>
      </c>
      <c r="I96" s="1" t="str">
        <f>IFERROR(VLOOKUP(_2021[[#This Row],[identifiant_reseau]],_2023[],1,FALSE),"")</f>
        <v>1409C</v>
      </c>
      <c r="J96" s="1" t="str">
        <f>IFERROR(VLOOKUP(_2021[[#This Row],[identifiant_reseau]],_2022[],1,FALSE),"")</f>
        <v>1409C</v>
      </c>
      <c r="K96" s="1" t="str" cm="1">
        <f t="array" ref="K96">INDEX(_2021[[#This Row],[2023]:[2022]],MATCH(FALSE,ISBLANK(_2021[[#This Row],[2023]:[2022]]),0))</f>
        <v>1409C</v>
      </c>
    </row>
    <row r="97" spans="1:11" x14ac:dyDescent="0.3">
      <c r="A97" s="1" t="s">
        <v>273</v>
      </c>
      <c r="B97" s="1" t="s">
        <v>274</v>
      </c>
      <c r="C97" s="1" t="s">
        <v>275</v>
      </c>
      <c r="D97" s="1">
        <v>4.9000000000000002E-2</v>
      </c>
      <c r="E97" s="1">
        <v>7.2999999999999995E-2</v>
      </c>
      <c r="F97" s="1">
        <v>0.83499999999999996</v>
      </c>
      <c r="G97" s="1" t="s">
        <v>14</v>
      </c>
      <c r="H97" s="1">
        <v>0</v>
      </c>
      <c r="I97" s="1" t="str">
        <f>IFERROR(VLOOKUP(_2021[[#This Row],[identifiant_reseau]],_2023[],1,FALSE),"")</f>
        <v>1410C</v>
      </c>
      <c r="J97" s="1" t="str">
        <f>IFERROR(VLOOKUP(_2021[[#This Row],[identifiant_reseau]],_2022[],1,FALSE),"")</f>
        <v>1410C</v>
      </c>
      <c r="K97" s="1" t="str" cm="1">
        <f t="array" ref="K97">INDEX(_2021[[#This Row],[2023]:[2022]],MATCH(FALSE,ISBLANK(_2021[[#This Row],[2023]:[2022]]),0))</f>
        <v>1410C</v>
      </c>
    </row>
    <row r="98" spans="1:11" x14ac:dyDescent="0.3">
      <c r="A98" s="1" t="s">
        <v>276</v>
      </c>
      <c r="B98" s="1" t="s">
        <v>277</v>
      </c>
      <c r="C98" s="1" t="s">
        <v>278</v>
      </c>
      <c r="D98" s="1">
        <v>7.8E-2</v>
      </c>
      <c r="E98" s="1">
        <v>0.105</v>
      </c>
      <c r="F98" s="1">
        <v>0.73699999999999999</v>
      </c>
      <c r="G98" s="1" t="s">
        <v>14</v>
      </c>
      <c r="H98" s="1">
        <v>0</v>
      </c>
      <c r="I98" s="1" t="str">
        <f>IFERROR(VLOOKUP(_2021[[#This Row],[identifiant_reseau]],_2023[],1,FALSE),"")</f>
        <v>1411C</v>
      </c>
      <c r="J98" s="1" t="str">
        <f>IFERROR(VLOOKUP(_2021[[#This Row],[identifiant_reseau]],_2022[],1,FALSE),"")</f>
        <v>1411C</v>
      </c>
      <c r="K98" s="1" t="str" cm="1">
        <f t="array" ref="K98">INDEX(_2021[[#This Row],[2023]:[2022]],MATCH(FALSE,ISBLANK(_2021[[#This Row],[2023]:[2022]]),0))</f>
        <v>1411C</v>
      </c>
    </row>
    <row r="99" spans="1:11" x14ac:dyDescent="0.3">
      <c r="A99" s="1" t="s">
        <v>282</v>
      </c>
      <c r="B99" s="1" t="s">
        <v>283</v>
      </c>
      <c r="C99" s="1" t="s">
        <v>284</v>
      </c>
      <c r="D99" s="1">
        <v>8.5999999999999993E-2</v>
      </c>
      <c r="E99" s="1">
        <v>0.11600000000000001</v>
      </c>
      <c r="F99" s="1">
        <v>0.60499999999999998</v>
      </c>
      <c r="G99" s="1">
        <v>2020</v>
      </c>
      <c r="H99" s="1">
        <v>0</v>
      </c>
      <c r="I99" s="1" t="str">
        <f>IFERROR(VLOOKUP(_2021[[#This Row],[identifiant_reseau]],_2023[],1,FALSE),"")</f>
        <v>1413C</v>
      </c>
      <c r="J99" s="1" t="str">
        <f>IFERROR(VLOOKUP(_2021[[#This Row],[identifiant_reseau]],_2022[],1,FALSE),"")</f>
        <v>1413C</v>
      </c>
      <c r="K99" s="1" t="str" cm="1">
        <f t="array" ref="K99">INDEX(_2021[[#This Row],[2023]:[2022]],MATCH(FALSE,ISBLANK(_2021[[#This Row],[2023]:[2022]]),0))</f>
        <v>1413C</v>
      </c>
    </row>
    <row r="100" spans="1:11" x14ac:dyDescent="0.3">
      <c r="A100" s="1" t="s">
        <v>2577</v>
      </c>
      <c r="B100" s="1" t="s">
        <v>2578</v>
      </c>
      <c r="C100" s="1" t="s">
        <v>305</v>
      </c>
      <c r="D100" s="1">
        <v>5.0000000000000001E-3</v>
      </c>
      <c r="E100" s="1">
        <v>2.4E-2</v>
      </c>
      <c r="F100" s="1">
        <v>0.97699999999999998</v>
      </c>
      <c r="G100" s="1" t="s">
        <v>14</v>
      </c>
      <c r="H100" s="1">
        <v>0</v>
      </c>
      <c r="I100" s="1" t="str">
        <f>IFERROR(VLOOKUP(_2021[[#This Row],[identifiant_reseau]],_2023[],1,FALSE),"")</f>
        <v>1501C</v>
      </c>
      <c r="J100" s="1" t="str">
        <f>IFERROR(VLOOKUP(_2021[[#This Row],[identifiant_reseau]],_2022[],1,FALSE),"")</f>
        <v/>
      </c>
      <c r="K100" s="1" t="str" cm="1">
        <f t="array" ref="K100">INDEX(_2021[[#This Row],[2023]:[2022]],MATCH(FALSE,ISBLANK(_2021[[#This Row],[2023]:[2022]]),0))</f>
        <v>1501C</v>
      </c>
    </row>
    <row r="101" spans="1:11" x14ac:dyDescent="0.3">
      <c r="A101" s="1" t="s">
        <v>285</v>
      </c>
      <c r="B101" s="1" t="s">
        <v>286</v>
      </c>
      <c r="C101" s="1" t="s">
        <v>2579</v>
      </c>
      <c r="D101" s="1">
        <v>2E-3</v>
      </c>
      <c r="E101" s="1">
        <v>2.3E-2</v>
      </c>
      <c r="F101" s="1">
        <v>0.995</v>
      </c>
      <c r="G101" s="1" t="s">
        <v>14</v>
      </c>
      <c r="H101" s="1">
        <v>0</v>
      </c>
      <c r="I101" s="1" t="str">
        <f>IFERROR(VLOOKUP(_2021[[#This Row],[identifiant_reseau]],_2023[],1,FALSE),"")</f>
        <v>1502C</v>
      </c>
      <c r="J101" s="1" t="str">
        <f>IFERROR(VLOOKUP(_2021[[#This Row],[identifiant_reseau]],_2022[],1,FALSE),"")</f>
        <v>1502C</v>
      </c>
      <c r="K101" s="1" t="str" cm="1">
        <f t="array" ref="K101">INDEX(_2021[[#This Row],[2023]:[2022]],MATCH(FALSE,ISBLANK(_2021[[#This Row],[2023]:[2022]]),0))</f>
        <v>1502C</v>
      </c>
    </row>
    <row r="102" spans="1:11" x14ac:dyDescent="0.3">
      <c r="A102" s="1" t="s">
        <v>288</v>
      </c>
      <c r="B102" s="1" t="s">
        <v>289</v>
      </c>
      <c r="C102" s="1" t="s">
        <v>2580</v>
      </c>
      <c r="D102" s="1">
        <v>6.0000000000000001E-3</v>
      </c>
      <c r="E102" s="1">
        <v>2.8000000000000001E-2</v>
      </c>
      <c r="F102" s="1">
        <v>0.98399999999999999</v>
      </c>
      <c r="G102" s="1" t="s">
        <v>14</v>
      </c>
      <c r="H102" s="1">
        <v>0</v>
      </c>
      <c r="I102" s="1" t="str">
        <f>IFERROR(VLOOKUP(_2021[[#This Row],[identifiant_reseau]],_2023[],1,FALSE),"")</f>
        <v>1503C</v>
      </c>
      <c r="J102" s="1" t="str">
        <f>IFERROR(VLOOKUP(_2021[[#This Row],[identifiant_reseau]],_2022[],1,FALSE),"")</f>
        <v>1503C</v>
      </c>
      <c r="K102" s="1" t="str" cm="1">
        <f t="array" ref="K102">INDEX(_2021[[#This Row],[2023]:[2022]],MATCH(FALSE,ISBLANK(_2021[[#This Row],[2023]:[2022]]),0))</f>
        <v>1503C</v>
      </c>
    </row>
    <row r="103" spans="1:11" x14ac:dyDescent="0.3">
      <c r="A103" s="1" t="s">
        <v>291</v>
      </c>
      <c r="B103" s="1" t="s">
        <v>292</v>
      </c>
      <c r="C103" s="1" t="s">
        <v>293</v>
      </c>
      <c r="D103" s="1">
        <v>1.4E-2</v>
      </c>
      <c r="E103" s="1">
        <v>0.04</v>
      </c>
      <c r="F103" s="1">
        <v>0.96</v>
      </c>
      <c r="G103" s="1">
        <v>2020</v>
      </c>
      <c r="H103" s="1">
        <v>0</v>
      </c>
      <c r="I103" s="1" t="str">
        <f>IFERROR(VLOOKUP(_2021[[#This Row],[identifiant_reseau]],_2023[],1,FALSE),"")</f>
        <v>1504C</v>
      </c>
      <c r="J103" s="1" t="str">
        <f>IFERROR(VLOOKUP(_2021[[#This Row],[identifiant_reseau]],_2022[],1,FALSE),"")</f>
        <v>1504C</v>
      </c>
      <c r="K103" s="1" t="str" cm="1">
        <f t="array" ref="K103">INDEX(_2021[[#This Row],[2023]:[2022]],MATCH(FALSE,ISBLANK(_2021[[#This Row],[2023]:[2022]]),0))</f>
        <v>1504C</v>
      </c>
    </row>
    <row r="104" spans="1:11" x14ac:dyDescent="0.3">
      <c r="A104" s="1" t="s">
        <v>294</v>
      </c>
      <c r="B104" s="1" t="s">
        <v>295</v>
      </c>
      <c r="C104" s="1" t="s">
        <v>296</v>
      </c>
      <c r="D104" s="1">
        <v>0.128</v>
      </c>
      <c r="E104" s="1">
        <v>0.14000000000000001</v>
      </c>
      <c r="F104" s="1">
        <v>0.66700000000000004</v>
      </c>
      <c r="G104" s="1" t="s">
        <v>14</v>
      </c>
      <c r="H104" s="1">
        <v>1</v>
      </c>
      <c r="I104" s="1" t="str">
        <f>IFERROR(VLOOKUP(_2021[[#This Row],[identifiant_reseau]],_2023[],1,FALSE),"")</f>
        <v>1505C</v>
      </c>
      <c r="J104" s="1" t="str">
        <f>IFERROR(VLOOKUP(_2021[[#This Row],[identifiant_reseau]],_2022[],1,FALSE),"")</f>
        <v>1505C</v>
      </c>
      <c r="K104" s="1" t="str" cm="1">
        <f t="array" ref="K104">INDEX(_2021[[#This Row],[2023]:[2022]],MATCH(FALSE,ISBLANK(_2021[[#This Row],[2023]:[2022]]),0))</f>
        <v>1505C</v>
      </c>
    </row>
    <row r="105" spans="1:11" x14ac:dyDescent="0.3">
      <c r="A105" s="1" t="s">
        <v>297</v>
      </c>
      <c r="B105" s="1" t="s">
        <v>298</v>
      </c>
      <c r="C105" s="1" t="s">
        <v>299</v>
      </c>
      <c r="D105" s="1">
        <v>0</v>
      </c>
      <c r="E105" s="1">
        <v>0.02</v>
      </c>
      <c r="F105" s="1">
        <v>1</v>
      </c>
      <c r="G105" s="1">
        <v>2020</v>
      </c>
      <c r="H105" s="1">
        <v>0</v>
      </c>
      <c r="I105" s="1" t="str">
        <f>IFERROR(VLOOKUP(_2021[[#This Row],[identifiant_reseau]],_2023[],1,FALSE),"")</f>
        <v>1506C</v>
      </c>
      <c r="J105" s="1" t="str">
        <f>IFERROR(VLOOKUP(_2021[[#This Row],[identifiant_reseau]],_2022[],1,FALSE),"")</f>
        <v>1506C</v>
      </c>
      <c r="K105" s="1" t="str" cm="1">
        <f t="array" ref="K105">INDEX(_2021[[#This Row],[2023]:[2022]],MATCH(FALSE,ISBLANK(_2021[[#This Row],[2023]:[2022]]),0))</f>
        <v>1506C</v>
      </c>
    </row>
    <row r="106" spans="1:11" x14ac:dyDescent="0.3">
      <c r="A106" s="1" t="s">
        <v>300</v>
      </c>
      <c r="B106" s="1" t="s">
        <v>301</v>
      </c>
      <c r="C106" s="1" t="s">
        <v>302</v>
      </c>
      <c r="D106" s="1">
        <v>5.0000000000000001E-3</v>
      </c>
      <c r="E106" s="1">
        <v>2.5999999999999999E-2</v>
      </c>
      <c r="F106" s="1">
        <v>0.98599999999999999</v>
      </c>
      <c r="G106" s="1" t="s">
        <v>14</v>
      </c>
      <c r="H106" s="1">
        <v>1</v>
      </c>
      <c r="I106" s="1" t="str">
        <f>IFERROR(VLOOKUP(_2021[[#This Row],[identifiant_reseau]],_2023[],1,FALSE),"")</f>
        <v>1507C</v>
      </c>
      <c r="J106" s="1" t="str">
        <f>IFERROR(VLOOKUP(_2021[[#This Row],[identifiant_reseau]],_2022[],1,FALSE),"")</f>
        <v>1507C</v>
      </c>
      <c r="K106" s="1" t="str" cm="1">
        <f t="array" ref="K106">INDEX(_2021[[#This Row],[2023]:[2022]],MATCH(FALSE,ISBLANK(_2021[[#This Row],[2023]:[2022]]),0))</f>
        <v>1507C</v>
      </c>
    </row>
    <row r="107" spans="1:11" x14ac:dyDescent="0.3">
      <c r="A107" s="1" t="s">
        <v>303</v>
      </c>
      <c r="B107" s="1" t="s">
        <v>304</v>
      </c>
      <c r="C107" s="1" t="s">
        <v>2581</v>
      </c>
      <c r="D107" s="1">
        <v>5.5E-2</v>
      </c>
      <c r="E107" s="1">
        <v>8.5000000000000006E-2</v>
      </c>
      <c r="F107" s="1">
        <v>0.84899999999999998</v>
      </c>
      <c r="G107" s="1">
        <v>2020</v>
      </c>
      <c r="H107" s="1">
        <v>1</v>
      </c>
      <c r="I107" s="1" t="str">
        <f>IFERROR(VLOOKUP(_2021[[#This Row],[identifiant_reseau]],_2023[],1,FALSE),"")</f>
        <v>1511C</v>
      </c>
      <c r="J107" s="1" t="str">
        <f>IFERROR(VLOOKUP(_2021[[#This Row],[identifiant_reseau]],_2022[],1,FALSE),"")</f>
        <v>1511C</v>
      </c>
      <c r="K107" s="1" t="str" cm="1">
        <f t="array" ref="K107">INDEX(_2021[[#This Row],[2023]:[2022]],MATCH(FALSE,ISBLANK(_2021[[#This Row],[2023]:[2022]]),0))</f>
        <v>1511C</v>
      </c>
    </row>
    <row r="108" spans="1:11" x14ac:dyDescent="0.3">
      <c r="A108" s="1" t="s">
        <v>306</v>
      </c>
      <c r="B108" s="1" t="s">
        <v>307</v>
      </c>
      <c r="C108" s="1" t="s">
        <v>2580</v>
      </c>
      <c r="D108" s="1">
        <v>1.0999999999999999E-2</v>
      </c>
      <c r="E108" s="1">
        <v>3.3000000000000002E-2</v>
      </c>
      <c r="F108" s="1">
        <v>0.96799999999999997</v>
      </c>
      <c r="G108" s="1">
        <v>2020</v>
      </c>
      <c r="H108" s="1">
        <v>1</v>
      </c>
      <c r="I108" s="1" t="str">
        <f>IFERROR(VLOOKUP(_2021[[#This Row],[identifiant_reseau]],_2023[],1,FALSE),"")</f>
        <v>1512C</v>
      </c>
      <c r="J108" s="1" t="str">
        <f>IFERROR(VLOOKUP(_2021[[#This Row],[identifiant_reseau]],_2022[],1,FALSE),"")</f>
        <v>1512C</v>
      </c>
      <c r="K108" s="1" t="str" cm="1">
        <f t="array" ref="K108">INDEX(_2021[[#This Row],[2023]:[2022]],MATCH(FALSE,ISBLANK(_2021[[#This Row],[2023]:[2022]]),0))</f>
        <v>1512C</v>
      </c>
    </row>
    <row r="109" spans="1:11" x14ac:dyDescent="0.3">
      <c r="A109" s="1" t="s">
        <v>309</v>
      </c>
      <c r="B109" s="1" t="s">
        <v>310</v>
      </c>
      <c r="C109" s="1" t="s">
        <v>2582</v>
      </c>
      <c r="D109" s="1">
        <v>0.25600000000000001</v>
      </c>
      <c r="E109" s="1">
        <v>0.27300000000000002</v>
      </c>
      <c r="F109" s="1">
        <v>0.33300000000000002</v>
      </c>
      <c r="G109" s="1" t="s">
        <v>14</v>
      </c>
      <c r="H109" s="1">
        <v>1</v>
      </c>
      <c r="I109" s="1" t="str">
        <f>IFERROR(VLOOKUP(_2021[[#This Row],[identifiant_reseau]],_2023[],1,FALSE),"")</f>
        <v>1601C</v>
      </c>
      <c r="J109" s="1" t="str">
        <f>IFERROR(VLOOKUP(_2021[[#This Row],[identifiant_reseau]],_2022[],1,FALSE),"")</f>
        <v>1601C</v>
      </c>
      <c r="K109" s="1" t="str" cm="1">
        <f t="array" ref="K109">INDEX(_2021[[#This Row],[2023]:[2022]],MATCH(FALSE,ISBLANK(_2021[[#This Row],[2023]:[2022]]),0))</f>
        <v>1601C</v>
      </c>
    </row>
    <row r="110" spans="1:11" x14ac:dyDescent="0.3">
      <c r="A110" s="1" t="s">
        <v>312</v>
      </c>
      <c r="B110" s="1" t="s">
        <v>313</v>
      </c>
      <c r="C110" s="1" t="s">
        <v>314</v>
      </c>
      <c r="D110" s="1">
        <v>0</v>
      </c>
      <c r="E110" s="1">
        <v>2.4E-2</v>
      </c>
      <c r="F110" s="1">
        <v>1</v>
      </c>
      <c r="G110" s="1">
        <v>2020</v>
      </c>
      <c r="H110" s="1">
        <v>1</v>
      </c>
      <c r="I110" s="1" t="str">
        <f>IFERROR(VLOOKUP(_2021[[#This Row],[identifiant_reseau]],_2023[],1,FALSE),"")</f>
        <v/>
      </c>
      <c r="J110" s="1" t="str">
        <f>IFERROR(VLOOKUP(_2021[[#This Row],[identifiant_reseau]],_2022[],1,FALSE),"")</f>
        <v>1602C</v>
      </c>
      <c r="K110" s="1" t="str" cm="1">
        <f t="array" ref="K110">INDEX(_2021[[#This Row],[2023]:[2022]],MATCH(FALSE,ISBLANK(_2021[[#This Row],[2023]:[2022]]),0))</f>
        <v/>
      </c>
    </row>
    <row r="111" spans="1:11" x14ac:dyDescent="0.3">
      <c r="A111" s="1" t="s">
        <v>315</v>
      </c>
      <c r="B111" s="1" t="s">
        <v>316</v>
      </c>
      <c r="C111" s="1" t="s">
        <v>2583</v>
      </c>
      <c r="D111" s="1">
        <v>0.27400000000000002</v>
      </c>
      <c r="E111" s="1">
        <v>0.313</v>
      </c>
      <c r="F111" s="1">
        <v>0.39800000000000002</v>
      </c>
      <c r="G111" s="1" t="s">
        <v>14</v>
      </c>
      <c r="H111" s="1">
        <v>1</v>
      </c>
      <c r="I111" s="1" t="str">
        <f>IFERROR(VLOOKUP(_2021[[#This Row],[identifiant_reseau]],_2023[],1,FALSE),"")</f>
        <v/>
      </c>
      <c r="J111" s="1" t="str">
        <f>IFERROR(VLOOKUP(_2021[[#This Row],[identifiant_reseau]],_2022[],1,FALSE),"")</f>
        <v>1603C</v>
      </c>
      <c r="K111" s="1" t="str" cm="1">
        <f t="array" ref="K111">INDEX(_2021[[#This Row],[2023]:[2022]],MATCH(FALSE,ISBLANK(_2021[[#This Row],[2023]:[2022]]),0))</f>
        <v/>
      </c>
    </row>
    <row r="112" spans="1:11" x14ac:dyDescent="0.3">
      <c r="A112" s="1" t="s">
        <v>318</v>
      </c>
      <c r="B112" s="1" t="s">
        <v>319</v>
      </c>
      <c r="C112" s="1" t="s">
        <v>2584</v>
      </c>
      <c r="D112" s="1">
        <v>0</v>
      </c>
      <c r="E112" s="1">
        <v>0.02</v>
      </c>
      <c r="F112" s="1">
        <v>1</v>
      </c>
      <c r="G112" s="1">
        <v>2020</v>
      </c>
      <c r="H112" s="1">
        <v>0</v>
      </c>
      <c r="I112" s="1" t="str">
        <f>IFERROR(VLOOKUP(_2021[[#This Row],[identifiant_reseau]],_2023[],1,FALSE),"")</f>
        <v>1604C</v>
      </c>
      <c r="J112" s="1" t="str">
        <f>IFERROR(VLOOKUP(_2021[[#This Row],[identifiant_reseau]],_2022[],1,FALSE),"")</f>
        <v>1604C</v>
      </c>
      <c r="K112" s="1" t="str" cm="1">
        <f t="array" ref="K112">INDEX(_2021[[#This Row],[2023]:[2022]],MATCH(FALSE,ISBLANK(_2021[[#This Row],[2023]:[2022]]),0))</f>
        <v>1604C</v>
      </c>
    </row>
    <row r="113" spans="1:11" x14ac:dyDescent="0.3">
      <c r="A113" s="1" t="s">
        <v>321</v>
      </c>
      <c r="B113" s="1" t="s">
        <v>2585</v>
      </c>
      <c r="C113" s="1" t="s">
        <v>2586</v>
      </c>
      <c r="D113" s="1">
        <v>0.20100000000000001</v>
      </c>
      <c r="E113" s="1">
        <v>0.22800000000000001</v>
      </c>
      <c r="F113" s="1">
        <v>0</v>
      </c>
      <c r="G113" s="1">
        <v>2020</v>
      </c>
      <c r="H113" s="1">
        <v>0</v>
      </c>
      <c r="I113" s="1" t="str">
        <f>IFERROR(VLOOKUP(_2021[[#This Row],[identifiant_reseau]],_2023[],1,FALSE),"")</f>
        <v>1605C</v>
      </c>
      <c r="J113" s="1" t="str">
        <f>IFERROR(VLOOKUP(_2021[[#This Row],[identifiant_reseau]],_2022[],1,FALSE),"")</f>
        <v>1605C</v>
      </c>
      <c r="K113" s="1" t="str" cm="1">
        <f t="array" ref="K113">INDEX(_2021[[#This Row],[2023]:[2022]],MATCH(FALSE,ISBLANK(_2021[[#This Row],[2023]:[2022]]),0))</f>
        <v>1605C</v>
      </c>
    </row>
    <row r="114" spans="1:11" x14ac:dyDescent="0.3">
      <c r="A114" s="1" t="s">
        <v>324</v>
      </c>
      <c r="B114" s="1" t="s">
        <v>140</v>
      </c>
      <c r="C114" s="1" t="s">
        <v>325</v>
      </c>
      <c r="D114" s="1">
        <v>0</v>
      </c>
      <c r="E114" s="1">
        <v>1.7000000000000001E-2</v>
      </c>
      <c r="F114" s="1">
        <v>1</v>
      </c>
      <c r="G114" s="1">
        <v>2020</v>
      </c>
      <c r="H114" s="1">
        <v>0</v>
      </c>
      <c r="I114" s="1" t="str">
        <f>IFERROR(VLOOKUP(_2021[[#This Row],[identifiant_reseau]],_2023[],1,FALSE),"")</f>
        <v>1606C</v>
      </c>
      <c r="J114" s="1" t="str">
        <f>IFERROR(VLOOKUP(_2021[[#This Row],[identifiant_reseau]],_2022[],1,FALSE),"")</f>
        <v>1606C</v>
      </c>
      <c r="K114" s="1" t="str" cm="1">
        <f t="array" ref="K114">INDEX(_2021[[#This Row],[2023]:[2022]],MATCH(FALSE,ISBLANK(_2021[[#This Row],[2023]:[2022]]),0))</f>
        <v>1606C</v>
      </c>
    </row>
    <row r="115" spans="1:11" x14ac:dyDescent="0.3">
      <c r="A115" s="1" t="s">
        <v>326</v>
      </c>
      <c r="B115" s="1" t="s">
        <v>327</v>
      </c>
      <c r="C115" s="1" t="s">
        <v>328</v>
      </c>
      <c r="D115" s="1">
        <v>0.26500000000000001</v>
      </c>
      <c r="E115" s="1">
        <v>0.27100000000000002</v>
      </c>
      <c r="F115" s="1">
        <v>0.29599999999999999</v>
      </c>
      <c r="G115" s="1" t="s">
        <v>14</v>
      </c>
      <c r="H115" s="1">
        <v>1</v>
      </c>
      <c r="I115" s="1" t="str">
        <f>IFERROR(VLOOKUP(_2021[[#This Row],[identifiant_reseau]],_2023[],1,FALSE),"")</f>
        <v/>
      </c>
      <c r="J115" s="1" t="str">
        <f>IFERROR(VLOOKUP(_2021[[#This Row],[identifiant_reseau]],_2022[],1,FALSE),"")</f>
        <v>1607C</v>
      </c>
      <c r="K115" s="1" t="str" cm="1">
        <f t="array" ref="K115">INDEX(_2021[[#This Row],[2023]:[2022]],MATCH(FALSE,ISBLANK(_2021[[#This Row],[2023]:[2022]]),0))</f>
        <v/>
      </c>
    </row>
    <row r="116" spans="1:11" x14ac:dyDescent="0.3">
      <c r="A116" s="1" t="s">
        <v>329</v>
      </c>
      <c r="B116" s="1" t="s">
        <v>330</v>
      </c>
      <c r="C116" s="1" t="s">
        <v>331</v>
      </c>
      <c r="D116" s="1">
        <v>0.115</v>
      </c>
      <c r="E116" s="1">
        <v>0.14199999999999999</v>
      </c>
      <c r="F116" s="1">
        <v>0.56399999999999995</v>
      </c>
      <c r="G116" s="1">
        <v>2020</v>
      </c>
      <c r="H116" s="1">
        <v>1</v>
      </c>
      <c r="I116" s="1" t="str">
        <f>IFERROR(VLOOKUP(_2021[[#This Row],[identifiant_reseau]],_2023[],1,FALSE),"")</f>
        <v>1608C</v>
      </c>
      <c r="J116" s="1" t="str">
        <f>IFERROR(VLOOKUP(_2021[[#This Row],[identifiant_reseau]],_2022[],1,FALSE),"")</f>
        <v>1608C</v>
      </c>
      <c r="K116" s="1" t="str" cm="1">
        <f t="array" ref="K116">INDEX(_2021[[#This Row],[2023]:[2022]],MATCH(FALSE,ISBLANK(_2021[[#This Row],[2023]:[2022]]),0))</f>
        <v>1608C</v>
      </c>
    </row>
    <row r="117" spans="1:11" x14ac:dyDescent="0.3">
      <c r="A117" s="1" t="s">
        <v>2587</v>
      </c>
      <c r="B117" s="1" t="s">
        <v>2588</v>
      </c>
      <c r="C117" s="1" t="s">
        <v>2589</v>
      </c>
      <c r="D117" s="1">
        <v>6.0000000000000001E-3</v>
      </c>
      <c r="E117" s="1">
        <v>2.7E-2</v>
      </c>
      <c r="F117" s="1">
        <v>0.97299999999999998</v>
      </c>
      <c r="G117" s="1">
        <v>2020</v>
      </c>
      <c r="H117" s="1">
        <v>1</v>
      </c>
      <c r="I117" s="1" t="str">
        <f>IFERROR(VLOOKUP(_2021[[#This Row],[identifiant_reseau]],_2023[],1,FALSE),"")</f>
        <v>1609C</v>
      </c>
      <c r="J117" s="1" t="str">
        <f>IFERROR(VLOOKUP(_2021[[#This Row],[identifiant_reseau]],_2022[],1,FALSE),"")</f>
        <v/>
      </c>
      <c r="K117" s="1" t="str" cm="1">
        <f t="array" ref="K117">INDEX(_2021[[#This Row],[2023]:[2022]],MATCH(FALSE,ISBLANK(_2021[[#This Row],[2023]:[2022]]),0))</f>
        <v>1609C</v>
      </c>
    </row>
    <row r="118" spans="1:11" x14ac:dyDescent="0.3">
      <c r="A118" s="1" t="s">
        <v>332</v>
      </c>
      <c r="B118" s="1" t="s">
        <v>333</v>
      </c>
      <c r="C118" s="1" t="s">
        <v>328</v>
      </c>
      <c r="D118" s="1">
        <v>2.7E-2</v>
      </c>
      <c r="E118" s="1">
        <v>4.9000000000000002E-2</v>
      </c>
      <c r="F118" s="1">
        <v>0.89500000000000002</v>
      </c>
      <c r="G118" s="1">
        <v>2020</v>
      </c>
      <c r="H118" s="1">
        <v>1</v>
      </c>
      <c r="I118" s="1" t="str">
        <f>IFERROR(VLOOKUP(_2021[[#This Row],[identifiant_reseau]],_2023[],1,FALSE),"")</f>
        <v>1610C</v>
      </c>
      <c r="J118" s="1" t="str">
        <f>IFERROR(VLOOKUP(_2021[[#This Row],[identifiant_reseau]],_2022[],1,FALSE),"")</f>
        <v>1610C</v>
      </c>
      <c r="K118" s="1" t="str" cm="1">
        <f t="array" ref="K118">INDEX(_2021[[#This Row],[2023]:[2022]],MATCH(FALSE,ISBLANK(_2021[[#This Row],[2023]:[2022]]),0))</f>
        <v>1610C</v>
      </c>
    </row>
    <row r="119" spans="1:11" x14ac:dyDescent="0.3">
      <c r="A119" s="1" t="s">
        <v>334</v>
      </c>
      <c r="B119" s="1" t="s">
        <v>335</v>
      </c>
      <c r="C119" s="1" t="s">
        <v>2590</v>
      </c>
      <c r="D119" s="1">
        <v>0.20899999999999999</v>
      </c>
      <c r="E119" s="1">
        <v>0.23799999999999999</v>
      </c>
      <c r="F119" s="1">
        <v>0.16200000000000001</v>
      </c>
      <c r="G119" s="1">
        <v>2020</v>
      </c>
      <c r="H119" s="1">
        <v>1</v>
      </c>
      <c r="I119" s="1" t="str">
        <f>IFERROR(VLOOKUP(_2021[[#This Row],[identifiant_reseau]],_2023[],1,FALSE),"")</f>
        <v>1611C</v>
      </c>
      <c r="J119" s="1" t="str">
        <f>IFERROR(VLOOKUP(_2021[[#This Row],[identifiant_reseau]],_2022[],1,FALSE),"")</f>
        <v>1611C</v>
      </c>
      <c r="K119" s="1" t="str" cm="1">
        <f t="array" ref="K119">INDEX(_2021[[#This Row],[2023]:[2022]],MATCH(FALSE,ISBLANK(_2021[[#This Row],[2023]:[2022]]),0))</f>
        <v>1611C</v>
      </c>
    </row>
    <row r="120" spans="1:11" x14ac:dyDescent="0.3">
      <c r="A120" s="1" t="s">
        <v>337</v>
      </c>
      <c r="B120" s="1" t="s">
        <v>338</v>
      </c>
      <c r="C120" s="1" t="s">
        <v>2591</v>
      </c>
      <c r="D120" s="1">
        <v>8.7999999999999995E-2</v>
      </c>
      <c r="E120" s="1">
        <v>0.113</v>
      </c>
      <c r="F120" s="1">
        <v>0.65600000000000003</v>
      </c>
      <c r="G120" s="1">
        <v>2020</v>
      </c>
      <c r="H120" s="1">
        <v>1</v>
      </c>
      <c r="I120" s="1" t="str">
        <f>IFERROR(VLOOKUP(_2021[[#This Row],[identifiant_reseau]],_2023[],1,FALSE),"")</f>
        <v>1612C</v>
      </c>
      <c r="J120" s="1" t="str">
        <f>IFERROR(VLOOKUP(_2021[[#This Row],[identifiant_reseau]],_2022[],1,FALSE),"")</f>
        <v>1612C</v>
      </c>
      <c r="K120" s="1" t="str" cm="1">
        <f t="array" ref="K120">INDEX(_2021[[#This Row],[2023]:[2022]],MATCH(FALSE,ISBLANK(_2021[[#This Row],[2023]:[2022]]),0))</f>
        <v>1612C</v>
      </c>
    </row>
    <row r="121" spans="1:11" x14ac:dyDescent="0.3">
      <c r="A121" s="1" t="s">
        <v>340</v>
      </c>
      <c r="B121" s="1" t="s">
        <v>341</v>
      </c>
      <c r="C121" s="1" t="s">
        <v>342</v>
      </c>
      <c r="D121" s="1">
        <v>5.5E-2</v>
      </c>
      <c r="E121" s="1">
        <v>0.09</v>
      </c>
      <c r="F121" s="1">
        <v>0.70299999999999996</v>
      </c>
      <c r="G121" s="1" t="s">
        <v>14</v>
      </c>
      <c r="H121" s="1">
        <v>0</v>
      </c>
      <c r="I121" s="1" t="str">
        <f>IFERROR(VLOOKUP(_2021[[#This Row],[identifiant_reseau]],_2023[],1,FALSE),"")</f>
        <v>1701C</v>
      </c>
      <c r="J121" s="1" t="str">
        <f>IFERROR(VLOOKUP(_2021[[#This Row],[identifiant_reseau]],_2022[],1,FALSE),"")</f>
        <v>1701C</v>
      </c>
      <c r="K121" s="1" t="str" cm="1">
        <f t="array" ref="K121">INDEX(_2021[[#This Row],[2023]:[2022]],MATCH(FALSE,ISBLANK(_2021[[#This Row],[2023]:[2022]]),0))</f>
        <v>1701C</v>
      </c>
    </row>
    <row r="122" spans="1:11" x14ac:dyDescent="0.3">
      <c r="A122" s="1" t="s">
        <v>343</v>
      </c>
      <c r="B122" s="1" t="s">
        <v>344</v>
      </c>
      <c r="C122" s="1" t="s">
        <v>2592</v>
      </c>
      <c r="D122" s="1">
        <v>0.01</v>
      </c>
      <c r="E122" s="1">
        <v>0.04</v>
      </c>
      <c r="F122" s="1">
        <v>0.98199999999999998</v>
      </c>
      <c r="G122" s="1">
        <v>2020</v>
      </c>
      <c r="H122" s="1">
        <v>0</v>
      </c>
      <c r="I122" s="1" t="str">
        <f>IFERROR(VLOOKUP(_2021[[#This Row],[identifiant_reseau]],_2023[],1,FALSE),"")</f>
        <v>1702C</v>
      </c>
      <c r="J122" s="1" t="str">
        <f>IFERROR(VLOOKUP(_2021[[#This Row],[identifiant_reseau]],_2022[],1,FALSE),"")</f>
        <v>1702C</v>
      </c>
      <c r="K122" s="1" t="str" cm="1">
        <f t="array" ref="K122">INDEX(_2021[[#This Row],[2023]:[2022]],MATCH(FALSE,ISBLANK(_2021[[#This Row],[2023]:[2022]]),0))</f>
        <v>1702C</v>
      </c>
    </row>
    <row r="123" spans="1:11" x14ac:dyDescent="0.3">
      <c r="A123" s="1" t="s">
        <v>346</v>
      </c>
      <c r="B123" s="1" t="s">
        <v>347</v>
      </c>
      <c r="C123" s="1" t="s">
        <v>348</v>
      </c>
      <c r="D123" s="1">
        <v>3.6999999999999998E-2</v>
      </c>
      <c r="E123" s="1">
        <v>6.0999999999999999E-2</v>
      </c>
      <c r="F123" s="1">
        <v>0.85299999999999998</v>
      </c>
      <c r="G123" s="1" t="s">
        <v>14</v>
      </c>
      <c r="H123" s="1">
        <v>0</v>
      </c>
      <c r="I123" s="1" t="str">
        <f>IFERROR(VLOOKUP(_2021[[#This Row],[identifiant_reseau]],_2023[],1,FALSE),"")</f>
        <v>1703C</v>
      </c>
      <c r="J123" s="1" t="str">
        <f>IFERROR(VLOOKUP(_2021[[#This Row],[identifiant_reseau]],_2022[],1,FALSE),"")</f>
        <v>1703C</v>
      </c>
      <c r="K123" s="1" t="str" cm="1">
        <f t="array" ref="K123">INDEX(_2021[[#This Row],[2023]:[2022]],MATCH(FALSE,ISBLANK(_2021[[#This Row],[2023]:[2022]]),0))</f>
        <v>1703C</v>
      </c>
    </row>
    <row r="124" spans="1:11" x14ac:dyDescent="0.3">
      <c r="A124" s="1" t="s">
        <v>349</v>
      </c>
      <c r="B124" s="1" t="s">
        <v>2593</v>
      </c>
      <c r="C124" s="1" t="s">
        <v>342</v>
      </c>
      <c r="D124" s="1">
        <v>1.6E-2</v>
      </c>
      <c r="E124" s="1">
        <v>2.1999999999999999E-2</v>
      </c>
      <c r="F124" s="1">
        <v>0.93899999999999995</v>
      </c>
      <c r="G124" s="1" t="s">
        <v>14</v>
      </c>
      <c r="H124" s="1">
        <v>0</v>
      </c>
      <c r="I124" s="1" t="str">
        <f>IFERROR(VLOOKUP(_2021[[#This Row],[identifiant_reseau]],_2023[],1,FALSE),"")</f>
        <v>1704C</v>
      </c>
      <c r="J124" s="1" t="str">
        <f>IFERROR(VLOOKUP(_2021[[#This Row],[identifiant_reseau]],_2022[],1,FALSE),"")</f>
        <v>1704C</v>
      </c>
      <c r="K124" s="1" t="str" cm="1">
        <f t="array" ref="K124">INDEX(_2021[[#This Row],[2023]:[2022]],MATCH(FALSE,ISBLANK(_2021[[#This Row],[2023]:[2022]]),0))</f>
        <v>1704C</v>
      </c>
    </row>
    <row r="125" spans="1:11" x14ac:dyDescent="0.3">
      <c r="A125" s="1" t="s">
        <v>351</v>
      </c>
      <c r="B125" s="1" t="s">
        <v>352</v>
      </c>
      <c r="C125" s="1" t="s">
        <v>353</v>
      </c>
      <c r="D125" s="1">
        <v>7.0000000000000007E-2</v>
      </c>
      <c r="E125" s="1">
        <v>9.7000000000000003E-2</v>
      </c>
      <c r="F125" s="1">
        <v>0.752</v>
      </c>
      <c r="G125" s="1" t="s">
        <v>14</v>
      </c>
      <c r="H125" s="1">
        <v>0</v>
      </c>
      <c r="I125" s="1" t="str">
        <f>IFERROR(VLOOKUP(_2021[[#This Row],[identifiant_reseau]],_2023[],1,FALSE),"")</f>
        <v>1705C</v>
      </c>
      <c r="J125" s="1" t="str">
        <f>IFERROR(VLOOKUP(_2021[[#This Row],[identifiant_reseau]],_2022[],1,FALSE),"")</f>
        <v>1705C</v>
      </c>
      <c r="K125" s="1" t="str" cm="1">
        <f t="array" ref="K125">INDEX(_2021[[#This Row],[2023]:[2022]],MATCH(FALSE,ISBLANK(_2021[[#This Row],[2023]:[2022]]),0))</f>
        <v>1705C</v>
      </c>
    </row>
    <row r="126" spans="1:11" x14ac:dyDescent="0.3">
      <c r="A126" s="1" t="s">
        <v>357</v>
      </c>
      <c r="B126" s="1" t="s">
        <v>152</v>
      </c>
      <c r="C126" s="1" t="s">
        <v>358</v>
      </c>
      <c r="D126" s="1">
        <v>3.7999999999999999E-2</v>
      </c>
      <c r="E126" s="1">
        <v>6.8000000000000005E-2</v>
      </c>
      <c r="F126" s="1">
        <v>0.91300000000000003</v>
      </c>
      <c r="G126" s="1" t="s">
        <v>14</v>
      </c>
      <c r="H126" s="1">
        <v>0</v>
      </c>
      <c r="I126" s="1" t="str">
        <f>IFERROR(VLOOKUP(_2021[[#This Row],[identifiant_reseau]],_2023[],1,FALSE),"")</f>
        <v>1707C</v>
      </c>
      <c r="J126" s="1" t="str">
        <f>IFERROR(VLOOKUP(_2021[[#This Row],[identifiant_reseau]],_2022[],1,FALSE),"")</f>
        <v>1707C</v>
      </c>
      <c r="K126" s="1" t="str" cm="1">
        <f t="array" ref="K126">INDEX(_2021[[#This Row],[2023]:[2022]],MATCH(FALSE,ISBLANK(_2021[[#This Row],[2023]:[2022]]),0))</f>
        <v>1707C</v>
      </c>
    </row>
    <row r="127" spans="1:11" x14ac:dyDescent="0.3">
      <c r="A127" s="1" t="s">
        <v>359</v>
      </c>
      <c r="B127" s="1" t="s">
        <v>2594</v>
      </c>
      <c r="C127" s="1" t="s">
        <v>361</v>
      </c>
      <c r="D127" s="1">
        <v>1.4E-2</v>
      </c>
      <c r="E127" s="1">
        <v>3.5000000000000003E-2</v>
      </c>
      <c r="F127" s="1">
        <v>0.94899999999999995</v>
      </c>
      <c r="G127" s="1">
        <v>2020</v>
      </c>
      <c r="H127" s="1">
        <v>0</v>
      </c>
      <c r="I127" s="1" t="str">
        <f>IFERROR(VLOOKUP(_2021[[#This Row],[identifiant_reseau]],_2023[],1,FALSE),"")</f>
        <v>1801C</v>
      </c>
      <c r="J127" s="1" t="str">
        <f>IFERROR(VLOOKUP(_2021[[#This Row],[identifiant_reseau]],_2022[],1,FALSE),"")</f>
        <v>1801C</v>
      </c>
      <c r="K127" s="1" t="str" cm="1">
        <f t="array" ref="K127">INDEX(_2021[[#This Row],[2023]:[2022]],MATCH(FALSE,ISBLANK(_2021[[#This Row],[2023]:[2022]]),0))</f>
        <v>1801C</v>
      </c>
    </row>
    <row r="128" spans="1:11" x14ac:dyDescent="0.3">
      <c r="A128" s="1" t="s">
        <v>362</v>
      </c>
      <c r="B128" s="1" t="s">
        <v>2595</v>
      </c>
      <c r="C128" s="1" t="s">
        <v>2596</v>
      </c>
      <c r="D128" s="1">
        <v>0.19800000000000001</v>
      </c>
      <c r="E128" s="1">
        <v>0.23899999999999999</v>
      </c>
      <c r="F128" s="1">
        <v>0</v>
      </c>
      <c r="G128" s="1">
        <v>2020</v>
      </c>
      <c r="H128" s="1">
        <v>0</v>
      </c>
      <c r="I128" s="1" t="str">
        <f>IFERROR(VLOOKUP(_2021[[#This Row],[identifiant_reseau]],_2023[],1,FALSE),"")</f>
        <v>1803C</v>
      </c>
      <c r="J128" s="1" t="str">
        <f>IFERROR(VLOOKUP(_2021[[#This Row],[identifiant_reseau]],_2022[],1,FALSE),"")</f>
        <v>1803C</v>
      </c>
      <c r="K128" s="1" t="str" cm="1">
        <f t="array" ref="K128">INDEX(_2021[[#This Row],[2023]:[2022]],MATCH(FALSE,ISBLANK(_2021[[#This Row],[2023]:[2022]]),0))</f>
        <v>1803C</v>
      </c>
    </row>
    <row r="129" spans="1:11" x14ac:dyDescent="0.3">
      <c r="A129" s="1" t="s">
        <v>365</v>
      </c>
      <c r="B129" s="1" t="s">
        <v>366</v>
      </c>
      <c r="C129" s="1" t="s">
        <v>2597</v>
      </c>
      <c r="D129" s="1">
        <v>0</v>
      </c>
      <c r="E129" s="1">
        <v>4.0000000000000001E-3</v>
      </c>
      <c r="F129" s="1">
        <v>1</v>
      </c>
      <c r="G129" s="1">
        <v>2020</v>
      </c>
      <c r="H129" s="1">
        <v>0</v>
      </c>
      <c r="I129" s="1" t="str">
        <f>IFERROR(VLOOKUP(_2021[[#This Row],[identifiant_reseau]],_2023[],1,FALSE),"")</f>
        <v>1901C</v>
      </c>
      <c r="J129" s="1" t="str">
        <f>IFERROR(VLOOKUP(_2021[[#This Row],[identifiant_reseau]],_2022[],1,FALSE),"")</f>
        <v>1901C</v>
      </c>
      <c r="K129" s="1" t="str" cm="1">
        <f t="array" ref="K129">INDEX(_2021[[#This Row],[2023]:[2022]],MATCH(FALSE,ISBLANK(_2021[[#This Row],[2023]:[2022]]),0))</f>
        <v>1901C</v>
      </c>
    </row>
    <row r="130" spans="1:11" x14ac:dyDescent="0.3">
      <c r="A130" s="1" t="s">
        <v>368</v>
      </c>
      <c r="B130" s="1" t="s">
        <v>369</v>
      </c>
      <c r="C130" s="1" t="s">
        <v>370</v>
      </c>
      <c r="D130" s="1">
        <v>1.2999999999999999E-2</v>
      </c>
      <c r="E130" s="1">
        <v>2.4E-2</v>
      </c>
      <c r="F130" s="1">
        <v>0.95799999999999996</v>
      </c>
      <c r="G130" s="1">
        <v>2020</v>
      </c>
      <c r="H130" s="1">
        <v>0</v>
      </c>
      <c r="I130" s="1" t="str">
        <f>IFERROR(VLOOKUP(_2021[[#This Row],[identifiant_reseau]],_2023[],1,FALSE),"")</f>
        <v>1902C</v>
      </c>
      <c r="J130" s="1" t="str">
        <f>IFERROR(VLOOKUP(_2021[[#This Row],[identifiant_reseau]],_2022[],1,FALSE),"")</f>
        <v>1902C</v>
      </c>
      <c r="K130" s="1" t="str" cm="1">
        <f t="array" ref="K130">INDEX(_2021[[#This Row],[2023]:[2022]],MATCH(FALSE,ISBLANK(_2021[[#This Row],[2023]:[2022]]),0))</f>
        <v>1902C</v>
      </c>
    </row>
    <row r="131" spans="1:11" x14ac:dyDescent="0.3">
      <c r="A131" s="1" t="s">
        <v>371</v>
      </c>
      <c r="B131" s="1" t="s">
        <v>372</v>
      </c>
      <c r="C131" s="1" t="s">
        <v>2598</v>
      </c>
      <c r="D131" s="1">
        <v>0.106</v>
      </c>
      <c r="E131" s="1">
        <v>0.14499999999999999</v>
      </c>
      <c r="F131" s="1">
        <v>0.74099999999999999</v>
      </c>
      <c r="G131" s="1">
        <v>2020</v>
      </c>
      <c r="H131" s="1">
        <v>0</v>
      </c>
      <c r="I131" s="1" t="str">
        <f>IFERROR(VLOOKUP(_2021[[#This Row],[identifiant_reseau]],_2023[],1,FALSE),"")</f>
        <v>1903C</v>
      </c>
      <c r="J131" s="1" t="str">
        <f>IFERROR(VLOOKUP(_2021[[#This Row],[identifiant_reseau]],_2022[],1,FALSE),"")</f>
        <v>1903C</v>
      </c>
      <c r="K131" s="1" t="str" cm="1">
        <f t="array" ref="K131">INDEX(_2021[[#This Row],[2023]:[2022]],MATCH(FALSE,ISBLANK(_2021[[#This Row],[2023]:[2022]]),0))</f>
        <v>1903C</v>
      </c>
    </row>
    <row r="132" spans="1:11" x14ac:dyDescent="0.3">
      <c r="A132" s="1" t="s">
        <v>374</v>
      </c>
      <c r="B132" s="1" t="s">
        <v>375</v>
      </c>
      <c r="C132" s="1" t="s">
        <v>376</v>
      </c>
      <c r="D132" s="1">
        <v>0</v>
      </c>
      <c r="E132" s="1">
        <v>2.8000000000000001E-2</v>
      </c>
      <c r="F132" s="1">
        <v>1</v>
      </c>
      <c r="G132" s="1">
        <v>2020</v>
      </c>
      <c r="H132" s="1">
        <v>0</v>
      </c>
      <c r="I132" s="1" t="str">
        <f>IFERROR(VLOOKUP(_2021[[#This Row],[identifiant_reseau]],_2023[],1,FALSE),"")</f>
        <v>1904C</v>
      </c>
      <c r="J132" s="1" t="str">
        <f>IFERROR(VLOOKUP(_2021[[#This Row],[identifiant_reseau]],_2022[],1,FALSE),"")</f>
        <v>1904C</v>
      </c>
      <c r="K132" s="1" t="str" cm="1">
        <f t="array" ref="K132">INDEX(_2021[[#This Row],[2023]:[2022]],MATCH(FALSE,ISBLANK(_2021[[#This Row],[2023]:[2022]]),0))</f>
        <v>1904C</v>
      </c>
    </row>
    <row r="133" spans="1:11" x14ac:dyDescent="0.3">
      <c r="A133" s="1" t="s">
        <v>377</v>
      </c>
      <c r="B133" s="1" t="s">
        <v>378</v>
      </c>
      <c r="C133" s="1" t="s">
        <v>379</v>
      </c>
      <c r="D133" s="1">
        <v>0.27100000000000002</v>
      </c>
      <c r="E133" s="1">
        <v>0.30499999999999999</v>
      </c>
      <c r="F133" s="1">
        <v>0</v>
      </c>
      <c r="G133" s="1">
        <v>2020</v>
      </c>
      <c r="H133" s="1">
        <v>0</v>
      </c>
      <c r="I133" s="1" t="str">
        <f>IFERROR(VLOOKUP(_2021[[#This Row],[identifiant_reseau]],_2023[],1,FALSE),"")</f>
        <v>1906C</v>
      </c>
      <c r="J133" s="1" t="str">
        <f>IFERROR(VLOOKUP(_2021[[#This Row],[identifiant_reseau]],_2022[],1,FALSE),"")</f>
        <v>1906C</v>
      </c>
      <c r="K133" s="1" t="str" cm="1">
        <f t="array" ref="K133">INDEX(_2021[[#This Row],[2023]:[2022]],MATCH(FALSE,ISBLANK(_2021[[#This Row],[2023]:[2022]]),0))</f>
        <v>1906C</v>
      </c>
    </row>
    <row r="134" spans="1:11" x14ac:dyDescent="0.3">
      <c r="A134" s="1" t="s">
        <v>380</v>
      </c>
      <c r="B134" s="1" t="s">
        <v>381</v>
      </c>
      <c r="C134" s="1" t="s">
        <v>382</v>
      </c>
      <c r="D134" s="1">
        <v>9.8000000000000004E-2</v>
      </c>
      <c r="E134" s="1">
        <v>0.114</v>
      </c>
      <c r="F134" s="1">
        <v>0.67600000000000005</v>
      </c>
      <c r="G134" s="1">
        <v>2020</v>
      </c>
      <c r="H134" s="1">
        <v>1</v>
      </c>
      <c r="I134" s="1" t="str">
        <f>IFERROR(VLOOKUP(_2021[[#This Row],[identifiant_reseau]],_2023[],1,FALSE),"")</f>
        <v>1907C</v>
      </c>
      <c r="J134" s="1" t="str">
        <f>IFERROR(VLOOKUP(_2021[[#This Row],[identifiant_reseau]],_2022[],1,FALSE),"")</f>
        <v>1907C</v>
      </c>
      <c r="K134" s="1" t="str" cm="1">
        <f t="array" ref="K134">INDEX(_2021[[#This Row],[2023]:[2022]],MATCH(FALSE,ISBLANK(_2021[[#This Row],[2023]:[2022]]),0))</f>
        <v>1907C</v>
      </c>
    </row>
    <row r="135" spans="1:11" x14ac:dyDescent="0.3">
      <c r="A135" s="1" t="s">
        <v>386</v>
      </c>
      <c r="B135" s="1" t="s">
        <v>387</v>
      </c>
      <c r="C135" s="1" t="s">
        <v>388</v>
      </c>
      <c r="D135" s="1">
        <v>0.25700000000000001</v>
      </c>
      <c r="E135" s="1">
        <v>0.26500000000000001</v>
      </c>
      <c r="F135" s="1">
        <v>0.33300000000000002</v>
      </c>
      <c r="G135" s="1" t="s">
        <v>14</v>
      </c>
      <c r="H135" s="1">
        <v>1</v>
      </c>
      <c r="I135" s="1" t="str">
        <f>IFERROR(VLOOKUP(_2021[[#This Row],[identifiant_reseau]],_2023[],1,FALSE),"")</f>
        <v>2001C</v>
      </c>
      <c r="J135" s="1" t="str">
        <f>IFERROR(VLOOKUP(_2021[[#This Row],[identifiant_reseau]],_2022[],1,FALSE),"")</f>
        <v>2001C</v>
      </c>
      <c r="K135" s="1" t="str" cm="1">
        <f t="array" ref="K135">INDEX(_2021[[#This Row],[2023]:[2022]],MATCH(FALSE,ISBLANK(_2021[[#This Row],[2023]:[2022]]),0))</f>
        <v>2001C</v>
      </c>
    </row>
    <row r="136" spans="1:11" x14ac:dyDescent="0.3">
      <c r="A136" s="1" t="s">
        <v>389</v>
      </c>
      <c r="B136" s="1" t="s">
        <v>390</v>
      </c>
      <c r="C136" s="1" t="s">
        <v>2599</v>
      </c>
      <c r="D136" s="1">
        <v>9.8000000000000004E-2</v>
      </c>
      <c r="E136" s="1">
        <v>0.13100000000000001</v>
      </c>
      <c r="F136" s="1">
        <v>0.52700000000000002</v>
      </c>
      <c r="G136" s="1" t="s">
        <v>14</v>
      </c>
      <c r="H136" s="1">
        <v>0</v>
      </c>
      <c r="I136" s="1" t="str">
        <f>IFERROR(VLOOKUP(_2021[[#This Row],[identifiant_reseau]],_2023[],1,FALSE),"")</f>
        <v>2102C</v>
      </c>
      <c r="J136" s="1" t="str">
        <f>IFERROR(VLOOKUP(_2021[[#This Row],[identifiant_reseau]],_2022[],1,FALSE),"")</f>
        <v>2102C</v>
      </c>
      <c r="K136" s="1" t="str" cm="1">
        <f t="array" ref="K136">INDEX(_2021[[#This Row],[2023]:[2022]],MATCH(FALSE,ISBLANK(_2021[[#This Row],[2023]:[2022]]),0))</f>
        <v>2102C</v>
      </c>
    </row>
    <row r="137" spans="1:11" x14ac:dyDescent="0.3">
      <c r="A137" s="1" t="s">
        <v>392</v>
      </c>
      <c r="B137" s="1" t="s">
        <v>393</v>
      </c>
      <c r="C137" s="1" t="s">
        <v>2599</v>
      </c>
      <c r="D137" s="1">
        <v>8.7999999999999995E-2</v>
      </c>
      <c r="E137" s="1">
        <v>0.122</v>
      </c>
      <c r="F137" s="1">
        <v>0.51400000000000001</v>
      </c>
      <c r="G137" s="1" t="s">
        <v>14</v>
      </c>
      <c r="H137" s="1">
        <v>0</v>
      </c>
      <c r="I137" s="1" t="str">
        <f>IFERROR(VLOOKUP(_2021[[#This Row],[identifiant_reseau]],_2023[],1,FALSE),"")</f>
        <v>2105C</v>
      </c>
      <c r="J137" s="1" t="str">
        <f>IFERROR(VLOOKUP(_2021[[#This Row],[identifiant_reseau]],_2022[],1,FALSE),"")</f>
        <v>2105C</v>
      </c>
      <c r="K137" s="1" t="str" cm="1">
        <f t="array" ref="K137">INDEX(_2021[[#This Row],[2023]:[2022]],MATCH(FALSE,ISBLANK(_2021[[#This Row],[2023]:[2022]]),0))</f>
        <v>2105C</v>
      </c>
    </row>
    <row r="138" spans="1:11" x14ac:dyDescent="0.3">
      <c r="A138" s="1" t="s">
        <v>394</v>
      </c>
      <c r="B138" s="1" t="s">
        <v>395</v>
      </c>
      <c r="C138" s="1" t="s">
        <v>391</v>
      </c>
      <c r="D138" s="1">
        <v>5.5E-2</v>
      </c>
      <c r="E138" s="1">
        <v>7.6999999999999999E-2</v>
      </c>
      <c r="F138" s="1">
        <v>0.746</v>
      </c>
      <c r="G138" s="1">
        <v>2020</v>
      </c>
      <c r="H138" s="1">
        <v>0</v>
      </c>
      <c r="I138" s="1" t="str">
        <f>IFERROR(VLOOKUP(_2021[[#This Row],[identifiant_reseau]],_2023[],1,FALSE),"")</f>
        <v>2106C</v>
      </c>
      <c r="J138" s="1" t="str">
        <f>IFERROR(VLOOKUP(_2021[[#This Row],[identifiant_reseau]],_2022[],1,FALSE),"")</f>
        <v>2106C</v>
      </c>
      <c r="K138" s="1" t="str" cm="1">
        <f t="array" ref="K138">INDEX(_2021[[#This Row],[2023]:[2022]],MATCH(FALSE,ISBLANK(_2021[[#This Row],[2023]:[2022]]),0))</f>
        <v>2106C</v>
      </c>
    </row>
    <row r="139" spans="1:11" x14ac:dyDescent="0.3">
      <c r="A139" s="1" t="s">
        <v>396</v>
      </c>
      <c r="B139" s="1" t="s">
        <v>397</v>
      </c>
      <c r="C139" s="1" t="s">
        <v>398</v>
      </c>
      <c r="D139" s="1">
        <v>0.109</v>
      </c>
      <c r="E139" s="1">
        <v>0.15</v>
      </c>
      <c r="F139" s="1">
        <v>0.77200000000000002</v>
      </c>
      <c r="G139" s="1" t="s">
        <v>14</v>
      </c>
      <c r="H139" s="1">
        <v>1</v>
      </c>
      <c r="I139" s="1" t="str">
        <f>IFERROR(VLOOKUP(_2021[[#This Row],[identifiant_reseau]],_2023[],1,FALSE),"")</f>
        <v>2107C</v>
      </c>
      <c r="J139" s="1" t="str">
        <f>IFERROR(VLOOKUP(_2021[[#This Row],[identifiant_reseau]],_2022[],1,FALSE),"")</f>
        <v>2107C</v>
      </c>
      <c r="K139" s="1" t="str" cm="1">
        <f t="array" ref="K139">INDEX(_2021[[#This Row],[2023]:[2022]],MATCH(FALSE,ISBLANK(_2021[[#This Row],[2023]:[2022]]),0))</f>
        <v>2107C</v>
      </c>
    </row>
    <row r="140" spans="1:11" x14ac:dyDescent="0.3">
      <c r="A140" s="1" t="s">
        <v>399</v>
      </c>
      <c r="B140" s="1" t="s">
        <v>400</v>
      </c>
      <c r="C140" s="1" t="s">
        <v>401</v>
      </c>
      <c r="D140" s="1">
        <v>0.113</v>
      </c>
      <c r="E140" s="1">
        <v>0.14599999999999999</v>
      </c>
      <c r="F140" s="1">
        <v>0.74099999999999999</v>
      </c>
      <c r="G140" s="1" t="s">
        <v>14</v>
      </c>
      <c r="H140" s="1">
        <v>1</v>
      </c>
      <c r="I140" s="1" t="str">
        <f>IFERROR(VLOOKUP(_2021[[#This Row],[identifiant_reseau]],_2023[],1,FALSE),"")</f>
        <v>2108C</v>
      </c>
      <c r="J140" s="1" t="str">
        <f>IFERROR(VLOOKUP(_2021[[#This Row],[identifiant_reseau]],_2022[],1,FALSE),"")</f>
        <v>2108C</v>
      </c>
      <c r="K140" s="1" t="str" cm="1">
        <f t="array" ref="K140">INDEX(_2021[[#This Row],[2023]:[2022]],MATCH(FALSE,ISBLANK(_2021[[#This Row],[2023]:[2022]]),0))</f>
        <v>2108C</v>
      </c>
    </row>
    <row r="141" spans="1:11" x14ac:dyDescent="0.3">
      <c r="A141" s="1" t="s">
        <v>402</v>
      </c>
      <c r="B141" s="1" t="s">
        <v>403</v>
      </c>
      <c r="C141" s="1" t="s">
        <v>404</v>
      </c>
      <c r="D141" s="1">
        <v>0</v>
      </c>
      <c r="E141" s="1">
        <v>0.10299999999999999</v>
      </c>
      <c r="F141" s="1">
        <v>1</v>
      </c>
      <c r="G141" s="1">
        <v>2020</v>
      </c>
      <c r="H141" s="1">
        <v>1</v>
      </c>
      <c r="I141" s="1" t="str">
        <f>IFERROR(VLOOKUP(_2021[[#This Row],[identifiant_reseau]],_2023[],1,FALSE),"")</f>
        <v>2202C</v>
      </c>
      <c r="J141" s="1" t="str">
        <f>IFERROR(VLOOKUP(_2021[[#This Row],[identifiant_reseau]],_2022[],1,FALSE),"")</f>
        <v>2202C</v>
      </c>
      <c r="K141" s="1" t="str" cm="1">
        <f t="array" ref="K141">INDEX(_2021[[#This Row],[2023]:[2022]],MATCH(FALSE,ISBLANK(_2021[[#This Row],[2023]:[2022]]),0))</f>
        <v>2202C</v>
      </c>
    </row>
    <row r="142" spans="1:11" x14ac:dyDescent="0.3">
      <c r="A142" s="1" t="s">
        <v>405</v>
      </c>
      <c r="B142" s="1" t="s">
        <v>406</v>
      </c>
      <c r="C142" s="1" t="s">
        <v>404</v>
      </c>
      <c r="D142" s="1">
        <v>0</v>
      </c>
      <c r="E142" s="1">
        <v>8.8999999999999996E-2</v>
      </c>
      <c r="F142" s="1">
        <v>1</v>
      </c>
      <c r="G142" s="1">
        <v>2020</v>
      </c>
      <c r="H142" s="1">
        <v>1</v>
      </c>
      <c r="I142" s="1" t="str">
        <f>IFERROR(VLOOKUP(_2021[[#This Row],[identifiant_reseau]],_2023[],1,FALSE),"")</f>
        <v>2203C</v>
      </c>
      <c r="J142" s="1" t="str">
        <f>IFERROR(VLOOKUP(_2021[[#This Row],[identifiant_reseau]],_2022[],1,FALSE),"")</f>
        <v>2203C</v>
      </c>
      <c r="K142" s="1" t="str" cm="1">
        <f t="array" ref="K142">INDEX(_2021[[#This Row],[2023]:[2022]],MATCH(FALSE,ISBLANK(_2021[[#This Row],[2023]:[2022]]),0))</f>
        <v>2203C</v>
      </c>
    </row>
    <row r="143" spans="1:11" x14ac:dyDescent="0.3">
      <c r="A143" s="1" t="s">
        <v>407</v>
      </c>
      <c r="B143" s="1" t="s">
        <v>408</v>
      </c>
      <c r="C143" s="1" t="s">
        <v>409</v>
      </c>
      <c r="D143" s="1">
        <v>0</v>
      </c>
      <c r="E143" s="1">
        <v>4.0000000000000001E-3</v>
      </c>
      <c r="F143" s="1">
        <v>1</v>
      </c>
      <c r="G143" s="1">
        <v>2020</v>
      </c>
      <c r="H143" s="1">
        <v>0</v>
      </c>
      <c r="I143" s="1" t="str">
        <f>IFERROR(VLOOKUP(_2021[[#This Row],[identifiant_reseau]],_2023[],1,FALSE),"")</f>
        <v>2204C</v>
      </c>
      <c r="J143" s="1" t="str">
        <f>IFERROR(VLOOKUP(_2021[[#This Row],[identifiant_reseau]],_2022[],1,FALSE),"")</f>
        <v>2204C</v>
      </c>
      <c r="K143" s="1" t="str" cm="1">
        <f t="array" ref="K143">INDEX(_2021[[#This Row],[2023]:[2022]],MATCH(FALSE,ISBLANK(_2021[[#This Row],[2023]:[2022]]),0))</f>
        <v>2204C</v>
      </c>
    </row>
    <row r="144" spans="1:11" x14ac:dyDescent="0.3">
      <c r="A144" s="1" t="s">
        <v>410</v>
      </c>
      <c r="B144" s="1" t="s">
        <v>411</v>
      </c>
      <c r="C144" s="1" t="s">
        <v>412</v>
      </c>
      <c r="D144" s="1">
        <v>0.128</v>
      </c>
      <c r="E144" s="1">
        <v>0.14099999999999999</v>
      </c>
      <c r="F144" s="1">
        <v>0.66700000000000004</v>
      </c>
      <c r="G144" s="1" t="s">
        <v>14</v>
      </c>
      <c r="H144" s="1">
        <v>0</v>
      </c>
      <c r="I144" s="1" t="str">
        <f>IFERROR(VLOOKUP(_2021[[#This Row],[identifiant_reseau]],_2023[],1,FALSE),"")</f>
        <v>2205C</v>
      </c>
      <c r="J144" s="1" t="str">
        <f>IFERROR(VLOOKUP(_2021[[#This Row],[identifiant_reseau]],_2022[],1,FALSE),"")</f>
        <v>2205C</v>
      </c>
      <c r="K144" s="1" t="str" cm="1">
        <f t="array" ref="K144">INDEX(_2021[[#This Row],[2023]:[2022]],MATCH(FALSE,ISBLANK(_2021[[#This Row],[2023]:[2022]]),0))</f>
        <v>2205C</v>
      </c>
    </row>
    <row r="145" spans="1:11" x14ac:dyDescent="0.3">
      <c r="A145" s="1" t="s">
        <v>413</v>
      </c>
      <c r="B145" s="1" t="s">
        <v>414</v>
      </c>
      <c r="C145" s="1" t="s">
        <v>415</v>
      </c>
      <c r="D145" s="1">
        <v>0.128</v>
      </c>
      <c r="E145" s="1">
        <v>0.14000000000000001</v>
      </c>
      <c r="F145" s="1">
        <v>0.66700000000000004</v>
      </c>
      <c r="G145" s="1" t="s">
        <v>14</v>
      </c>
      <c r="H145" s="1">
        <v>0</v>
      </c>
      <c r="I145" s="1" t="str">
        <f>IFERROR(VLOOKUP(_2021[[#This Row],[identifiant_reseau]],_2023[],1,FALSE),"")</f>
        <v>2206C</v>
      </c>
      <c r="J145" s="1" t="str">
        <f>IFERROR(VLOOKUP(_2021[[#This Row],[identifiant_reseau]],_2022[],1,FALSE),"")</f>
        <v>2206C</v>
      </c>
      <c r="K145" s="1" t="str" cm="1">
        <f t="array" ref="K145">INDEX(_2021[[#This Row],[2023]:[2022]],MATCH(FALSE,ISBLANK(_2021[[#This Row],[2023]:[2022]]),0))</f>
        <v>2206C</v>
      </c>
    </row>
    <row r="146" spans="1:11" x14ac:dyDescent="0.3">
      <c r="A146" s="1" t="s">
        <v>416</v>
      </c>
      <c r="B146" s="1" t="s">
        <v>417</v>
      </c>
      <c r="C146" s="1" t="s">
        <v>418</v>
      </c>
      <c r="D146" s="1">
        <v>0.128</v>
      </c>
      <c r="E146" s="1">
        <v>0.14199999999999999</v>
      </c>
      <c r="F146" s="1">
        <v>0.66700000000000004</v>
      </c>
      <c r="G146" s="1" t="s">
        <v>14</v>
      </c>
      <c r="H146" s="1">
        <v>0</v>
      </c>
      <c r="I146" s="1" t="str">
        <f>IFERROR(VLOOKUP(_2021[[#This Row],[identifiant_reseau]],_2023[],1,FALSE),"")</f>
        <v>2207C</v>
      </c>
      <c r="J146" s="1" t="str">
        <f>IFERROR(VLOOKUP(_2021[[#This Row],[identifiant_reseau]],_2022[],1,FALSE),"")</f>
        <v>2207C</v>
      </c>
      <c r="K146" s="1" t="str" cm="1">
        <f t="array" ref="K146">INDEX(_2021[[#This Row],[2023]:[2022]],MATCH(FALSE,ISBLANK(_2021[[#This Row],[2023]:[2022]]),0))</f>
        <v>2207C</v>
      </c>
    </row>
    <row r="147" spans="1:11" x14ac:dyDescent="0.3">
      <c r="A147" s="1" t="s">
        <v>419</v>
      </c>
      <c r="B147" s="1" t="s">
        <v>420</v>
      </c>
      <c r="C147" s="1" t="s">
        <v>2600</v>
      </c>
      <c r="D147" s="1">
        <v>0.104</v>
      </c>
      <c r="E147" s="1">
        <v>0.13100000000000001</v>
      </c>
      <c r="F147" s="1">
        <v>0.61399999999999999</v>
      </c>
      <c r="G147" s="1">
        <v>2020</v>
      </c>
      <c r="H147" s="1">
        <v>0</v>
      </c>
      <c r="I147" s="1" t="str">
        <f>IFERROR(VLOOKUP(_2021[[#This Row],[identifiant_reseau]],_2023[],1,FALSE),"")</f>
        <v>2208C</v>
      </c>
      <c r="J147" s="1" t="str">
        <f>IFERROR(VLOOKUP(_2021[[#This Row],[identifiant_reseau]],_2022[],1,FALSE),"")</f>
        <v>2208C</v>
      </c>
      <c r="K147" s="1" t="str" cm="1">
        <f t="array" ref="K147">INDEX(_2021[[#This Row],[2023]:[2022]],MATCH(FALSE,ISBLANK(_2021[[#This Row],[2023]:[2022]]),0))</f>
        <v>2208C</v>
      </c>
    </row>
    <row r="148" spans="1:11" x14ac:dyDescent="0.3">
      <c r="A148" s="1" t="s">
        <v>422</v>
      </c>
      <c r="B148" s="1" t="s">
        <v>2601</v>
      </c>
      <c r="C148" s="1" t="s">
        <v>424</v>
      </c>
      <c r="D148" s="1">
        <v>0</v>
      </c>
      <c r="E148" s="1">
        <v>2.1999999999999999E-2</v>
      </c>
      <c r="F148" s="1">
        <v>1</v>
      </c>
      <c r="G148" s="1">
        <v>2020</v>
      </c>
      <c r="H148" s="1">
        <v>1</v>
      </c>
      <c r="I148" s="1" t="str">
        <f>IFERROR(VLOOKUP(_2021[[#This Row],[identifiant_reseau]],_2023[],1,FALSE),"")</f>
        <v>2209C</v>
      </c>
      <c r="J148" s="1" t="str">
        <f>IFERROR(VLOOKUP(_2021[[#This Row],[identifiant_reseau]],_2022[],1,FALSE),"")</f>
        <v>2209C</v>
      </c>
      <c r="K148" s="1" t="str" cm="1">
        <f t="array" ref="K148">INDEX(_2021[[#This Row],[2023]:[2022]],MATCH(FALSE,ISBLANK(_2021[[#This Row],[2023]:[2022]]),0))</f>
        <v>2209C</v>
      </c>
    </row>
    <row r="149" spans="1:11" x14ac:dyDescent="0.3">
      <c r="A149" s="1" t="s">
        <v>425</v>
      </c>
      <c r="B149" s="1" t="s">
        <v>2602</v>
      </c>
      <c r="C149" s="1" t="s">
        <v>427</v>
      </c>
      <c r="D149" s="1">
        <v>7.4999999999999997E-2</v>
      </c>
      <c r="E149" s="1">
        <v>0.10100000000000001</v>
      </c>
      <c r="F149" s="1">
        <v>0.72499999999999998</v>
      </c>
      <c r="G149" s="1">
        <v>2020</v>
      </c>
      <c r="H149" s="1">
        <v>1</v>
      </c>
      <c r="I149" s="1" t="str">
        <f>IFERROR(VLOOKUP(_2021[[#This Row],[identifiant_reseau]],_2023[],1,FALSE),"")</f>
        <v>2210C</v>
      </c>
      <c r="J149" s="1" t="str">
        <f>IFERROR(VLOOKUP(_2021[[#This Row],[identifiant_reseau]],_2022[],1,FALSE),"")</f>
        <v>2210C</v>
      </c>
      <c r="K149" s="1" t="str" cm="1">
        <f t="array" ref="K149">INDEX(_2021[[#This Row],[2023]:[2022]],MATCH(FALSE,ISBLANK(_2021[[#This Row],[2023]:[2022]]),0))</f>
        <v>2210C</v>
      </c>
    </row>
    <row r="150" spans="1:11" x14ac:dyDescent="0.3">
      <c r="A150" s="1" t="s">
        <v>428</v>
      </c>
      <c r="B150" s="1" t="s">
        <v>2603</v>
      </c>
      <c r="C150" s="1" t="s">
        <v>429</v>
      </c>
      <c r="D150" s="1">
        <v>0</v>
      </c>
      <c r="E150" s="1">
        <v>2.3E-2</v>
      </c>
      <c r="F150" s="1">
        <v>1</v>
      </c>
      <c r="G150" s="1">
        <v>2020</v>
      </c>
      <c r="H150" s="1">
        <v>1</v>
      </c>
      <c r="I150" s="1" t="str">
        <f>IFERROR(VLOOKUP(_2021[[#This Row],[identifiant_reseau]],_2023[],1,FALSE),"")</f>
        <v>2211C</v>
      </c>
      <c r="J150" s="1" t="str">
        <f>IFERROR(VLOOKUP(_2021[[#This Row],[identifiant_reseau]],_2022[],1,FALSE),"")</f>
        <v>2211C</v>
      </c>
      <c r="K150" s="1" t="str" cm="1">
        <f t="array" ref="K150">INDEX(_2021[[#This Row],[2023]:[2022]],MATCH(FALSE,ISBLANK(_2021[[#This Row],[2023]:[2022]]),0))</f>
        <v>2211C</v>
      </c>
    </row>
    <row r="151" spans="1:11" x14ac:dyDescent="0.3">
      <c r="A151" s="1" t="s">
        <v>436</v>
      </c>
      <c r="B151" s="1" t="s">
        <v>437</v>
      </c>
      <c r="C151" s="1" t="s">
        <v>2604</v>
      </c>
      <c r="D151" s="1">
        <v>0.05</v>
      </c>
      <c r="E151" s="1">
        <v>7.9000000000000001E-2</v>
      </c>
      <c r="F151" s="1">
        <v>0.86699999999999999</v>
      </c>
      <c r="G151" s="1">
        <v>2020</v>
      </c>
      <c r="H151" s="1">
        <v>0</v>
      </c>
      <c r="I151" s="1" t="str">
        <f>IFERROR(VLOOKUP(_2021[[#This Row],[identifiant_reseau]],_2023[],1,FALSE),"")</f>
        <v>2301C</v>
      </c>
      <c r="J151" s="1" t="str">
        <f>IFERROR(VLOOKUP(_2021[[#This Row],[identifiant_reseau]],_2022[],1,FALSE),"")</f>
        <v>2301C</v>
      </c>
      <c r="K151" s="1" t="str" cm="1">
        <f t="array" ref="K151">INDEX(_2021[[#This Row],[2023]:[2022]],MATCH(FALSE,ISBLANK(_2021[[#This Row],[2023]:[2022]]),0))</f>
        <v>2301C</v>
      </c>
    </row>
    <row r="152" spans="1:11" x14ac:dyDescent="0.3">
      <c r="A152" s="1" t="s">
        <v>439</v>
      </c>
      <c r="B152" s="1" t="s">
        <v>440</v>
      </c>
      <c r="C152" s="1" t="s">
        <v>2605</v>
      </c>
      <c r="D152" s="1">
        <v>1.6E-2</v>
      </c>
      <c r="E152" s="1">
        <v>4.1000000000000002E-2</v>
      </c>
      <c r="F152" s="1">
        <v>0.95</v>
      </c>
      <c r="G152" s="1">
        <v>2020</v>
      </c>
      <c r="H152" s="1">
        <v>0</v>
      </c>
      <c r="I152" s="1" t="str">
        <f>IFERROR(VLOOKUP(_2021[[#This Row],[identifiant_reseau]],_2023[],1,FALSE),"")</f>
        <v>2302C</v>
      </c>
      <c r="J152" s="1" t="str">
        <f>IFERROR(VLOOKUP(_2021[[#This Row],[identifiant_reseau]],_2022[],1,FALSE),"")</f>
        <v>2302C</v>
      </c>
      <c r="K152" s="1" t="str" cm="1">
        <f t="array" ref="K152">INDEX(_2021[[#This Row],[2023]:[2022]],MATCH(FALSE,ISBLANK(_2021[[#This Row],[2023]:[2022]]),0))</f>
        <v>2302C</v>
      </c>
    </row>
    <row r="153" spans="1:11" x14ac:dyDescent="0.3">
      <c r="A153" s="1" t="s">
        <v>442</v>
      </c>
      <c r="B153" s="1" t="s">
        <v>443</v>
      </c>
      <c r="C153" s="1" t="s">
        <v>444</v>
      </c>
      <c r="D153" s="1">
        <v>0</v>
      </c>
      <c r="E153" s="1">
        <v>3.4000000000000002E-2</v>
      </c>
      <c r="F153" s="1">
        <v>1</v>
      </c>
      <c r="G153" s="1">
        <v>2020</v>
      </c>
      <c r="H153" s="1">
        <v>0</v>
      </c>
      <c r="I153" s="1" t="str">
        <f>IFERROR(VLOOKUP(_2021[[#This Row],[identifiant_reseau]],_2023[],1,FALSE),"")</f>
        <v>2304C</v>
      </c>
      <c r="J153" s="1" t="str">
        <f>IFERROR(VLOOKUP(_2021[[#This Row],[identifiant_reseau]],_2022[],1,FALSE),"")</f>
        <v>2304C</v>
      </c>
      <c r="K153" s="1" t="str" cm="1">
        <f t="array" ref="K153">INDEX(_2021[[#This Row],[2023]:[2022]],MATCH(FALSE,ISBLANK(_2021[[#This Row],[2023]:[2022]]),0))</f>
        <v>2304C</v>
      </c>
    </row>
    <row r="154" spans="1:11" x14ac:dyDescent="0.3">
      <c r="A154" s="1" t="s">
        <v>445</v>
      </c>
      <c r="B154" s="1" t="s">
        <v>446</v>
      </c>
      <c r="C154" s="1" t="s">
        <v>447</v>
      </c>
      <c r="D154" s="1">
        <v>2.7E-2</v>
      </c>
      <c r="E154" s="1">
        <v>0.05</v>
      </c>
      <c r="F154" s="1">
        <v>0.89400000000000002</v>
      </c>
      <c r="G154" s="1">
        <v>2020</v>
      </c>
      <c r="H154" s="1">
        <v>1</v>
      </c>
      <c r="I154" s="1" t="str">
        <f>IFERROR(VLOOKUP(_2021[[#This Row],[identifiant_reseau]],_2023[],1,FALSE),"")</f>
        <v>2305C</v>
      </c>
      <c r="J154" s="1" t="str">
        <f>IFERROR(VLOOKUP(_2021[[#This Row],[identifiant_reseau]],_2022[],1,FALSE),"")</f>
        <v>2305C</v>
      </c>
      <c r="K154" s="1" t="str" cm="1">
        <f t="array" ref="K154">INDEX(_2021[[#This Row],[2023]:[2022]],MATCH(FALSE,ISBLANK(_2021[[#This Row],[2023]:[2022]]),0))</f>
        <v>2305C</v>
      </c>
    </row>
    <row r="155" spans="1:11" x14ac:dyDescent="0.3">
      <c r="A155" s="1" t="s">
        <v>2606</v>
      </c>
      <c r="B155" s="1" t="s">
        <v>2607</v>
      </c>
      <c r="C155" s="1" t="s">
        <v>2608</v>
      </c>
      <c r="D155" s="1">
        <v>0.20499999999999999</v>
      </c>
      <c r="E155" s="1">
        <v>0.216</v>
      </c>
      <c r="F155" s="1">
        <v>0.45700000000000002</v>
      </c>
      <c r="G155" s="1" t="s">
        <v>14</v>
      </c>
      <c r="H155" s="1">
        <v>1</v>
      </c>
      <c r="I155" s="1" t="str">
        <f>IFERROR(VLOOKUP(_2021[[#This Row],[identifiant_reseau]],_2023[],1,FALSE),"")</f>
        <v/>
      </c>
      <c r="J155" s="1" t="str">
        <f>IFERROR(VLOOKUP(_2021[[#This Row],[identifiant_reseau]],_2022[],1,FALSE),"")</f>
        <v/>
      </c>
      <c r="K155" s="1" t="str" cm="1">
        <f t="array" ref="K155">INDEX(_2021[[#This Row],[2023]:[2022]],MATCH(FALSE,ISBLANK(_2021[[#This Row],[2023]:[2022]]),0))</f>
        <v/>
      </c>
    </row>
    <row r="156" spans="1:11" x14ac:dyDescent="0.3">
      <c r="A156" s="1" t="s">
        <v>448</v>
      </c>
      <c r="B156" s="1" t="s">
        <v>449</v>
      </c>
      <c r="C156" s="1" t="s">
        <v>450</v>
      </c>
      <c r="D156" s="1">
        <v>0.11899999999999999</v>
      </c>
      <c r="E156" s="1">
        <v>0.14399999999999999</v>
      </c>
      <c r="F156" s="1">
        <v>0.53700000000000003</v>
      </c>
      <c r="G156" s="1" t="s">
        <v>14</v>
      </c>
      <c r="H156" s="1">
        <v>0</v>
      </c>
      <c r="I156" s="1" t="str">
        <f>IFERROR(VLOOKUP(_2021[[#This Row],[identifiant_reseau]],_2023[],1,FALSE),"")</f>
        <v>2401C</v>
      </c>
      <c r="J156" s="1" t="str">
        <f>IFERROR(VLOOKUP(_2021[[#This Row],[identifiant_reseau]],_2022[],1,FALSE),"")</f>
        <v>2401C</v>
      </c>
      <c r="K156" s="1" t="str" cm="1">
        <f t="array" ref="K156">INDEX(_2021[[#This Row],[2023]:[2022]],MATCH(FALSE,ISBLANK(_2021[[#This Row],[2023]:[2022]]),0))</f>
        <v>2401C</v>
      </c>
    </row>
    <row r="157" spans="1:11" x14ac:dyDescent="0.3">
      <c r="A157" s="1" t="s">
        <v>451</v>
      </c>
      <c r="B157" s="1" t="s">
        <v>452</v>
      </c>
      <c r="C157" s="1" t="s">
        <v>2609</v>
      </c>
      <c r="D157" s="1">
        <v>5.6000000000000001E-2</v>
      </c>
      <c r="E157" s="1">
        <v>9.4E-2</v>
      </c>
      <c r="F157" s="1">
        <v>0.77600000000000002</v>
      </c>
      <c r="G157" s="1" t="s">
        <v>14</v>
      </c>
      <c r="H157" s="1">
        <v>0</v>
      </c>
      <c r="I157" s="1" t="str">
        <f>IFERROR(VLOOKUP(_2021[[#This Row],[identifiant_reseau]],_2023[],1,FALSE),"")</f>
        <v>2402C</v>
      </c>
      <c r="J157" s="1" t="str">
        <f>IFERROR(VLOOKUP(_2021[[#This Row],[identifiant_reseau]],_2022[],1,FALSE),"")</f>
        <v>2402C</v>
      </c>
      <c r="K157" s="1" t="str" cm="1">
        <f t="array" ref="K157">INDEX(_2021[[#This Row],[2023]:[2022]],MATCH(FALSE,ISBLANK(_2021[[#This Row],[2023]:[2022]]),0))</f>
        <v>2402C</v>
      </c>
    </row>
    <row r="158" spans="1:11" x14ac:dyDescent="0.3">
      <c r="A158" s="1" t="s">
        <v>454</v>
      </c>
      <c r="B158" s="1" t="s">
        <v>2610</v>
      </c>
      <c r="C158" s="1" t="s">
        <v>456</v>
      </c>
      <c r="D158" s="1">
        <v>3.1E-2</v>
      </c>
      <c r="E158" s="1">
        <v>7.0999999999999994E-2</v>
      </c>
      <c r="F158" s="1">
        <v>0.95599999999999996</v>
      </c>
      <c r="G158" s="1" t="s">
        <v>14</v>
      </c>
      <c r="H158" s="1">
        <v>1</v>
      </c>
      <c r="I158" s="1" t="str">
        <f>IFERROR(VLOOKUP(_2021[[#This Row],[identifiant_reseau]],_2023[],1,FALSE),"")</f>
        <v>2403C</v>
      </c>
      <c r="J158" s="1" t="str">
        <f>IFERROR(VLOOKUP(_2021[[#This Row],[identifiant_reseau]],_2022[],1,FALSE),"")</f>
        <v>2403C</v>
      </c>
      <c r="K158" s="1" t="str" cm="1">
        <f t="array" ref="K158">INDEX(_2021[[#This Row],[2023]:[2022]],MATCH(FALSE,ISBLANK(_2021[[#This Row],[2023]:[2022]]),0))</f>
        <v>2403C</v>
      </c>
    </row>
    <row r="159" spans="1:11" x14ac:dyDescent="0.3">
      <c r="A159" s="1" t="s">
        <v>457</v>
      </c>
      <c r="B159" s="1" t="s">
        <v>458</v>
      </c>
      <c r="C159" s="1" t="s">
        <v>459</v>
      </c>
      <c r="D159" s="1">
        <v>0.128</v>
      </c>
      <c r="E159" s="1">
        <v>0.14099999999999999</v>
      </c>
      <c r="F159" s="1">
        <v>0.66700000000000004</v>
      </c>
      <c r="G159" s="1" t="s">
        <v>14</v>
      </c>
      <c r="H159" s="1">
        <v>0</v>
      </c>
      <c r="I159" s="1" t="str">
        <f>IFERROR(VLOOKUP(_2021[[#This Row],[identifiant_reseau]],_2023[],1,FALSE),"")</f>
        <v>2404C</v>
      </c>
      <c r="J159" s="1" t="str">
        <f>IFERROR(VLOOKUP(_2021[[#This Row],[identifiant_reseau]],_2022[],1,FALSE),"")</f>
        <v>2404C</v>
      </c>
      <c r="K159" s="1" t="str" cm="1">
        <f t="array" ref="K159">INDEX(_2021[[#This Row],[2023]:[2022]],MATCH(FALSE,ISBLANK(_2021[[#This Row],[2023]:[2022]]),0))</f>
        <v>2404C</v>
      </c>
    </row>
    <row r="160" spans="1:11" x14ac:dyDescent="0.3">
      <c r="A160" s="1" t="s">
        <v>460</v>
      </c>
      <c r="B160" s="1" t="s">
        <v>461</v>
      </c>
      <c r="C160" s="1" t="s">
        <v>462</v>
      </c>
      <c r="D160" s="1">
        <v>5.8999999999999997E-2</v>
      </c>
      <c r="E160" s="1">
        <v>8.3000000000000004E-2</v>
      </c>
      <c r="F160" s="1">
        <v>0.76900000000000002</v>
      </c>
      <c r="G160" s="1">
        <v>2020</v>
      </c>
      <c r="H160" s="1">
        <v>0</v>
      </c>
      <c r="I160" s="1" t="str">
        <f>IFERROR(VLOOKUP(_2021[[#This Row],[identifiant_reseau]],_2023[],1,FALSE),"")</f>
        <v>2406C</v>
      </c>
      <c r="J160" s="1" t="str">
        <f>IFERROR(VLOOKUP(_2021[[#This Row],[identifiant_reseau]],_2022[],1,FALSE),"")</f>
        <v>2406C</v>
      </c>
      <c r="K160" s="1" t="str" cm="1">
        <f t="array" ref="K160">INDEX(_2021[[#This Row],[2023]:[2022]],MATCH(FALSE,ISBLANK(_2021[[#This Row],[2023]:[2022]]),0))</f>
        <v>2406C</v>
      </c>
    </row>
    <row r="161" spans="1:11" x14ac:dyDescent="0.3">
      <c r="A161" s="1" t="s">
        <v>463</v>
      </c>
      <c r="B161" s="1" t="s">
        <v>464</v>
      </c>
      <c r="C161" s="1" t="s">
        <v>453</v>
      </c>
      <c r="D161" s="1">
        <v>2.8000000000000001E-2</v>
      </c>
      <c r="E161" s="1">
        <v>4.9000000000000002E-2</v>
      </c>
      <c r="F161" s="1">
        <v>0.89200000000000002</v>
      </c>
      <c r="G161" s="1">
        <v>2020</v>
      </c>
      <c r="H161" s="1">
        <v>1</v>
      </c>
      <c r="I161" s="1" t="str">
        <f>IFERROR(VLOOKUP(_2021[[#This Row],[identifiant_reseau]],_2023[],1,FALSE),"")</f>
        <v>2407C</v>
      </c>
      <c r="J161" s="1" t="str">
        <f>IFERROR(VLOOKUP(_2021[[#This Row],[identifiant_reseau]],_2022[],1,FALSE),"")</f>
        <v>2407C</v>
      </c>
      <c r="K161" s="1" t="str" cm="1">
        <f t="array" ref="K161">INDEX(_2021[[#This Row],[2023]:[2022]],MATCH(FALSE,ISBLANK(_2021[[#This Row],[2023]:[2022]]),0))</f>
        <v>2407C</v>
      </c>
    </row>
    <row r="162" spans="1:11" x14ac:dyDescent="0.3">
      <c r="A162" s="1" t="s">
        <v>465</v>
      </c>
      <c r="B162" s="1" t="s">
        <v>2611</v>
      </c>
      <c r="C162" s="1" t="s">
        <v>2612</v>
      </c>
      <c r="D162" s="1">
        <v>6.6000000000000003E-2</v>
      </c>
      <c r="E162" s="1">
        <v>8.5000000000000006E-2</v>
      </c>
      <c r="F162" s="1">
        <v>0.752</v>
      </c>
      <c r="G162" s="1" t="s">
        <v>14</v>
      </c>
      <c r="H162" s="1">
        <v>0</v>
      </c>
      <c r="I162" s="1" t="str">
        <f>IFERROR(VLOOKUP(_2021[[#This Row],[identifiant_reseau]],_2023[],1,FALSE),"")</f>
        <v>2501C</v>
      </c>
      <c r="J162" s="1" t="str">
        <f>IFERROR(VLOOKUP(_2021[[#This Row],[identifiant_reseau]],_2022[],1,FALSE),"")</f>
        <v>2501C</v>
      </c>
      <c r="K162" s="1" t="str" cm="1">
        <f t="array" ref="K162">INDEX(_2021[[#This Row],[2023]:[2022]],MATCH(FALSE,ISBLANK(_2021[[#This Row],[2023]:[2022]]),0))</f>
        <v>2501C</v>
      </c>
    </row>
    <row r="163" spans="1:11" x14ac:dyDescent="0.3">
      <c r="A163" s="1" t="s">
        <v>468</v>
      </c>
      <c r="B163" s="1" t="s">
        <v>469</v>
      </c>
      <c r="C163" s="1" t="s">
        <v>2613</v>
      </c>
      <c r="D163" s="1">
        <v>0.08</v>
      </c>
      <c r="E163" s="1">
        <v>9.1999999999999998E-2</v>
      </c>
      <c r="F163" s="1">
        <v>0.64800000000000002</v>
      </c>
      <c r="G163" s="1">
        <v>2020</v>
      </c>
      <c r="H163" s="1">
        <v>0</v>
      </c>
      <c r="I163" s="1" t="str">
        <f>IFERROR(VLOOKUP(_2021[[#This Row],[identifiant_reseau]],_2023[],1,FALSE),"")</f>
        <v>2502C</v>
      </c>
      <c r="J163" s="1" t="str">
        <f>IFERROR(VLOOKUP(_2021[[#This Row],[identifiant_reseau]],_2022[],1,FALSE),"")</f>
        <v>2502C</v>
      </c>
      <c r="K163" s="1" t="str" cm="1">
        <f t="array" ref="K163">INDEX(_2021[[#This Row],[2023]:[2022]],MATCH(FALSE,ISBLANK(_2021[[#This Row],[2023]:[2022]]),0))</f>
        <v>2502C</v>
      </c>
    </row>
    <row r="164" spans="1:11" x14ac:dyDescent="0.3">
      <c r="A164" s="1" t="s">
        <v>471</v>
      </c>
      <c r="B164" s="1" t="s">
        <v>472</v>
      </c>
      <c r="C164" s="1" t="s">
        <v>2614</v>
      </c>
      <c r="D164" s="1">
        <v>0.26100000000000001</v>
      </c>
      <c r="E164" s="1">
        <v>0.29399999999999998</v>
      </c>
      <c r="F164" s="1">
        <v>0</v>
      </c>
      <c r="G164" s="1">
        <v>2020</v>
      </c>
      <c r="H164" s="1">
        <v>0</v>
      </c>
      <c r="I164" s="1" t="str">
        <f>IFERROR(VLOOKUP(_2021[[#This Row],[identifiant_reseau]],_2023[],1,FALSE),"")</f>
        <v>2503C</v>
      </c>
      <c r="J164" s="1" t="str">
        <f>IFERROR(VLOOKUP(_2021[[#This Row],[identifiant_reseau]],_2022[],1,FALSE),"")</f>
        <v>2503C</v>
      </c>
      <c r="K164" s="1" t="str" cm="1">
        <f t="array" ref="K164">INDEX(_2021[[#This Row],[2023]:[2022]],MATCH(FALSE,ISBLANK(_2021[[#This Row],[2023]:[2022]]),0))</f>
        <v>2503C</v>
      </c>
    </row>
    <row r="165" spans="1:11" x14ac:dyDescent="0.3">
      <c r="A165" s="1" t="s">
        <v>474</v>
      </c>
      <c r="B165" s="1" t="s">
        <v>475</v>
      </c>
      <c r="C165" s="1" t="s">
        <v>476</v>
      </c>
      <c r="D165" s="1">
        <v>4.7E-2</v>
      </c>
      <c r="E165" s="1">
        <v>0.08</v>
      </c>
      <c r="F165" s="1">
        <v>0.86699999999999999</v>
      </c>
      <c r="G165" s="1" t="s">
        <v>14</v>
      </c>
      <c r="H165" s="1">
        <v>0</v>
      </c>
      <c r="I165" s="1" t="str">
        <f>IFERROR(VLOOKUP(_2021[[#This Row],[identifiant_reseau]],_2023[],1,FALSE),"")</f>
        <v>2504C</v>
      </c>
      <c r="J165" s="1" t="str">
        <f>IFERROR(VLOOKUP(_2021[[#This Row],[identifiant_reseau]],_2022[],1,FALSE),"")</f>
        <v>2504C</v>
      </c>
      <c r="K165" s="1" t="str" cm="1">
        <f t="array" ref="K165">INDEX(_2021[[#This Row],[2023]:[2022]],MATCH(FALSE,ISBLANK(_2021[[#This Row],[2023]:[2022]]),0))</f>
        <v>2504C</v>
      </c>
    </row>
    <row r="166" spans="1:11" x14ac:dyDescent="0.3">
      <c r="A166" s="1" t="s">
        <v>477</v>
      </c>
      <c r="B166" s="1" t="s">
        <v>478</v>
      </c>
      <c r="C166" s="1" t="s">
        <v>2615</v>
      </c>
      <c r="D166" s="1">
        <v>0.20599999999999999</v>
      </c>
      <c r="E166" s="1">
        <v>0.24399999999999999</v>
      </c>
      <c r="F166" s="1">
        <v>0</v>
      </c>
      <c r="G166" s="1">
        <v>2020</v>
      </c>
      <c r="H166" s="1">
        <v>0</v>
      </c>
      <c r="I166" s="1" t="str">
        <f>IFERROR(VLOOKUP(_2021[[#This Row],[identifiant_reseau]],_2023[],1,FALSE),"")</f>
        <v>2505C</v>
      </c>
      <c r="J166" s="1" t="str">
        <f>IFERROR(VLOOKUP(_2021[[#This Row],[identifiant_reseau]],_2022[],1,FALSE),"")</f>
        <v>2505C</v>
      </c>
      <c r="K166" s="1" t="str" cm="1">
        <f t="array" ref="K166">INDEX(_2021[[#This Row],[2023]:[2022]],MATCH(FALSE,ISBLANK(_2021[[#This Row],[2023]:[2022]]),0))</f>
        <v>2505C</v>
      </c>
    </row>
    <row r="167" spans="1:11" x14ac:dyDescent="0.3">
      <c r="A167" s="1" t="s">
        <v>480</v>
      </c>
      <c r="B167" s="1" t="s">
        <v>481</v>
      </c>
      <c r="C167" s="1" t="s">
        <v>2612</v>
      </c>
      <c r="D167" s="1">
        <v>6.6000000000000003E-2</v>
      </c>
      <c r="E167" s="1">
        <v>8.8999999999999996E-2</v>
      </c>
      <c r="F167" s="1">
        <v>0.72099999999999997</v>
      </c>
      <c r="G167" s="1" t="s">
        <v>14</v>
      </c>
      <c r="H167" s="1">
        <v>0</v>
      </c>
      <c r="I167" s="1" t="str">
        <f>IFERROR(VLOOKUP(_2021[[#This Row],[identifiant_reseau]],_2023[],1,FALSE),"")</f>
        <v>2506C</v>
      </c>
      <c r="J167" s="1" t="str">
        <f>IFERROR(VLOOKUP(_2021[[#This Row],[identifiant_reseau]],_2022[],1,FALSE),"")</f>
        <v>2506C</v>
      </c>
      <c r="K167" s="1" t="str" cm="1">
        <f t="array" ref="K167">INDEX(_2021[[#This Row],[2023]:[2022]],MATCH(FALSE,ISBLANK(_2021[[#This Row],[2023]:[2022]]),0))</f>
        <v>2506C</v>
      </c>
    </row>
    <row r="168" spans="1:11" x14ac:dyDescent="0.3">
      <c r="A168" s="1" t="s">
        <v>482</v>
      </c>
      <c r="B168" s="1" t="s">
        <v>483</v>
      </c>
      <c r="C168" s="1" t="s">
        <v>484</v>
      </c>
      <c r="D168" s="1">
        <v>0</v>
      </c>
      <c r="E168" s="1">
        <v>1.9E-2</v>
      </c>
      <c r="F168" s="1">
        <v>1</v>
      </c>
      <c r="G168" s="1">
        <v>2020</v>
      </c>
      <c r="H168" s="1">
        <v>0</v>
      </c>
      <c r="I168" s="1" t="str">
        <f>IFERROR(VLOOKUP(_2021[[#This Row],[identifiant_reseau]],_2023[],1,FALSE),"")</f>
        <v>2507C</v>
      </c>
      <c r="J168" s="1" t="str">
        <f>IFERROR(VLOOKUP(_2021[[#This Row],[identifiant_reseau]],_2022[],1,FALSE),"")</f>
        <v>2507C</v>
      </c>
      <c r="K168" s="1" t="str" cm="1">
        <f t="array" ref="K168">INDEX(_2021[[#This Row],[2023]:[2022]],MATCH(FALSE,ISBLANK(_2021[[#This Row],[2023]:[2022]]),0))</f>
        <v>2507C</v>
      </c>
    </row>
    <row r="169" spans="1:11" x14ac:dyDescent="0.3">
      <c r="A169" s="1" t="s">
        <v>485</v>
      </c>
      <c r="B169" s="1" t="s">
        <v>486</v>
      </c>
      <c r="C169" s="1" t="s">
        <v>487</v>
      </c>
      <c r="D169" s="1">
        <v>0</v>
      </c>
      <c r="E169" s="1">
        <v>1.7000000000000001E-2</v>
      </c>
      <c r="F169" s="1">
        <v>1</v>
      </c>
      <c r="G169" s="1">
        <v>2020</v>
      </c>
      <c r="H169" s="1">
        <v>1</v>
      </c>
      <c r="I169" s="1" t="str">
        <f>IFERROR(VLOOKUP(_2021[[#This Row],[identifiant_reseau]],_2023[],1,FALSE),"")</f>
        <v>2509C</v>
      </c>
      <c r="J169" s="1" t="str">
        <f>IFERROR(VLOOKUP(_2021[[#This Row],[identifiant_reseau]],_2022[],1,FALSE),"")</f>
        <v>2509C</v>
      </c>
      <c r="K169" s="1" t="str" cm="1">
        <f t="array" ref="K169">INDEX(_2021[[#This Row],[2023]:[2022]],MATCH(FALSE,ISBLANK(_2021[[#This Row],[2023]:[2022]]),0))</f>
        <v>2509C</v>
      </c>
    </row>
    <row r="170" spans="1:11" x14ac:dyDescent="0.3">
      <c r="A170" s="1" t="s">
        <v>2616</v>
      </c>
      <c r="B170" s="1" t="s">
        <v>2617</v>
      </c>
      <c r="C170" s="1" t="s">
        <v>2618</v>
      </c>
      <c r="D170" s="1">
        <v>0.25600000000000001</v>
      </c>
      <c r="E170" s="1">
        <v>0.26200000000000001</v>
      </c>
      <c r="F170" s="1">
        <v>0.33300000000000002</v>
      </c>
      <c r="G170" s="1" t="s">
        <v>14</v>
      </c>
      <c r="H170" s="1">
        <v>1</v>
      </c>
      <c r="I170" s="1" t="str">
        <f>IFERROR(VLOOKUP(_2021[[#This Row],[identifiant_reseau]],_2023[],1,FALSE),"")</f>
        <v>2510C</v>
      </c>
      <c r="J170" s="1" t="str">
        <f>IFERROR(VLOOKUP(_2021[[#This Row],[identifiant_reseau]],_2022[],1,FALSE),"")</f>
        <v/>
      </c>
      <c r="K170" s="1" t="str" cm="1">
        <f t="array" ref="K170">INDEX(_2021[[#This Row],[2023]:[2022]],MATCH(FALSE,ISBLANK(_2021[[#This Row],[2023]:[2022]]),0))</f>
        <v>2510C</v>
      </c>
    </row>
    <row r="171" spans="1:11" x14ac:dyDescent="0.3">
      <c r="A171" s="1" t="s">
        <v>488</v>
      </c>
      <c r="B171" s="1" t="s">
        <v>489</v>
      </c>
      <c r="C171" s="1" t="s">
        <v>490</v>
      </c>
      <c r="D171" s="1">
        <v>0.01</v>
      </c>
      <c r="E171" s="1">
        <v>1.4999999999999999E-2</v>
      </c>
      <c r="F171" s="1">
        <v>0.96699999999999997</v>
      </c>
      <c r="G171" s="1">
        <v>2020</v>
      </c>
      <c r="H171" s="1">
        <v>0</v>
      </c>
      <c r="I171" s="1" t="str">
        <f>IFERROR(VLOOKUP(_2021[[#This Row],[identifiant_reseau]],_2023[],1,FALSE),"")</f>
        <v>2511C</v>
      </c>
      <c r="J171" s="1" t="str">
        <f>IFERROR(VLOOKUP(_2021[[#This Row],[identifiant_reseau]],_2022[],1,FALSE),"")</f>
        <v>2511C</v>
      </c>
      <c r="K171" s="1" t="str" cm="1">
        <f t="array" ref="K171">INDEX(_2021[[#This Row],[2023]:[2022]],MATCH(FALSE,ISBLANK(_2021[[#This Row],[2023]:[2022]]),0))</f>
        <v>2511C</v>
      </c>
    </row>
    <row r="172" spans="1:11" x14ac:dyDescent="0.3">
      <c r="A172" s="1" t="s">
        <v>494</v>
      </c>
      <c r="B172" s="1" t="s">
        <v>2619</v>
      </c>
      <c r="C172" s="1" t="s">
        <v>496</v>
      </c>
      <c r="D172" s="1">
        <v>0</v>
      </c>
      <c r="E172" s="1">
        <v>2.3E-2</v>
      </c>
      <c r="F172" s="1">
        <v>1</v>
      </c>
      <c r="G172" s="1">
        <v>2020</v>
      </c>
      <c r="H172" s="1">
        <v>1</v>
      </c>
      <c r="I172" s="1" t="str">
        <f>IFERROR(VLOOKUP(_2021[[#This Row],[identifiant_reseau]],_2023[],1,FALSE),"")</f>
        <v>2513C</v>
      </c>
      <c r="J172" s="1" t="str">
        <f>IFERROR(VLOOKUP(_2021[[#This Row],[identifiant_reseau]],_2022[],1,FALSE),"")</f>
        <v>2513C</v>
      </c>
      <c r="K172" s="1" t="str" cm="1">
        <f t="array" ref="K172">INDEX(_2021[[#This Row],[2023]:[2022]],MATCH(FALSE,ISBLANK(_2021[[#This Row],[2023]:[2022]]),0))</f>
        <v>2513C</v>
      </c>
    </row>
    <row r="173" spans="1:11" x14ac:dyDescent="0.3">
      <c r="A173" s="1" t="s">
        <v>2620</v>
      </c>
      <c r="B173" s="1" t="s">
        <v>2621</v>
      </c>
      <c r="C173" s="1" t="s">
        <v>2622</v>
      </c>
      <c r="D173" s="1">
        <v>0.159</v>
      </c>
      <c r="E173" s="1">
        <v>0.17899999999999999</v>
      </c>
      <c r="F173" s="1">
        <v>0.59</v>
      </c>
      <c r="G173" s="1" t="s">
        <v>14</v>
      </c>
      <c r="H173" s="1">
        <v>1</v>
      </c>
      <c r="I173" s="1" t="str">
        <f>IFERROR(VLOOKUP(_2021[[#This Row],[identifiant_reseau]],_2023[],1,FALSE),"")</f>
        <v>2514C</v>
      </c>
      <c r="J173" s="1" t="str">
        <f>IFERROR(VLOOKUP(_2021[[#This Row],[identifiant_reseau]],_2022[],1,FALSE),"")</f>
        <v/>
      </c>
      <c r="K173" s="1" t="str" cm="1">
        <f t="array" ref="K173">INDEX(_2021[[#This Row],[2023]:[2022]],MATCH(FALSE,ISBLANK(_2021[[#This Row],[2023]:[2022]]),0))</f>
        <v>2514C</v>
      </c>
    </row>
    <row r="174" spans="1:11" x14ac:dyDescent="0.3">
      <c r="A174" s="1" t="s">
        <v>497</v>
      </c>
      <c r="B174" s="1" t="s">
        <v>498</v>
      </c>
      <c r="C174" s="1" t="s">
        <v>499</v>
      </c>
      <c r="D174" s="1">
        <v>0</v>
      </c>
      <c r="E174" s="1">
        <v>1.9E-2</v>
      </c>
      <c r="F174" s="1">
        <v>1</v>
      </c>
      <c r="G174" s="1">
        <v>2020</v>
      </c>
      <c r="H174" s="1">
        <v>1</v>
      </c>
      <c r="I174" s="1" t="str">
        <f>IFERROR(VLOOKUP(_2021[[#This Row],[identifiant_reseau]],_2023[],1,FALSE),"")</f>
        <v>2515C</v>
      </c>
      <c r="J174" s="1" t="str">
        <f>IFERROR(VLOOKUP(_2021[[#This Row],[identifiant_reseau]],_2022[],1,FALSE),"")</f>
        <v>2515C</v>
      </c>
      <c r="K174" s="1" t="str" cm="1">
        <f t="array" ref="K174">INDEX(_2021[[#This Row],[2023]:[2022]],MATCH(FALSE,ISBLANK(_2021[[#This Row],[2023]:[2022]]),0))</f>
        <v>2515C</v>
      </c>
    </row>
    <row r="175" spans="1:11" x14ac:dyDescent="0.3">
      <c r="A175" s="1" t="s">
        <v>500</v>
      </c>
      <c r="B175" s="1" t="s">
        <v>501</v>
      </c>
      <c r="C175" s="1" t="s">
        <v>502</v>
      </c>
      <c r="D175" s="1">
        <v>0</v>
      </c>
      <c r="E175" s="1">
        <v>3.4000000000000002E-2</v>
      </c>
      <c r="F175" s="1">
        <v>1</v>
      </c>
      <c r="G175" s="1">
        <v>2020</v>
      </c>
      <c r="H175" s="1">
        <v>1</v>
      </c>
      <c r="I175" s="1" t="str">
        <f>IFERROR(VLOOKUP(_2021[[#This Row],[identifiant_reseau]],_2023[],1,FALSE),"")</f>
        <v>2516C</v>
      </c>
      <c r="J175" s="1" t="str">
        <f>IFERROR(VLOOKUP(_2021[[#This Row],[identifiant_reseau]],_2022[],1,FALSE),"")</f>
        <v>2516C</v>
      </c>
      <c r="K175" s="1" t="str" cm="1">
        <f t="array" ref="K175">INDEX(_2021[[#This Row],[2023]:[2022]],MATCH(FALSE,ISBLANK(_2021[[#This Row],[2023]:[2022]]),0))</f>
        <v>2516C</v>
      </c>
    </row>
    <row r="176" spans="1:11" x14ac:dyDescent="0.3">
      <c r="A176" s="1" t="s">
        <v>503</v>
      </c>
      <c r="B176" s="1" t="s">
        <v>504</v>
      </c>
      <c r="C176" s="1" t="s">
        <v>505</v>
      </c>
      <c r="D176" s="1">
        <v>0.22700000000000001</v>
      </c>
      <c r="E176" s="1">
        <v>0.252</v>
      </c>
      <c r="F176" s="1">
        <v>0.12</v>
      </c>
      <c r="G176" s="1">
        <v>2020</v>
      </c>
      <c r="H176" s="1">
        <v>0</v>
      </c>
      <c r="I176" s="1" t="str">
        <f>IFERROR(VLOOKUP(_2021[[#This Row],[identifiant_reseau]],_2023[],1,FALSE),"")</f>
        <v>2601C</v>
      </c>
      <c r="J176" s="1" t="str">
        <f>IFERROR(VLOOKUP(_2021[[#This Row],[identifiant_reseau]],_2022[],1,FALSE),"")</f>
        <v>2601C</v>
      </c>
      <c r="K176" s="1" t="str" cm="1">
        <f t="array" ref="K176">INDEX(_2021[[#This Row],[2023]:[2022]],MATCH(FALSE,ISBLANK(_2021[[#This Row],[2023]:[2022]]),0))</f>
        <v>2601C</v>
      </c>
    </row>
    <row r="177" spans="1:11" x14ac:dyDescent="0.3">
      <c r="A177" s="1" t="s">
        <v>506</v>
      </c>
      <c r="B177" s="1" t="s">
        <v>507</v>
      </c>
      <c r="C177" s="1" t="s">
        <v>508</v>
      </c>
      <c r="D177" s="1">
        <v>0.13500000000000001</v>
      </c>
      <c r="E177" s="1">
        <v>0.154</v>
      </c>
      <c r="F177" s="1">
        <v>0.65300000000000002</v>
      </c>
      <c r="G177" s="1" t="s">
        <v>14</v>
      </c>
      <c r="H177" s="1">
        <v>0</v>
      </c>
      <c r="I177" s="1" t="str">
        <f>IFERROR(VLOOKUP(_2021[[#This Row],[identifiant_reseau]],_2023[],1,FALSE),"")</f>
        <v>2602C</v>
      </c>
      <c r="J177" s="1" t="str">
        <f>IFERROR(VLOOKUP(_2021[[#This Row],[identifiant_reseau]],_2022[],1,FALSE),"")</f>
        <v>2602C</v>
      </c>
      <c r="K177" s="1" t="str" cm="1">
        <f t="array" ref="K177">INDEX(_2021[[#This Row],[2023]:[2022]],MATCH(FALSE,ISBLANK(_2021[[#This Row],[2023]:[2022]]),0))</f>
        <v>2602C</v>
      </c>
    </row>
    <row r="178" spans="1:11" x14ac:dyDescent="0.3">
      <c r="A178" s="1" t="s">
        <v>509</v>
      </c>
      <c r="B178" s="1" t="s">
        <v>2623</v>
      </c>
      <c r="C178" s="1" t="s">
        <v>2624</v>
      </c>
      <c r="D178" s="1">
        <v>0</v>
      </c>
      <c r="E178" s="1">
        <v>8.5999999999999993E-2</v>
      </c>
      <c r="F178" s="1">
        <v>0.78500000000000003</v>
      </c>
      <c r="G178" s="1" t="s">
        <v>14</v>
      </c>
      <c r="H178" s="1">
        <v>0</v>
      </c>
      <c r="I178" s="1" t="str">
        <f>IFERROR(VLOOKUP(_2021[[#This Row],[identifiant_reseau]],_2023[],1,FALSE),"")</f>
        <v>2603C</v>
      </c>
      <c r="J178" s="1" t="str">
        <f>IFERROR(VLOOKUP(_2021[[#This Row],[identifiant_reseau]],_2022[],1,FALSE),"")</f>
        <v>2603C</v>
      </c>
      <c r="K178" s="1" t="str" cm="1">
        <f t="array" ref="K178">INDEX(_2021[[#This Row],[2023]:[2022]],MATCH(FALSE,ISBLANK(_2021[[#This Row],[2023]:[2022]]),0))</f>
        <v>2603C</v>
      </c>
    </row>
    <row r="179" spans="1:11" x14ac:dyDescent="0.3">
      <c r="A179" s="1" t="s">
        <v>512</v>
      </c>
      <c r="B179" s="1" t="s">
        <v>513</v>
      </c>
      <c r="C179" s="1" t="s">
        <v>514</v>
      </c>
      <c r="D179" s="1">
        <v>0.20300000000000001</v>
      </c>
      <c r="E179" s="1">
        <v>0.24199999999999999</v>
      </c>
      <c r="F179" s="1">
        <v>0</v>
      </c>
      <c r="G179" s="1">
        <v>2020</v>
      </c>
      <c r="H179" s="1">
        <v>0</v>
      </c>
      <c r="I179" s="1" t="str">
        <f>IFERROR(VLOOKUP(_2021[[#This Row],[identifiant_reseau]],_2023[],1,FALSE),"")</f>
        <v>2604C</v>
      </c>
      <c r="J179" s="1" t="str">
        <f>IFERROR(VLOOKUP(_2021[[#This Row],[identifiant_reseau]],_2022[],1,FALSE),"")</f>
        <v>2604C</v>
      </c>
      <c r="K179" s="1" t="str" cm="1">
        <f t="array" ref="K179">INDEX(_2021[[#This Row],[2023]:[2022]],MATCH(FALSE,ISBLANK(_2021[[#This Row],[2023]:[2022]]),0))</f>
        <v>2604C</v>
      </c>
    </row>
    <row r="180" spans="1:11" x14ac:dyDescent="0.3">
      <c r="A180" s="1" t="s">
        <v>515</v>
      </c>
      <c r="B180" s="1" t="s">
        <v>516</v>
      </c>
      <c r="C180" s="1" t="s">
        <v>517</v>
      </c>
      <c r="D180" s="1">
        <v>0.186</v>
      </c>
      <c r="E180" s="1">
        <v>0.24399999999999999</v>
      </c>
      <c r="F180" s="1">
        <v>0</v>
      </c>
      <c r="G180" s="1">
        <v>2020</v>
      </c>
      <c r="H180" s="1">
        <v>0</v>
      </c>
      <c r="I180" s="1" t="str">
        <f>IFERROR(VLOOKUP(_2021[[#This Row],[identifiant_reseau]],_2023[],1,FALSE),"")</f>
        <v>2605C</v>
      </c>
      <c r="J180" s="1" t="str">
        <f>IFERROR(VLOOKUP(_2021[[#This Row],[identifiant_reseau]],_2022[],1,FALSE),"")</f>
        <v>2605C</v>
      </c>
      <c r="K180" s="1" t="str" cm="1">
        <f t="array" ref="K180">INDEX(_2021[[#This Row],[2023]:[2022]],MATCH(FALSE,ISBLANK(_2021[[#This Row],[2023]:[2022]]),0))</f>
        <v>2605C</v>
      </c>
    </row>
    <row r="181" spans="1:11" x14ac:dyDescent="0.3">
      <c r="A181" s="1" t="s">
        <v>518</v>
      </c>
      <c r="B181" s="1" t="s">
        <v>519</v>
      </c>
      <c r="C181" s="1" t="s">
        <v>2625</v>
      </c>
      <c r="D181" s="1">
        <v>6.3E-2</v>
      </c>
      <c r="E181" s="1">
        <v>8.7999999999999995E-2</v>
      </c>
      <c r="F181" s="1">
        <v>0.65600000000000003</v>
      </c>
      <c r="G181" s="1" t="s">
        <v>14</v>
      </c>
      <c r="H181" s="1">
        <v>0</v>
      </c>
      <c r="I181" s="1" t="str">
        <f>IFERROR(VLOOKUP(_2021[[#This Row],[identifiant_reseau]],_2023[],1,FALSE),"")</f>
        <v>2701C</v>
      </c>
      <c r="J181" s="1" t="str">
        <f>IFERROR(VLOOKUP(_2021[[#This Row],[identifiant_reseau]],_2022[],1,FALSE),"")</f>
        <v>2701C</v>
      </c>
      <c r="K181" s="1" t="str" cm="1">
        <f t="array" ref="K181">INDEX(_2021[[#This Row],[2023]:[2022]],MATCH(FALSE,ISBLANK(_2021[[#This Row],[2023]:[2022]]),0))</f>
        <v>2701C</v>
      </c>
    </row>
    <row r="182" spans="1:11" x14ac:dyDescent="0.3">
      <c r="A182" s="1" t="s">
        <v>521</v>
      </c>
      <c r="B182" s="1" t="s">
        <v>522</v>
      </c>
      <c r="C182" s="1" t="s">
        <v>2626</v>
      </c>
      <c r="D182" s="1">
        <v>7.9000000000000001E-2</v>
      </c>
      <c r="E182" s="1">
        <v>0.107</v>
      </c>
      <c r="F182" s="1">
        <v>0.63900000000000001</v>
      </c>
      <c r="G182" s="1" t="s">
        <v>14</v>
      </c>
      <c r="H182" s="1">
        <v>0</v>
      </c>
      <c r="I182" s="1" t="str">
        <f>IFERROR(VLOOKUP(_2021[[#This Row],[identifiant_reseau]],_2023[],1,FALSE),"")</f>
        <v>2702C</v>
      </c>
      <c r="J182" s="1" t="str">
        <f>IFERROR(VLOOKUP(_2021[[#This Row],[identifiant_reseau]],_2022[],1,FALSE),"")</f>
        <v>2702C</v>
      </c>
      <c r="K182" s="1" t="str" cm="1">
        <f t="array" ref="K182">INDEX(_2021[[#This Row],[2023]:[2022]],MATCH(FALSE,ISBLANK(_2021[[#This Row],[2023]:[2022]]),0))</f>
        <v>2702C</v>
      </c>
    </row>
    <row r="183" spans="1:11" x14ac:dyDescent="0.3">
      <c r="A183" s="1" t="s">
        <v>524</v>
      </c>
      <c r="B183" s="1" t="s">
        <v>525</v>
      </c>
      <c r="C183" s="1" t="s">
        <v>2627</v>
      </c>
      <c r="D183" s="1">
        <v>0.25</v>
      </c>
      <c r="E183" s="1">
        <v>0.26900000000000002</v>
      </c>
      <c r="F183" s="1">
        <v>0</v>
      </c>
      <c r="G183" s="1">
        <v>2020</v>
      </c>
      <c r="H183" s="1">
        <v>0</v>
      </c>
      <c r="I183" s="1" t="str">
        <f>IFERROR(VLOOKUP(_2021[[#This Row],[identifiant_reseau]],_2023[],1,FALSE),"")</f>
        <v>2703C</v>
      </c>
      <c r="J183" s="1" t="str">
        <f>IFERROR(VLOOKUP(_2021[[#This Row],[identifiant_reseau]],_2022[],1,FALSE),"")</f>
        <v>2703C</v>
      </c>
      <c r="K183" s="1" t="str" cm="1">
        <f t="array" ref="K183">INDEX(_2021[[#This Row],[2023]:[2022]],MATCH(FALSE,ISBLANK(_2021[[#This Row],[2023]:[2022]]),0))</f>
        <v>2703C</v>
      </c>
    </row>
    <row r="184" spans="1:11" x14ac:dyDescent="0.3">
      <c r="A184" s="1" t="s">
        <v>527</v>
      </c>
      <c r="B184" s="1" t="s">
        <v>528</v>
      </c>
      <c r="C184" s="1" t="s">
        <v>529</v>
      </c>
      <c r="D184" s="1">
        <v>0.222</v>
      </c>
      <c r="E184" s="1">
        <v>0.248</v>
      </c>
      <c r="F184" s="1">
        <v>0</v>
      </c>
      <c r="G184" s="1">
        <v>2020</v>
      </c>
      <c r="H184" s="1">
        <v>0</v>
      </c>
      <c r="I184" s="1" t="str">
        <f>IFERROR(VLOOKUP(_2021[[#This Row],[identifiant_reseau]],_2023[],1,FALSE),"")</f>
        <v>2704C</v>
      </c>
      <c r="J184" s="1" t="str">
        <f>IFERROR(VLOOKUP(_2021[[#This Row],[identifiant_reseau]],_2022[],1,FALSE),"")</f>
        <v>2704C</v>
      </c>
      <c r="K184" s="1" t="str" cm="1">
        <f t="array" ref="K184">INDEX(_2021[[#This Row],[2023]:[2022]],MATCH(FALSE,ISBLANK(_2021[[#This Row],[2023]:[2022]]),0))</f>
        <v>2704C</v>
      </c>
    </row>
    <row r="185" spans="1:11" x14ac:dyDescent="0.3">
      <c r="A185" s="1" t="s">
        <v>530</v>
      </c>
      <c r="B185" s="1" t="s">
        <v>531</v>
      </c>
      <c r="C185" s="1" t="s">
        <v>2628</v>
      </c>
      <c r="D185" s="1">
        <v>0.16900000000000001</v>
      </c>
      <c r="E185" s="1">
        <v>0.21</v>
      </c>
      <c r="F185" s="1">
        <v>0</v>
      </c>
      <c r="G185" s="1">
        <v>2020</v>
      </c>
      <c r="H185" s="1">
        <v>0</v>
      </c>
      <c r="I185" s="1" t="str">
        <f>IFERROR(VLOOKUP(_2021[[#This Row],[identifiant_reseau]],_2023[],1,FALSE),"")</f>
        <v>2705C</v>
      </c>
      <c r="J185" s="1" t="str">
        <f>IFERROR(VLOOKUP(_2021[[#This Row],[identifiant_reseau]],_2022[],1,FALSE),"")</f>
        <v>2705C</v>
      </c>
      <c r="K185" s="1" t="str" cm="1">
        <f t="array" ref="K185">INDEX(_2021[[#This Row],[2023]:[2022]],MATCH(FALSE,ISBLANK(_2021[[#This Row],[2023]:[2022]]),0))</f>
        <v>2705C</v>
      </c>
    </row>
    <row r="186" spans="1:11" x14ac:dyDescent="0.3">
      <c r="A186" s="1" t="s">
        <v>533</v>
      </c>
      <c r="B186" s="1" t="s">
        <v>534</v>
      </c>
      <c r="C186" s="1" t="s">
        <v>535</v>
      </c>
      <c r="D186" s="1">
        <v>3.5999999999999997E-2</v>
      </c>
      <c r="E186" s="1">
        <v>5.8000000000000003E-2</v>
      </c>
      <c r="F186" s="1">
        <v>0.86199999999999999</v>
      </c>
      <c r="G186" s="1">
        <v>2020</v>
      </c>
      <c r="H186" s="1">
        <v>0</v>
      </c>
      <c r="I186" s="1" t="str">
        <f>IFERROR(VLOOKUP(_2021[[#This Row],[identifiant_reseau]],_2023[],1,FALSE),"")</f>
        <v>2706C</v>
      </c>
      <c r="J186" s="1" t="str">
        <f>IFERROR(VLOOKUP(_2021[[#This Row],[identifiant_reseau]],_2022[],1,FALSE),"")</f>
        <v>2706C</v>
      </c>
      <c r="K186" s="1" t="str" cm="1">
        <f t="array" ref="K186">INDEX(_2021[[#This Row],[2023]:[2022]],MATCH(FALSE,ISBLANK(_2021[[#This Row],[2023]:[2022]]),0))</f>
        <v>2706C</v>
      </c>
    </row>
    <row r="187" spans="1:11" x14ac:dyDescent="0.3">
      <c r="A187" s="1" t="s">
        <v>536</v>
      </c>
      <c r="B187" s="1" t="s">
        <v>2629</v>
      </c>
      <c r="C187" s="1" t="s">
        <v>538</v>
      </c>
      <c r="D187" s="1">
        <v>0</v>
      </c>
      <c r="E187" s="1">
        <v>1.7999999999999999E-2</v>
      </c>
      <c r="F187" s="1">
        <v>1</v>
      </c>
      <c r="G187" s="1">
        <v>2020</v>
      </c>
      <c r="H187" s="1">
        <v>0</v>
      </c>
      <c r="I187" s="1" t="str">
        <f>IFERROR(VLOOKUP(_2021[[#This Row],[identifiant_reseau]],_2023[],1,FALSE),"")</f>
        <v>2707C</v>
      </c>
      <c r="J187" s="1" t="str">
        <f>IFERROR(VLOOKUP(_2021[[#This Row],[identifiant_reseau]],_2022[],1,FALSE),"")</f>
        <v>2707C</v>
      </c>
      <c r="K187" s="1" t="str" cm="1">
        <f t="array" ref="K187">INDEX(_2021[[#This Row],[2023]:[2022]],MATCH(FALSE,ISBLANK(_2021[[#This Row],[2023]:[2022]]),0))</f>
        <v>2707C</v>
      </c>
    </row>
    <row r="188" spans="1:11" x14ac:dyDescent="0.3">
      <c r="A188" s="1" t="s">
        <v>539</v>
      </c>
      <c r="B188" s="1" t="s">
        <v>489</v>
      </c>
      <c r="C188" s="1" t="s">
        <v>541</v>
      </c>
      <c r="D188" s="1">
        <v>0</v>
      </c>
      <c r="E188" s="1">
        <v>4.0000000000000001E-3</v>
      </c>
      <c r="F188" s="1">
        <v>1</v>
      </c>
      <c r="G188" s="1">
        <v>2020</v>
      </c>
      <c r="H188" s="1">
        <v>1</v>
      </c>
      <c r="I188" s="1" t="str">
        <f>IFERROR(VLOOKUP(_2021[[#This Row],[identifiant_reseau]],_2023[],1,FALSE),"")</f>
        <v/>
      </c>
      <c r="J188" s="1" t="str">
        <f>IFERROR(VLOOKUP(_2021[[#This Row],[identifiant_reseau]],_2022[],1,FALSE),"")</f>
        <v>2708C</v>
      </c>
      <c r="K188" s="1" t="str" cm="1">
        <f t="array" ref="K188">INDEX(_2021[[#This Row],[2023]:[2022]],MATCH(FALSE,ISBLANK(_2021[[#This Row],[2023]:[2022]]),0))</f>
        <v/>
      </c>
    </row>
    <row r="189" spans="1:11" x14ac:dyDescent="0.3">
      <c r="A189" s="1" t="s">
        <v>545</v>
      </c>
      <c r="B189" s="1" t="s">
        <v>546</v>
      </c>
      <c r="C189" s="1" t="s">
        <v>547</v>
      </c>
      <c r="D189" s="1">
        <v>0.21</v>
      </c>
      <c r="E189" s="1">
        <v>0.23499999999999999</v>
      </c>
      <c r="F189" s="1">
        <v>0</v>
      </c>
      <c r="G189" s="1">
        <v>2020</v>
      </c>
      <c r="H189" s="1">
        <v>0</v>
      </c>
      <c r="I189" s="1" t="str">
        <f>IFERROR(VLOOKUP(_2021[[#This Row],[identifiant_reseau]],_2023[],1,FALSE),"")</f>
        <v>2802C</v>
      </c>
      <c r="J189" s="1" t="str">
        <f>IFERROR(VLOOKUP(_2021[[#This Row],[identifiant_reseau]],_2022[],1,FALSE),"")</f>
        <v>2802C</v>
      </c>
      <c r="K189" s="1" t="str" cm="1">
        <f t="array" ref="K189">INDEX(_2021[[#This Row],[2023]:[2022]],MATCH(FALSE,ISBLANK(_2021[[#This Row],[2023]:[2022]]),0))</f>
        <v>2802C</v>
      </c>
    </row>
    <row r="190" spans="1:11" x14ac:dyDescent="0.3">
      <c r="A190" s="1" t="s">
        <v>548</v>
      </c>
      <c r="B190" s="1" t="s">
        <v>549</v>
      </c>
      <c r="C190" s="1" t="s">
        <v>550</v>
      </c>
      <c r="D190" s="1">
        <v>5.8999999999999997E-2</v>
      </c>
      <c r="E190" s="1">
        <v>8.4000000000000005E-2</v>
      </c>
      <c r="F190" s="1">
        <v>0.77300000000000002</v>
      </c>
      <c r="G190" s="1">
        <v>2020</v>
      </c>
      <c r="H190" s="1">
        <v>0</v>
      </c>
      <c r="I190" s="1" t="str">
        <f>IFERROR(VLOOKUP(_2021[[#This Row],[identifiant_reseau]],_2023[],1,FALSE),"")</f>
        <v>2803C</v>
      </c>
      <c r="J190" s="1" t="str">
        <f>IFERROR(VLOOKUP(_2021[[#This Row],[identifiant_reseau]],_2022[],1,FALSE),"")</f>
        <v>2803C</v>
      </c>
      <c r="K190" s="1" t="str" cm="1">
        <f t="array" ref="K190">INDEX(_2021[[#This Row],[2023]:[2022]],MATCH(FALSE,ISBLANK(_2021[[#This Row],[2023]:[2022]]),0))</f>
        <v>2803C</v>
      </c>
    </row>
    <row r="191" spans="1:11" x14ac:dyDescent="0.3">
      <c r="A191" s="1" t="s">
        <v>551</v>
      </c>
      <c r="B191" s="1" t="s">
        <v>552</v>
      </c>
      <c r="C191" s="1" t="s">
        <v>553</v>
      </c>
      <c r="D191" s="1">
        <v>0.19700000000000001</v>
      </c>
      <c r="E191" s="1">
        <v>0.222</v>
      </c>
      <c r="F191" s="1">
        <v>0</v>
      </c>
      <c r="G191" s="1">
        <v>2020</v>
      </c>
      <c r="H191" s="1">
        <v>0</v>
      </c>
      <c r="I191" s="1" t="str">
        <f>IFERROR(VLOOKUP(_2021[[#This Row],[identifiant_reseau]],_2023[],1,FALSE),"")</f>
        <v/>
      </c>
      <c r="J191" s="1" t="str">
        <f>IFERROR(VLOOKUP(_2021[[#This Row],[identifiant_reseau]],_2022[],1,FALSE),"")</f>
        <v>2804C</v>
      </c>
      <c r="K191" s="1" t="str" cm="1">
        <f t="array" ref="K191">INDEX(_2021[[#This Row],[2023]:[2022]],MATCH(FALSE,ISBLANK(_2021[[#This Row],[2023]:[2022]]),0))</f>
        <v/>
      </c>
    </row>
    <row r="192" spans="1:11" x14ac:dyDescent="0.3">
      <c r="A192" s="1" t="s">
        <v>2630</v>
      </c>
      <c r="B192" s="1" t="s">
        <v>2631</v>
      </c>
      <c r="C192" s="1" t="s">
        <v>2632</v>
      </c>
      <c r="D192" s="1">
        <v>0.29099999999999998</v>
      </c>
      <c r="E192" s="1">
        <v>0.29899999999999999</v>
      </c>
      <c r="F192" s="1">
        <v>0.10299999999999999</v>
      </c>
      <c r="G192" s="1" t="s">
        <v>14</v>
      </c>
      <c r="H192" s="1">
        <v>1</v>
      </c>
      <c r="I192" s="1" t="str">
        <f>IFERROR(VLOOKUP(_2021[[#This Row],[identifiant_reseau]],_2023[],1,FALSE),"")</f>
        <v/>
      </c>
      <c r="J192" s="1" t="str">
        <f>IFERROR(VLOOKUP(_2021[[#This Row],[identifiant_reseau]],_2022[],1,FALSE),"")</f>
        <v/>
      </c>
      <c r="K192" s="1" t="str" cm="1">
        <f t="array" ref="K192">INDEX(_2021[[#This Row],[2023]:[2022]],MATCH(FALSE,ISBLANK(_2021[[#This Row],[2023]:[2022]]),0))</f>
        <v/>
      </c>
    </row>
    <row r="193" spans="1:11" x14ac:dyDescent="0.3">
      <c r="A193" s="1" t="s">
        <v>2633</v>
      </c>
      <c r="B193" s="1" t="s">
        <v>2634</v>
      </c>
      <c r="C193" s="1" t="s">
        <v>2635</v>
      </c>
      <c r="D193" s="1">
        <v>0.20399999999999999</v>
      </c>
      <c r="E193" s="1">
        <v>0.23499999999999999</v>
      </c>
      <c r="F193" s="1">
        <v>0.33300000000000002</v>
      </c>
      <c r="G193" s="1" t="s">
        <v>14</v>
      </c>
      <c r="H193" s="1">
        <v>0</v>
      </c>
      <c r="I193" s="1" t="str">
        <f>IFERROR(VLOOKUP(_2021[[#This Row],[identifiant_reseau]],_2023[],1,FALSE),"")</f>
        <v>2806C</v>
      </c>
      <c r="J193" s="1" t="str">
        <f>IFERROR(VLOOKUP(_2021[[#This Row],[identifiant_reseau]],_2022[],1,FALSE),"")</f>
        <v/>
      </c>
      <c r="K193" s="1" t="str" cm="1">
        <f t="array" ref="K193">INDEX(_2021[[#This Row],[2023]:[2022]],MATCH(FALSE,ISBLANK(_2021[[#This Row],[2023]:[2022]]),0))</f>
        <v>2806C</v>
      </c>
    </row>
    <row r="194" spans="1:11" x14ac:dyDescent="0.3">
      <c r="A194" s="1" t="s">
        <v>554</v>
      </c>
      <c r="B194" s="1" t="s">
        <v>555</v>
      </c>
      <c r="C194" s="1" t="s">
        <v>556</v>
      </c>
      <c r="D194" s="1">
        <v>0</v>
      </c>
      <c r="E194" s="1">
        <v>6.4000000000000001E-2</v>
      </c>
      <c r="F194" s="1">
        <v>0.88600000000000001</v>
      </c>
      <c r="G194" s="1">
        <v>2020</v>
      </c>
      <c r="H194" s="1">
        <v>1</v>
      </c>
      <c r="I194" s="1" t="str">
        <f>IFERROR(VLOOKUP(_2021[[#This Row],[identifiant_reseau]],_2023[],1,FALSE),"")</f>
        <v>2807C</v>
      </c>
      <c r="J194" s="1" t="str">
        <f>IFERROR(VLOOKUP(_2021[[#This Row],[identifiant_reseau]],_2022[],1,FALSE),"")</f>
        <v>2807C</v>
      </c>
      <c r="K194" s="1" t="str" cm="1">
        <f t="array" ref="K194">INDEX(_2021[[#This Row],[2023]:[2022]],MATCH(FALSE,ISBLANK(_2021[[#This Row],[2023]:[2022]]),0))</f>
        <v>2807C</v>
      </c>
    </row>
    <row r="195" spans="1:11" x14ac:dyDescent="0.3">
      <c r="A195" s="1" t="s">
        <v>557</v>
      </c>
      <c r="B195" s="1" t="s">
        <v>558</v>
      </c>
      <c r="C195" s="1" t="s">
        <v>2636</v>
      </c>
      <c r="D195" s="1">
        <v>0.02</v>
      </c>
      <c r="E195" s="1">
        <v>0.03</v>
      </c>
      <c r="F195" s="1">
        <v>0.92300000000000004</v>
      </c>
      <c r="G195" s="1">
        <v>2020</v>
      </c>
      <c r="H195" s="1">
        <v>0</v>
      </c>
      <c r="I195" s="1" t="str">
        <f>IFERROR(VLOOKUP(_2021[[#This Row],[identifiant_reseau]],_2023[],1,FALSE),"")</f>
        <v>2901C</v>
      </c>
      <c r="J195" s="1" t="str">
        <f>IFERROR(VLOOKUP(_2021[[#This Row],[identifiant_reseau]],_2022[],1,FALSE),"")</f>
        <v>2901C</v>
      </c>
      <c r="K195" s="1" t="str" cm="1">
        <f t="array" ref="K195">INDEX(_2021[[#This Row],[2023]:[2022]],MATCH(FALSE,ISBLANK(_2021[[#This Row],[2023]:[2022]]),0))</f>
        <v>2901C</v>
      </c>
    </row>
    <row r="196" spans="1:11" x14ac:dyDescent="0.3">
      <c r="A196" s="1" t="s">
        <v>560</v>
      </c>
      <c r="B196" s="1" t="s">
        <v>561</v>
      </c>
      <c r="C196" s="1" t="s">
        <v>562</v>
      </c>
      <c r="D196" s="1">
        <v>5.8000000000000003E-2</v>
      </c>
      <c r="E196" s="1">
        <v>8.3000000000000004E-2</v>
      </c>
      <c r="F196" s="1">
        <v>0.79400000000000004</v>
      </c>
      <c r="G196" s="1" t="s">
        <v>14</v>
      </c>
      <c r="H196" s="1">
        <v>0</v>
      </c>
      <c r="I196" s="1" t="str">
        <f>IFERROR(VLOOKUP(_2021[[#This Row],[identifiant_reseau]],_2023[],1,FALSE),"")</f>
        <v>2902C</v>
      </c>
      <c r="J196" s="1" t="str">
        <f>IFERROR(VLOOKUP(_2021[[#This Row],[identifiant_reseau]],_2022[],1,FALSE),"")</f>
        <v>2902C</v>
      </c>
      <c r="K196" s="1" t="str" cm="1">
        <f t="array" ref="K196">INDEX(_2021[[#This Row],[2023]:[2022]],MATCH(FALSE,ISBLANK(_2021[[#This Row],[2023]:[2022]]),0))</f>
        <v>2902C</v>
      </c>
    </row>
    <row r="197" spans="1:11" x14ac:dyDescent="0.3">
      <c r="A197" s="1" t="s">
        <v>563</v>
      </c>
      <c r="B197" s="1" t="s">
        <v>564</v>
      </c>
      <c r="C197" s="1" t="s">
        <v>565</v>
      </c>
      <c r="D197" s="1">
        <v>0</v>
      </c>
      <c r="E197" s="1">
        <v>4.0000000000000001E-3</v>
      </c>
      <c r="F197" s="1">
        <v>1</v>
      </c>
      <c r="G197" s="1">
        <v>2020</v>
      </c>
      <c r="H197" s="1">
        <v>1</v>
      </c>
      <c r="I197" s="1" t="str">
        <f>IFERROR(VLOOKUP(_2021[[#This Row],[identifiant_reseau]],_2023[],1,FALSE),"")</f>
        <v>2903C</v>
      </c>
      <c r="J197" s="1" t="str">
        <f>IFERROR(VLOOKUP(_2021[[#This Row],[identifiant_reseau]],_2022[],1,FALSE),"")</f>
        <v>2903C</v>
      </c>
      <c r="K197" s="1" t="str" cm="1">
        <f t="array" ref="K197">INDEX(_2021[[#This Row],[2023]:[2022]],MATCH(FALSE,ISBLANK(_2021[[#This Row],[2023]:[2022]]),0))</f>
        <v>2903C</v>
      </c>
    </row>
    <row r="198" spans="1:11" x14ac:dyDescent="0.3">
      <c r="A198" s="1" t="s">
        <v>566</v>
      </c>
      <c r="B198" s="1" t="s">
        <v>567</v>
      </c>
      <c r="C198" s="1" t="s">
        <v>562</v>
      </c>
      <c r="D198" s="1">
        <v>0</v>
      </c>
      <c r="E198" s="1">
        <v>2.1000000000000001E-2</v>
      </c>
      <c r="F198" s="1">
        <v>1</v>
      </c>
      <c r="G198" s="1">
        <v>2020</v>
      </c>
      <c r="H198" s="1">
        <v>1</v>
      </c>
      <c r="I198" s="1" t="str">
        <f>IFERROR(VLOOKUP(_2021[[#This Row],[identifiant_reseau]],_2023[],1,FALSE),"")</f>
        <v>2905C</v>
      </c>
      <c r="J198" s="1" t="str">
        <f>IFERROR(VLOOKUP(_2021[[#This Row],[identifiant_reseau]],_2022[],1,FALSE),"")</f>
        <v>2905C</v>
      </c>
      <c r="K198" s="1" t="str" cm="1">
        <f t="array" ref="K198">INDEX(_2021[[#This Row],[2023]:[2022]],MATCH(FALSE,ISBLANK(_2021[[#This Row],[2023]:[2022]]),0))</f>
        <v>2905C</v>
      </c>
    </row>
    <row r="199" spans="1:11" x14ac:dyDescent="0.3">
      <c r="A199" s="1" t="s">
        <v>574</v>
      </c>
      <c r="B199" s="1" t="s">
        <v>575</v>
      </c>
      <c r="C199" s="1" t="s">
        <v>576</v>
      </c>
      <c r="D199" s="1">
        <v>9.4E-2</v>
      </c>
      <c r="E199" s="1">
        <v>0.11600000000000001</v>
      </c>
      <c r="F199" s="1">
        <v>0.55800000000000005</v>
      </c>
      <c r="G199" s="1">
        <v>2020</v>
      </c>
      <c r="H199" s="1">
        <v>0</v>
      </c>
      <c r="I199" s="1" t="str">
        <f>IFERROR(VLOOKUP(_2021[[#This Row],[identifiant_reseau]],_2023[],1,FALSE),"")</f>
        <v>3001C</v>
      </c>
      <c r="J199" s="1" t="str">
        <f>IFERROR(VLOOKUP(_2021[[#This Row],[identifiant_reseau]],_2022[],1,FALSE),"")</f>
        <v>3001C</v>
      </c>
      <c r="K199" s="1" t="str" cm="1">
        <f t="array" ref="K199">INDEX(_2021[[#This Row],[2023]:[2022]],MATCH(FALSE,ISBLANK(_2021[[#This Row],[2023]:[2022]]),0))</f>
        <v>3001C</v>
      </c>
    </row>
    <row r="200" spans="1:11" x14ac:dyDescent="0.3">
      <c r="A200" s="1" t="s">
        <v>577</v>
      </c>
      <c r="B200" s="1" t="s">
        <v>578</v>
      </c>
      <c r="C200" s="1" t="s">
        <v>2637</v>
      </c>
      <c r="D200" s="1">
        <v>7.1999999999999995E-2</v>
      </c>
      <c r="E200" s="1">
        <v>0.10199999999999999</v>
      </c>
      <c r="F200" s="1">
        <v>0.66300000000000003</v>
      </c>
      <c r="G200" s="1">
        <v>2020</v>
      </c>
      <c r="H200" s="1">
        <v>0</v>
      </c>
      <c r="I200" s="1" t="str">
        <f>IFERROR(VLOOKUP(_2021[[#This Row],[identifiant_reseau]],_2023[],1,FALSE),"")</f>
        <v>3002C</v>
      </c>
      <c r="J200" s="1" t="str">
        <f>IFERROR(VLOOKUP(_2021[[#This Row],[identifiant_reseau]],_2022[],1,FALSE),"")</f>
        <v>3002C</v>
      </c>
      <c r="K200" s="1" t="str" cm="1">
        <f t="array" ref="K200">INDEX(_2021[[#This Row],[2023]:[2022]],MATCH(FALSE,ISBLANK(_2021[[#This Row],[2023]:[2022]]),0))</f>
        <v>3002C</v>
      </c>
    </row>
    <row r="201" spans="1:11" x14ac:dyDescent="0.3">
      <c r="A201" s="1" t="s">
        <v>580</v>
      </c>
      <c r="B201" s="1" t="s">
        <v>581</v>
      </c>
      <c r="C201" s="1" t="s">
        <v>582</v>
      </c>
      <c r="D201" s="1">
        <v>0</v>
      </c>
      <c r="E201" s="1">
        <v>1.7999999999999999E-2</v>
      </c>
      <c r="F201" s="1">
        <v>1</v>
      </c>
      <c r="G201" s="1">
        <v>2020</v>
      </c>
      <c r="H201" s="1">
        <v>0</v>
      </c>
      <c r="I201" s="1" t="str">
        <f>IFERROR(VLOOKUP(_2021[[#This Row],[identifiant_reseau]],_2023[],1,FALSE),"")</f>
        <v>3003C</v>
      </c>
      <c r="J201" s="1" t="str">
        <f>IFERROR(VLOOKUP(_2021[[#This Row],[identifiant_reseau]],_2022[],1,FALSE),"")</f>
        <v>3003C</v>
      </c>
      <c r="K201" s="1" t="str" cm="1">
        <f t="array" ref="K201">INDEX(_2021[[#This Row],[2023]:[2022]],MATCH(FALSE,ISBLANK(_2021[[#This Row],[2023]:[2022]]),0))</f>
        <v>3003C</v>
      </c>
    </row>
    <row r="202" spans="1:11" x14ac:dyDescent="0.3">
      <c r="A202" s="1" t="s">
        <v>583</v>
      </c>
      <c r="B202" s="1" t="s">
        <v>584</v>
      </c>
      <c r="C202" s="1" t="s">
        <v>2638</v>
      </c>
      <c r="D202" s="1">
        <v>1E-3</v>
      </c>
      <c r="E202" s="1">
        <v>5.0000000000000001E-3</v>
      </c>
      <c r="F202" s="1">
        <v>0.997</v>
      </c>
      <c r="G202" s="1">
        <v>2020</v>
      </c>
      <c r="H202" s="1">
        <v>0</v>
      </c>
      <c r="I202" s="1" t="str">
        <f>IFERROR(VLOOKUP(_2021[[#This Row],[identifiant_reseau]],_2023[],1,FALSE),"")</f>
        <v>3101C</v>
      </c>
      <c r="J202" s="1" t="str">
        <f>IFERROR(VLOOKUP(_2021[[#This Row],[identifiant_reseau]],_2022[],1,FALSE),"")</f>
        <v>3101C</v>
      </c>
      <c r="K202" s="1" t="str" cm="1">
        <f t="array" ref="K202">INDEX(_2021[[#This Row],[2023]:[2022]],MATCH(FALSE,ISBLANK(_2021[[#This Row],[2023]:[2022]]),0))</f>
        <v>3101C</v>
      </c>
    </row>
    <row r="203" spans="1:11" x14ac:dyDescent="0.3">
      <c r="A203" s="1" t="s">
        <v>586</v>
      </c>
      <c r="B203" s="1" t="s">
        <v>587</v>
      </c>
      <c r="C203" s="1" t="s">
        <v>2638</v>
      </c>
      <c r="D203" s="1">
        <v>1.0999999999999999E-2</v>
      </c>
      <c r="E203" s="1">
        <v>2.1999999999999999E-2</v>
      </c>
      <c r="F203" s="1" t="s">
        <v>2543</v>
      </c>
      <c r="G203" s="1" t="s">
        <v>2543</v>
      </c>
      <c r="H203" s="1">
        <v>0</v>
      </c>
      <c r="I203" s="1" t="str">
        <f>IFERROR(VLOOKUP(_2021[[#This Row],[identifiant_reseau]],_2023[],1,FALSE),"")</f>
        <v>3101F</v>
      </c>
      <c r="J203" s="1" t="str">
        <f>IFERROR(VLOOKUP(_2021[[#This Row],[identifiant_reseau]],_2022[],1,FALSE),"")</f>
        <v>3101F</v>
      </c>
      <c r="K203" s="1" t="str" cm="1">
        <f t="array" ref="K203">INDEX(_2021[[#This Row],[2023]:[2022]],MATCH(FALSE,ISBLANK(_2021[[#This Row],[2023]:[2022]]),0))</f>
        <v>3101F</v>
      </c>
    </row>
    <row r="204" spans="1:11" x14ac:dyDescent="0.3">
      <c r="A204" s="1" t="s">
        <v>588</v>
      </c>
      <c r="B204" s="1" t="s">
        <v>589</v>
      </c>
      <c r="C204" s="1" t="s">
        <v>590</v>
      </c>
      <c r="D204" s="1">
        <v>8.7999999999999995E-2</v>
      </c>
      <c r="E204" s="1">
        <v>0.111</v>
      </c>
      <c r="F204" s="1">
        <v>0.60599999999999998</v>
      </c>
      <c r="G204" s="1" t="s">
        <v>14</v>
      </c>
      <c r="H204" s="1">
        <v>0</v>
      </c>
      <c r="I204" s="1" t="str">
        <f>IFERROR(VLOOKUP(_2021[[#This Row],[identifiant_reseau]],_2023[],1,FALSE),"")</f>
        <v>3102C</v>
      </c>
      <c r="J204" s="1" t="str">
        <f>IFERROR(VLOOKUP(_2021[[#This Row],[identifiant_reseau]],_2022[],1,FALSE),"")</f>
        <v>3102C</v>
      </c>
      <c r="K204" s="1" t="str" cm="1">
        <f t="array" ref="K204">INDEX(_2021[[#This Row],[2023]:[2022]],MATCH(FALSE,ISBLANK(_2021[[#This Row],[2023]:[2022]]),0))</f>
        <v>3102C</v>
      </c>
    </row>
    <row r="205" spans="1:11" x14ac:dyDescent="0.3">
      <c r="A205" s="1" t="s">
        <v>591</v>
      </c>
      <c r="B205" s="1" t="s">
        <v>592</v>
      </c>
      <c r="C205" s="1" t="s">
        <v>2639</v>
      </c>
      <c r="D205" s="1">
        <v>0.20100000000000001</v>
      </c>
      <c r="E205" s="1">
        <v>0.19700000000000001</v>
      </c>
      <c r="F205" s="1">
        <v>0.35</v>
      </c>
      <c r="G205" s="1" t="s">
        <v>14</v>
      </c>
      <c r="H205" s="1">
        <v>0</v>
      </c>
      <c r="I205" s="1" t="str">
        <f>IFERROR(VLOOKUP(_2021[[#This Row],[identifiant_reseau]],_2023[],1,FALSE),"")</f>
        <v>3103C</v>
      </c>
      <c r="J205" s="1" t="str">
        <f>IFERROR(VLOOKUP(_2021[[#This Row],[identifiant_reseau]],_2022[],1,FALSE),"")</f>
        <v>3103C</v>
      </c>
      <c r="K205" s="1" t="str" cm="1">
        <f t="array" ref="K205">INDEX(_2021[[#This Row],[2023]:[2022]],MATCH(FALSE,ISBLANK(_2021[[#This Row],[2023]:[2022]]),0))</f>
        <v>3103C</v>
      </c>
    </row>
    <row r="206" spans="1:11" x14ac:dyDescent="0.3">
      <c r="A206" s="1" t="s">
        <v>594</v>
      </c>
      <c r="B206" s="1" t="s">
        <v>595</v>
      </c>
      <c r="C206" s="1" t="s">
        <v>585</v>
      </c>
      <c r="D206" s="1">
        <v>1.4999999999999999E-2</v>
      </c>
      <c r="E206" s="1">
        <v>2.1000000000000001E-2</v>
      </c>
      <c r="F206" s="1">
        <v>0.93300000000000005</v>
      </c>
      <c r="G206" s="1">
        <v>2020</v>
      </c>
      <c r="H206" s="1">
        <v>0</v>
      </c>
      <c r="I206" s="1" t="str">
        <f>IFERROR(VLOOKUP(_2021[[#This Row],[identifiant_reseau]],_2023[],1,FALSE),"")</f>
        <v>3104C</v>
      </c>
      <c r="J206" s="1" t="str">
        <f>IFERROR(VLOOKUP(_2021[[#This Row],[identifiant_reseau]],_2022[],1,FALSE),"")</f>
        <v>3104C</v>
      </c>
      <c r="K206" s="1" t="str" cm="1">
        <f t="array" ref="K206">INDEX(_2021[[#This Row],[2023]:[2022]],MATCH(FALSE,ISBLANK(_2021[[#This Row],[2023]:[2022]]),0))</f>
        <v>3104C</v>
      </c>
    </row>
    <row r="207" spans="1:11" x14ac:dyDescent="0.3">
      <c r="A207" s="1" t="s">
        <v>596</v>
      </c>
      <c r="B207" s="1" t="s">
        <v>2640</v>
      </c>
      <c r="C207" s="1" t="s">
        <v>2638</v>
      </c>
      <c r="D207" s="1">
        <v>0.189</v>
      </c>
      <c r="E207" s="1">
        <v>0.222</v>
      </c>
      <c r="F207" s="1">
        <v>0.32</v>
      </c>
      <c r="G207" s="1" t="s">
        <v>14</v>
      </c>
      <c r="H207" s="1">
        <v>0</v>
      </c>
      <c r="I207" s="1" t="str">
        <f>IFERROR(VLOOKUP(_2021[[#This Row],[identifiant_reseau]],_2023[],1,FALSE),"")</f>
        <v>3106C</v>
      </c>
      <c r="J207" s="1" t="str">
        <f>IFERROR(VLOOKUP(_2021[[#This Row],[identifiant_reseau]],_2022[],1,FALSE),"")</f>
        <v>3106C</v>
      </c>
      <c r="K207" s="1" t="str" cm="1">
        <f t="array" ref="K207">INDEX(_2021[[#This Row],[2023]:[2022]],MATCH(FALSE,ISBLANK(_2021[[#This Row],[2023]:[2022]]),0))</f>
        <v>3106C</v>
      </c>
    </row>
    <row r="208" spans="1:11" x14ac:dyDescent="0.3">
      <c r="A208" s="1" t="s">
        <v>598</v>
      </c>
      <c r="B208" s="1" t="s">
        <v>599</v>
      </c>
      <c r="C208" s="1" t="s">
        <v>585</v>
      </c>
      <c r="D208" s="1">
        <v>6.5000000000000002E-2</v>
      </c>
      <c r="E208" s="1">
        <v>8.8999999999999996E-2</v>
      </c>
      <c r="F208" s="1">
        <v>0.76800000000000002</v>
      </c>
      <c r="G208" s="1">
        <v>2020</v>
      </c>
      <c r="H208" s="1">
        <v>1</v>
      </c>
      <c r="I208" s="1" t="str">
        <f>IFERROR(VLOOKUP(_2021[[#This Row],[identifiant_reseau]],_2023[],1,FALSE),"")</f>
        <v>3107C</v>
      </c>
      <c r="J208" s="1" t="str">
        <f>IFERROR(VLOOKUP(_2021[[#This Row],[identifiant_reseau]],_2022[],1,FALSE),"")</f>
        <v>3107C</v>
      </c>
      <c r="K208" s="1" t="str" cm="1">
        <f t="array" ref="K208">INDEX(_2021[[#This Row],[2023]:[2022]],MATCH(FALSE,ISBLANK(_2021[[#This Row],[2023]:[2022]]),0))</f>
        <v>3107C</v>
      </c>
    </row>
    <row r="209" spans="1:11" x14ac:dyDescent="0.3">
      <c r="A209" s="1" t="s">
        <v>600</v>
      </c>
      <c r="B209" s="1" t="s">
        <v>601</v>
      </c>
      <c r="C209" s="1" t="s">
        <v>602</v>
      </c>
      <c r="D209" s="1">
        <v>0.10299999999999999</v>
      </c>
      <c r="E209" s="1">
        <v>0.13400000000000001</v>
      </c>
      <c r="F209" s="1">
        <v>0.74199999999999999</v>
      </c>
      <c r="G209" s="1">
        <v>2020</v>
      </c>
      <c r="H209" s="1">
        <v>0</v>
      </c>
      <c r="I209" s="1" t="str">
        <f>IFERROR(VLOOKUP(_2021[[#This Row],[identifiant_reseau]],_2023[],1,FALSE),"")</f>
        <v>3108C</v>
      </c>
      <c r="J209" s="1" t="str">
        <f>IFERROR(VLOOKUP(_2021[[#This Row],[identifiant_reseau]],_2022[],1,FALSE),"")</f>
        <v>3108C</v>
      </c>
      <c r="K209" s="1" t="str" cm="1">
        <f t="array" ref="K209">INDEX(_2021[[#This Row],[2023]:[2022]],MATCH(FALSE,ISBLANK(_2021[[#This Row],[2023]:[2022]]),0))</f>
        <v>3108C</v>
      </c>
    </row>
    <row r="210" spans="1:11" x14ac:dyDescent="0.3">
      <c r="A210" s="1" t="s">
        <v>603</v>
      </c>
      <c r="B210" s="1" t="s">
        <v>604</v>
      </c>
      <c r="C210" s="1" t="s">
        <v>605</v>
      </c>
      <c r="D210" s="1">
        <v>9.4E-2</v>
      </c>
      <c r="E210" s="1">
        <v>0.123</v>
      </c>
      <c r="F210" s="1">
        <v>0.69099999999999995</v>
      </c>
      <c r="G210" s="1">
        <v>2020</v>
      </c>
      <c r="H210" s="1">
        <v>1</v>
      </c>
      <c r="I210" s="1" t="str">
        <f>IFERROR(VLOOKUP(_2021[[#This Row],[identifiant_reseau]],_2023[],1,FALSE),"")</f>
        <v>3111C</v>
      </c>
      <c r="J210" s="1" t="str">
        <f>IFERROR(VLOOKUP(_2021[[#This Row],[identifiant_reseau]],_2022[],1,FALSE),"")</f>
        <v>3111C</v>
      </c>
      <c r="K210" s="1" t="str" cm="1">
        <f t="array" ref="K210">INDEX(_2021[[#This Row],[2023]:[2022]],MATCH(FALSE,ISBLANK(_2021[[#This Row],[2023]:[2022]]),0))</f>
        <v>3111C</v>
      </c>
    </row>
    <row r="211" spans="1:11" x14ac:dyDescent="0.3">
      <c r="A211" s="1" t="s">
        <v>606</v>
      </c>
      <c r="B211" s="1" t="s">
        <v>2641</v>
      </c>
      <c r="C211" s="1" t="s">
        <v>585</v>
      </c>
      <c r="D211" s="1">
        <v>5.8999999999999997E-2</v>
      </c>
      <c r="E211" s="1">
        <v>6.9000000000000006E-2</v>
      </c>
      <c r="F211" s="1">
        <v>0.77700000000000002</v>
      </c>
      <c r="G211" s="1">
        <v>2020</v>
      </c>
      <c r="H211" s="1">
        <v>1</v>
      </c>
      <c r="I211" s="1" t="str">
        <f>IFERROR(VLOOKUP(_2021[[#This Row],[identifiant_reseau]],_2023[],1,FALSE),"")</f>
        <v>3112C</v>
      </c>
      <c r="J211" s="1" t="str">
        <f>IFERROR(VLOOKUP(_2021[[#This Row],[identifiant_reseau]],_2022[],1,FALSE),"")</f>
        <v>3112C</v>
      </c>
      <c r="K211" s="1" t="str" cm="1">
        <f t="array" ref="K211">INDEX(_2021[[#This Row],[2023]:[2022]],MATCH(FALSE,ISBLANK(_2021[[#This Row],[2023]:[2022]]),0))</f>
        <v>3112C</v>
      </c>
    </row>
    <row r="212" spans="1:11" x14ac:dyDescent="0.3">
      <c r="A212" s="1" t="s">
        <v>608</v>
      </c>
      <c r="B212" s="1" t="s">
        <v>2642</v>
      </c>
      <c r="C212" s="1" t="s">
        <v>585</v>
      </c>
      <c r="D212" s="1">
        <v>0.01</v>
      </c>
      <c r="E212" s="1">
        <v>2.1000000000000001E-2</v>
      </c>
      <c r="F212" s="1" t="s">
        <v>2543</v>
      </c>
      <c r="G212" s="1" t="s">
        <v>2543</v>
      </c>
      <c r="H212" s="1">
        <v>1</v>
      </c>
      <c r="I212" s="1" t="str">
        <f>IFERROR(VLOOKUP(_2021[[#This Row],[identifiant_reseau]],_2023[],1,FALSE),"")</f>
        <v>3112F</v>
      </c>
      <c r="J212" s="1" t="str">
        <f>IFERROR(VLOOKUP(_2021[[#This Row],[identifiant_reseau]],_2022[],1,FALSE),"")</f>
        <v>3112F</v>
      </c>
      <c r="K212" s="1" t="str" cm="1">
        <f t="array" ref="K212">INDEX(_2021[[#This Row],[2023]:[2022]],MATCH(FALSE,ISBLANK(_2021[[#This Row],[2023]:[2022]]),0))</f>
        <v>3112F</v>
      </c>
    </row>
    <row r="213" spans="1:11" x14ac:dyDescent="0.3">
      <c r="A213" s="1" t="s">
        <v>610</v>
      </c>
      <c r="B213" s="1" t="s">
        <v>611</v>
      </c>
      <c r="C213" s="1" t="s">
        <v>612</v>
      </c>
      <c r="D213" s="1">
        <v>0.151</v>
      </c>
      <c r="E213" s="1">
        <v>0.17499999999999999</v>
      </c>
      <c r="F213" s="1">
        <v>0.30199999999999999</v>
      </c>
      <c r="G213" s="1">
        <v>2020</v>
      </c>
      <c r="H213" s="1">
        <v>1</v>
      </c>
      <c r="I213" s="1" t="str">
        <f>IFERROR(VLOOKUP(_2021[[#This Row],[identifiant_reseau]],_2023[],1,FALSE),"")</f>
        <v>3113C</v>
      </c>
      <c r="J213" s="1" t="str">
        <f>IFERROR(VLOOKUP(_2021[[#This Row],[identifiant_reseau]],_2022[],1,FALSE),"")</f>
        <v>3113C</v>
      </c>
      <c r="K213" s="1" t="str" cm="1">
        <f t="array" ref="K213">INDEX(_2021[[#This Row],[2023]:[2022]],MATCH(FALSE,ISBLANK(_2021[[#This Row],[2023]:[2022]]),0))</f>
        <v>3113C</v>
      </c>
    </row>
    <row r="214" spans="1:11" x14ac:dyDescent="0.3">
      <c r="A214" s="1" t="s">
        <v>616</v>
      </c>
      <c r="B214" s="1" t="s">
        <v>617</v>
      </c>
      <c r="C214" s="1" t="s">
        <v>618</v>
      </c>
      <c r="D214" s="1">
        <v>1.7000000000000001E-2</v>
      </c>
      <c r="E214" s="1">
        <v>3.1E-2</v>
      </c>
      <c r="F214" s="1" t="s">
        <v>2543</v>
      </c>
      <c r="G214" s="1" t="s">
        <v>2543</v>
      </c>
      <c r="H214" s="1">
        <v>0</v>
      </c>
      <c r="I214" s="1" t="str">
        <f>IFERROR(VLOOKUP(_2021[[#This Row],[identifiant_reseau]],_2023[],1,FALSE),"")</f>
        <v>3301F</v>
      </c>
      <c r="J214" s="1" t="str">
        <f>IFERROR(VLOOKUP(_2021[[#This Row],[identifiant_reseau]],_2022[],1,FALSE),"")</f>
        <v>3301F</v>
      </c>
      <c r="K214" s="1" t="str" cm="1">
        <f t="array" ref="K214">INDEX(_2021[[#This Row],[2023]:[2022]],MATCH(FALSE,ISBLANK(_2021[[#This Row],[2023]:[2022]]),0))</f>
        <v>3301F</v>
      </c>
    </row>
    <row r="215" spans="1:11" x14ac:dyDescent="0.3">
      <c r="A215" s="1" t="s">
        <v>619</v>
      </c>
      <c r="B215" s="1" t="s">
        <v>620</v>
      </c>
      <c r="C215" s="1" t="s">
        <v>621</v>
      </c>
      <c r="D215" s="1">
        <v>0.13900000000000001</v>
      </c>
      <c r="E215" s="1">
        <v>0.246</v>
      </c>
      <c r="F215" s="1">
        <v>0</v>
      </c>
      <c r="G215" s="1">
        <v>2020</v>
      </c>
      <c r="H215" s="1">
        <v>0</v>
      </c>
      <c r="I215" s="1" t="str">
        <f>IFERROR(VLOOKUP(_2021[[#This Row],[identifiant_reseau]],_2023[],1,FALSE),"")</f>
        <v>3302C</v>
      </c>
      <c r="J215" s="1" t="str">
        <f>IFERROR(VLOOKUP(_2021[[#This Row],[identifiant_reseau]],_2022[],1,FALSE),"")</f>
        <v>3302C</v>
      </c>
      <c r="K215" s="1" t="str" cm="1">
        <f t="array" ref="K215">INDEX(_2021[[#This Row],[2023]:[2022]],MATCH(FALSE,ISBLANK(_2021[[#This Row],[2023]:[2022]]),0))</f>
        <v>3302C</v>
      </c>
    </row>
    <row r="216" spans="1:11" x14ac:dyDescent="0.3">
      <c r="A216" s="1" t="s">
        <v>622</v>
      </c>
      <c r="B216" s="1" t="s">
        <v>2643</v>
      </c>
      <c r="C216" s="1" t="s">
        <v>621</v>
      </c>
      <c r="D216" s="1">
        <v>1.2E-2</v>
      </c>
      <c r="E216" s="1">
        <v>2.3E-2</v>
      </c>
      <c r="F216" s="1" t="s">
        <v>2543</v>
      </c>
      <c r="G216" s="1" t="s">
        <v>2543</v>
      </c>
      <c r="H216" s="1">
        <v>0</v>
      </c>
      <c r="I216" s="1" t="str">
        <f>IFERROR(VLOOKUP(_2021[[#This Row],[identifiant_reseau]],_2023[],1,FALSE),"")</f>
        <v>3302F</v>
      </c>
      <c r="J216" s="1" t="str">
        <f>IFERROR(VLOOKUP(_2021[[#This Row],[identifiant_reseau]],_2022[],1,FALSE),"")</f>
        <v>3302F</v>
      </c>
      <c r="K216" s="1" t="str" cm="1">
        <f t="array" ref="K216">INDEX(_2021[[#This Row],[2023]:[2022]],MATCH(FALSE,ISBLANK(_2021[[#This Row],[2023]:[2022]]),0))</f>
        <v>3302F</v>
      </c>
    </row>
    <row r="217" spans="1:11" x14ac:dyDescent="0.3">
      <c r="A217" s="1" t="s">
        <v>2644</v>
      </c>
      <c r="B217" s="1" t="s">
        <v>2645</v>
      </c>
      <c r="C217" s="1" t="s">
        <v>2646</v>
      </c>
      <c r="D217" s="1">
        <v>0</v>
      </c>
      <c r="E217" s="1">
        <v>1.2E-2</v>
      </c>
      <c r="F217" s="1">
        <v>1</v>
      </c>
      <c r="G217" s="1">
        <v>2020</v>
      </c>
      <c r="H217" s="1">
        <v>0</v>
      </c>
      <c r="I217" s="1" t="str">
        <f>IFERROR(VLOOKUP(_2021[[#This Row],[identifiant_reseau]],_2023[],1,FALSE),"")</f>
        <v>3303C</v>
      </c>
      <c r="J217" s="1" t="str">
        <f>IFERROR(VLOOKUP(_2021[[#This Row],[identifiant_reseau]],_2022[],1,FALSE),"")</f>
        <v/>
      </c>
      <c r="K217" s="1" t="str" cm="1">
        <f t="array" ref="K217">INDEX(_2021[[#This Row],[2023]:[2022]],MATCH(FALSE,ISBLANK(_2021[[#This Row],[2023]:[2022]]),0))</f>
        <v>3303C</v>
      </c>
    </row>
    <row r="218" spans="1:11" x14ac:dyDescent="0.3">
      <c r="A218" s="1" t="s">
        <v>624</v>
      </c>
      <c r="B218" s="1" t="s">
        <v>625</v>
      </c>
      <c r="C218" s="1" t="s">
        <v>2647</v>
      </c>
      <c r="D218" s="1">
        <v>0.188</v>
      </c>
      <c r="E218" s="1">
        <v>0.23100000000000001</v>
      </c>
      <c r="F218" s="1">
        <v>0</v>
      </c>
      <c r="G218" s="1">
        <v>2020</v>
      </c>
      <c r="H218" s="1">
        <v>0</v>
      </c>
      <c r="I218" s="1" t="str">
        <f>IFERROR(VLOOKUP(_2021[[#This Row],[identifiant_reseau]],_2023[],1,FALSE),"")</f>
        <v>3304C</v>
      </c>
      <c r="J218" s="1" t="str">
        <f>IFERROR(VLOOKUP(_2021[[#This Row],[identifiant_reseau]],_2022[],1,FALSE),"")</f>
        <v>3304C</v>
      </c>
      <c r="K218" s="1" t="str" cm="1">
        <f t="array" ref="K218">INDEX(_2021[[#This Row],[2023]:[2022]],MATCH(FALSE,ISBLANK(_2021[[#This Row],[2023]:[2022]]),0))</f>
        <v>3304C</v>
      </c>
    </row>
    <row r="219" spans="1:11" x14ac:dyDescent="0.3">
      <c r="A219" s="1" t="s">
        <v>627</v>
      </c>
      <c r="B219" s="1" t="s">
        <v>628</v>
      </c>
      <c r="C219" s="1" t="s">
        <v>618</v>
      </c>
      <c r="D219" s="1">
        <v>0.14499999999999999</v>
      </c>
      <c r="E219" s="1">
        <v>0.12</v>
      </c>
      <c r="F219" s="1">
        <v>0</v>
      </c>
      <c r="G219" s="1">
        <v>2020</v>
      </c>
      <c r="H219" s="1">
        <v>0</v>
      </c>
      <c r="I219" s="1" t="str">
        <f>IFERROR(VLOOKUP(_2021[[#This Row],[identifiant_reseau]],_2023[],1,FALSE),"")</f>
        <v>3305C</v>
      </c>
      <c r="J219" s="1" t="str">
        <f>IFERROR(VLOOKUP(_2021[[#This Row],[identifiant_reseau]],_2022[],1,FALSE),"")</f>
        <v>3305C</v>
      </c>
      <c r="K219" s="1" t="str" cm="1">
        <f t="array" ref="K219">INDEX(_2021[[#This Row],[2023]:[2022]],MATCH(FALSE,ISBLANK(_2021[[#This Row],[2023]:[2022]]),0))</f>
        <v>3305C</v>
      </c>
    </row>
    <row r="220" spans="1:11" x14ac:dyDescent="0.3">
      <c r="A220" s="1" t="s">
        <v>2648</v>
      </c>
      <c r="B220" s="1" t="s">
        <v>2649</v>
      </c>
      <c r="C220" s="1" t="s">
        <v>2650</v>
      </c>
      <c r="D220" s="1">
        <v>0.06</v>
      </c>
      <c r="E220" s="1">
        <v>7.0999999999999994E-2</v>
      </c>
      <c r="F220" s="1">
        <v>0.77500000000000002</v>
      </c>
      <c r="G220" s="1" t="s">
        <v>14</v>
      </c>
      <c r="H220" s="1">
        <v>0</v>
      </c>
      <c r="I220" s="1" t="str">
        <f>IFERROR(VLOOKUP(_2021[[#This Row],[identifiant_reseau]],_2023[],1,FALSE),"")</f>
        <v/>
      </c>
      <c r="J220" s="1" t="str">
        <f>IFERROR(VLOOKUP(_2021[[#This Row],[identifiant_reseau]],_2022[],1,FALSE),"")</f>
        <v/>
      </c>
      <c r="K220" s="1" t="str" cm="1">
        <f t="array" ref="K220">INDEX(_2021[[#This Row],[2023]:[2022]],MATCH(FALSE,ISBLANK(_2021[[#This Row],[2023]:[2022]]),0))</f>
        <v/>
      </c>
    </row>
    <row r="221" spans="1:11" x14ac:dyDescent="0.3">
      <c r="A221" s="1" t="s">
        <v>629</v>
      </c>
      <c r="B221" s="1" t="s">
        <v>630</v>
      </c>
      <c r="C221" s="1" t="s">
        <v>2651</v>
      </c>
      <c r="D221" s="1">
        <v>4.3999999999999997E-2</v>
      </c>
      <c r="E221" s="1">
        <v>8.2000000000000003E-2</v>
      </c>
      <c r="F221" s="1">
        <v>0.91100000000000003</v>
      </c>
      <c r="G221" s="1">
        <v>2020</v>
      </c>
      <c r="H221" s="1">
        <v>0</v>
      </c>
      <c r="I221" s="1" t="str">
        <f>IFERROR(VLOOKUP(_2021[[#This Row],[identifiant_reseau]],_2023[],1,FALSE),"")</f>
        <v>3310C</v>
      </c>
      <c r="J221" s="1" t="str">
        <f>IFERROR(VLOOKUP(_2021[[#This Row],[identifiant_reseau]],_2022[],1,FALSE),"")</f>
        <v>3310C</v>
      </c>
      <c r="K221" s="1" t="str" cm="1">
        <f t="array" ref="K221">INDEX(_2021[[#This Row],[2023]:[2022]],MATCH(FALSE,ISBLANK(_2021[[#This Row],[2023]:[2022]]),0))</f>
        <v>3310C</v>
      </c>
    </row>
    <row r="222" spans="1:11" x14ac:dyDescent="0.3">
      <c r="A222" s="1" t="s">
        <v>632</v>
      </c>
      <c r="B222" s="1" t="s">
        <v>633</v>
      </c>
      <c r="C222" s="1" t="s">
        <v>2652</v>
      </c>
      <c r="D222" s="1">
        <v>6.0999999999999999E-2</v>
      </c>
      <c r="E222" s="1">
        <v>9.8000000000000004E-2</v>
      </c>
      <c r="F222" s="1">
        <v>0.873</v>
      </c>
      <c r="G222" s="1" t="s">
        <v>14</v>
      </c>
      <c r="H222" s="1">
        <v>0</v>
      </c>
      <c r="I222" s="1" t="str">
        <f>IFERROR(VLOOKUP(_2021[[#This Row],[identifiant_reseau]],_2023[],1,FALSE),"")</f>
        <v>3311C</v>
      </c>
      <c r="J222" s="1" t="str">
        <f>IFERROR(VLOOKUP(_2021[[#This Row],[identifiant_reseau]],_2022[],1,FALSE),"")</f>
        <v>3311C</v>
      </c>
      <c r="K222" s="1" t="str" cm="1">
        <f t="array" ref="K222">INDEX(_2021[[#This Row],[2023]:[2022]],MATCH(FALSE,ISBLANK(_2021[[#This Row],[2023]:[2022]]),0))</f>
        <v>3311C</v>
      </c>
    </row>
    <row r="223" spans="1:11" x14ac:dyDescent="0.3">
      <c r="A223" s="1" t="s">
        <v>635</v>
      </c>
      <c r="B223" s="1" t="s">
        <v>636</v>
      </c>
      <c r="C223" s="1" t="s">
        <v>2653</v>
      </c>
      <c r="D223" s="1">
        <v>0.03</v>
      </c>
      <c r="E223" s="1">
        <v>0.06</v>
      </c>
      <c r="F223" s="1">
        <v>0.92</v>
      </c>
      <c r="G223" s="1" t="s">
        <v>14</v>
      </c>
      <c r="H223" s="1">
        <v>0</v>
      </c>
      <c r="I223" s="1" t="str">
        <f>IFERROR(VLOOKUP(_2021[[#This Row],[identifiant_reseau]],_2023[],1,FALSE),"")</f>
        <v>3312C</v>
      </c>
      <c r="J223" s="1" t="str">
        <f>IFERROR(VLOOKUP(_2021[[#This Row],[identifiant_reseau]],_2022[],1,FALSE),"")</f>
        <v>3312C</v>
      </c>
      <c r="K223" s="1" t="str" cm="1">
        <f t="array" ref="K223">INDEX(_2021[[#This Row],[2023]:[2022]],MATCH(FALSE,ISBLANK(_2021[[#This Row],[2023]:[2022]]),0))</f>
        <v>3312C</v>
      </c>
    </row>
    <row r="224" spans="1:11" x14ac:dyDescent="0.3">
      <c r="A224" s="1" t="s">
        <v>638</v>
      </c>
      <c r="B224" s="1" t="s">
        <v>639</v>
      </c>
      <c r="C224" s="1" t="s">
        <v>640</v>
      </c>
      <c r="D224" s="1">
        <v>1.4999999999999999E-2</v>
      </c>
      <c r="E224" s="1">
        <v>4.2000000000000003E-2</v>
      </c>
      <c r="F224" s="1">
        <v>0.96</v>
      </c>
      <c r="G224" s="1">
        <v>2020</v>
      </c>
      <c r="H224" s="1">
        <v>0</v>
      </c>
      <c r="I224" s="1" t="str">
        <f>IFERROR(VLOOKUP(_2021[[#This Row],[identifiant_reseau]],_2023[],1,FALSE),"")</f>
        <v>3313C</v>
      </c>
      <c r="J224" s="1" t="str">
        <f>IFERROR(VLOOKUP(_2021[[#This Row],[identifiant_reseau]],_2022[],1,FALSE),"")</f>
        <v>3313C</v>
      </c>
      <c r="K224" s="1" t="str" cm="1">
        <f t="array" ref="K224">INDEX(_2021[[#This Row],[2023]:[2022]],MATCH(FALSE,ISBLANK(_2021[[#This Row],[2023]:[2022]]),0))</f>
        <v>3313C</v>
      </c>
    </row>
    <row r="225" spans="1:11" x14ac:dyDescent="0.3">
      <c r="A225" s="1" t="s">
        <v>641</v>
      </c>
      <c r="B225" s="1" t="s">
        <v>642</v>
      </c>
      <c r="C225" s="1" t="s">
        <v>2654</v>
      </c>
      <c r="D225" s="1">
        <v>9.7000000000000003E-2</v>
      </c>
      <c r="E225" s="1">
        <v>0.125</v>
      </c>
      <c r="F225" s="1">
        <v>0.65900000000000003</v>
      </c>
      <c r="G225" s="1" t="s">
        <v>14</v>
      </c>
      <c r="H225" s="1">
        <v>0</v>
      </c>
      <c r="I225" s="1" t="str">
        <f>IFERROR(VLOOKUP(_2021[[#This Row],[identifiant_reseau]],_2023[],1,FALSE),"")</f>
        <v>3315C</v>
      </c>
      <c r="J225" s="1" t="str">
        <f>IFERROR(VLOOKUP(_2021[[#This Row],[identifiant_reseau]],_2022[],1,FALSE),"")</f>
        <v>3315C</v>
      </c>
      <c r="K225" s="1" t="str" cm="1">
        <f t="array" ref="K225">INDEX(_2021[[#This Row],[2023]:[2022]],MATCH(FALSE,ISBLANK(_2021[[#This Row],[2023]:[2022]]),0))</f>
        <v>3315C</v>
      </c>
    </row>
    <row r="226" spans="1:11" x14ac:dyDescent="0.3">
      <c r="A226" s="1" t="s">
        <v>644</v>
      </c>
      <c r="B226" s="1" t="s">
        <v>645</v>
      </c>
      <c r="C226" s="1" t="s">
        <v>621</v>
      </c>
      <c r="D226" s="1">
        <v>6.3E-2</v>
      </c>
      <c r="E226" s="1">
        <v>9.9000000000000005E-2</v>
      </c>
      <c r="F226" s="1">
        <v>0.70699999999999996</v>
      </c>
      <c r="G226" s="1" t="s">
        <v>14</v>
      </c>
      <c r="H226" s="1">
        <v>0</v>
      </c>
      <c r="I226" s="1" t="str">
        <f>IFERROR(VLOOKUP(_2021[[#This Row],[identifiant_reseau]],_2023[],1,FALSE),"")</f>
        <v>3316C</v>
      </c>
      <c r="J226" s="1" t="str">
        <f>IFERROR(VLOOKUP(_2021[[#This Row],[identifiant_reseau]],_2022[],1,FALSE),"")</f>
        <v>3316C</v>
      </c>
      <c r="K226" s="1" t="str" cm="1">
        <f t="array" ref="K226">INDEX(_2021[[#This Row],[2023]:[2022]],MATCH(FALSE,ISBLANK(_2021[[#This Row],[2023]:[2022]]),0))</f>
        <v>3316C</v>
      </c>
    </row>
    <row r="227" spans="1:11" x14ac:dyDescent="0.3">
      <c r="A227" s="1" t="s">
        <v>646</v>
      </c>
      <c r="B227" s="1" t="s">
        <v>647</v>
      </c>
      <c r="C227" s="1" t="s">
        <v>648</v>
      </c>
      <c r="D227" s="1">
        <v>6.3E-2</v>
      </c>
      <c r="E227" s="1">
        <v>4.5999999999999999E-2</v>
      </c>
      <c r="F227" s="1">
        <v>0.69799999999999995</v>
      </c>
      <c r="G227" s="1">
        <v>2020</v>
      </c>
      <c r="H227" s="1">
        <v>1</v>
      </c>
      <c r="I227" s="1" t="str">
        <f>IFERROR(VLOOKUP(_2021[[#This Row],[identifiant_reseau]],_2023[],1,FALSE),"")</f>
        <v>3317C</v>
      </c>
      <c r="J227" s="1" t="str">
        <f>IFERROR(VLOOKUP(_2021[[#This Row],[identifiant_reseau]],_2022[],1,FALSE),"")</f>
        <v>3317C</v>
      </c>
      <c r="K227" s="1" t="str" cm="1">
        <f t="array" ref="K227">INDEX(_2021[[#This Row],[2023]:[2022]],MATCH(FALSE,ISBLANK(_2021[[#This Row],[2023]:[2022]]),0))</f>
        <v>3317C</v>
      </c>
    </row>
    <row r="228" spans="1:11" x14ac:dyDescent="0.3">
      <c r="A228" s="1" t="s">
        <v>649</v>
      </c>
      <c r="B228" s="1" t="s">
        <v>650</v>
      </c>
      <c r="C228" s="1" t="s">
        <v>621</v>
      </c>
      <c r="D228" s="1">
        <v>8.8999999999999996E-2</v>
      </c>
      <c r="E228" s="1">
        <v>0.10100000000000001</v>
      </c>
      <c r="F228" s="1">
        <v>0.67400000000000004</v>
      </c>
      <c r="G228" s="1" t="s">
        <v>14</v>
      </c>
      <c r="H228" s="1">
        <v>0</v>
      </c>
      <c r="I228" s="1" t="str">
        <f>IFERROR(VLOOKUP(_2021[[#This Row],[identifiant_reseau]],_2023[],1,FALSE),"")</f>
        <v>3318C</v>
      </c>
      <c r="J228" s="1" t="str">
        <f>IFERROR(VLOOKUP(_2021[[#This Row],[identifiant_reseau]],_2022[],1,FALSE),"")</f>
        <v>3318C</v>
      </c>
      <c r="K228" s="1" t="str" cm="1">
        <f t="array" ref="K228">INDEX(_2021[[#This Row],[2023]:[2022]],MATCH(FALSE,ISBLANK(_2021[[#This Row],[2023]:[2022]]),0))</f>
        <v>3318C</v>
      </c>
    </row>
    <row r="229" spans="1:11" x14ac:dyDescent="0.3">
      <c r="A229" s="1" t="s">
        <v>651</v>
      </c>
      <c r="B229" s="1" t="s">
        <v>652</v>
      </c>
      <c r="C229" s="1" t="s">
        <v>621</v>
      </c>
      <c r="D229" s="1">
        <v>8.9999999999999993E-3</v>
      </c>
      <c r="E229" s="1">
        <v>1.4E-2</v>
      </c>
      <c r="F229" s="1">
        <v>0.97399999999999998</v>
      </c>
      <c r="G229" s="1">
        <v>2020</v>
      </c>
      <c r="H229" s="1">
        <v>0</v>
      </c>
      <c r="I229" s="1" t="str">
        <f>IFERROR(VLOOKUP(_2021[[#This Row],[identifiant_reseau]],_2023[],1,FALSE),"")</f>
        <v>3319C</v>
      </c>
      <c r="J229" s="1" t="str">
        <f>IFERROR(VLOOKUP(_2021[[#This Row],[identifiant_reseau]],_2022[],1,FALSE),"")</f>
        <v>3319C</v>
      </c>
      <c r="K229" s="1" t="str" cm="1">
        <f t="array" ref="K229">INDEX(_2021[[#This Row],[2023]:[2022]],MATCH(FALSE,ISBLANK(_2021[[#This Row],[2023]:[2022]]),0))</f>
        <v>3319C</v>
      </c>
    </row>
    <row r="230" spans="1:11" x14ac:dyDescent="0.3">
      <c r="A230" s="1" t="s">
        <v>653</v>
      </c>
      <c r="B230" s="1" t="s">
        <v>654</v>
      </c>
      <c r="C230" s="1" t="s">
        <v>655</v>
      </c>
      <c r="D230" s="1">
        <v>9.4E-2</v>
      </c>
      <c r="E230" s="1">
        <v>0.129</v>
      </c>
      <c r="F230" s="1">
        <v>0.79300000000000004</v>
      </c>
      <c r="G230" s="1">
        <v>2020</v>
      </c>
      <c r="H230" s="1">
        <v>0</v>
      </c>
      <c r="I230" s="1" t="str">
        <f>IFERROR(VLOOKUP(_2021[[#This Row],[identifiant_reseau]],_2023[],1,FALSE),"")</f>
        <v>3320C</v>
      </c>
      <c r="J230" s="1" t="str">
        <f>IFERROR(VLOOKUP(_2021[[#This Row],[identifiant_reseau]],_2022[],1,FALSE),"")</f>
        <v>3320C</v>
      </c>
      <c r="K230" s="1" t="str" cm="1">
        <f t="array" ref="K230">INDEX(_2021[[#This Row],[2023]:[2022]],MATCH(FALSE,ISBLANK(_2021[[#This Row],[2023]:[2022]]),0))</f>
        <v>3320C</v>
      </c>
    </row>
    <row r="231" spans="1:11" x14ac:dyDescent="0.3">
      <c r="A231" s="1" t="s">
        <v>656</v>
      </c>
      <c r="B231" s="1" t="s">
        <v>657</v>
      </c>
      <c r="C231" s="1" t="s">
        <v>2655</v>
      </c>
      <c r="D231" s="1">
        <v>8.7999999999999995E-2</v>
      </c>
      <c r="E231" s="1">
        <v>0.185</v>
      </c>
      <c r="F231" s="1">
        <v>0.32600000000000001</v>
      </c>
      <c r="G231" s="1">
        <v>2020</v>
      </c>
      <c r="H231" s="1">
        <v>1</v>
      </c>
      <c r="I231" s="1" t="str">
        <f>IFERROR(VLOOKUP(_2021[[#This Row],[identifiant_reseau]],_2023[],1,FALSE),"")</f>
        <v>3321C</v>
      </c>
      <c r="J231" s="1" t="str">
        <f>IFERROR(VLOOKUP(_2021[[#This Row],[identifiant_reseau]],_2022[],1,FALSE),"")</f>
        <v>3321C</v>
      </c>
      <c r="K231" s="1" t="str" cm="1">
        <f t="array" ref="K231">INDEX(_2021[[#This Row],[2023]:[2022]],MATCH(FALSE,ISBLANK(_2021[[#This Row],[2023]:[2022]]),0))</f>
        <v>3321C</v>
      </c>
    </row>
    <row r="232" spans="1:11" x14ac:dyDescent="0.3">
      <c r="A232" s="1" t="s">
        <v>662</v>
      </c>
      <c r="B232" s="1" t="s">
        <v>663</v>
      </c>
      <c r="C232" s="1" t="s">
        <v>2656</v>
      </c>
      <c r="D232" s="1">
        <v>7.8E-2</v>
      </c>
      <c r="E232" s="1">
        <v>0.104</v>
      </c>
      <c r="F232" s="1">
        <v>0.67700000000000005</v>
      </c>
      <c r="G232" s="1">
        <v>2020</v>
      </c>
      <c r="H232" s="1">
        <v>0</v>
      </c>
      <c r="I232" s="1" t="str">
        <f>IFERROR(VLOOKUP(_2021[[#This Row],[identifiant_reseau]],_2023[],1,FALSE),"")</f>
        <v>3401C</v>
      </c>
      <c r="J232" s="1" t="str">
        <f>IFERROR(VLOOKUP(_2021[[#This Row],[identifiant_reseau]],_2022[],1,FALSE),"")</f>
        <v>3401C</v>
      </c>
      <c r="K232" s="1" t="str" cm="1">
        <f t="array" ref="K232">INDEX(_2021[[#This Row],[2023]:[2022]],MATCH(FALSE,ISBLANK(_2021[[#This Row],[2023]:[2022]]),0))</f>
        <v>3401C</v>
      </c>
    </row>
    <row r="233" spans="1:11" x14ac:dyDescent="0.3">
      <c r="A233" s="1" t="s">
        <v>665</v>
      </c>
      <c r="B233" s="1" t="s">
        <v>666</v>
      </c>
      <c r="C233" s="1" t="s">
        <v>2656</v>
      </c>
      <c r="D233" s="1">
        <v>6.0999999999999999E-2</v>
      </c>
      <c r="E233" s="1">
        <v>7.8E-2</v>
      </c>
      <c r="F233" s="1" t="s">
        <v>2543</v>
      </c>
      <c r="G233" s="1" t="s">
        <v>2543</v>
      </c>
      <c r="H233" s="1">
        <v>0</v>
      </c>
      <c r="I233" s="1" t="str">
        <f>IFERROR(VLOOKUP(_2021[[#This Row],[identifiant_reseau]],_2023[],1,FALSE),"")</f>
        <v>3401F</v>
      </c>
      <c r="J233" s="1" t="str">
        <f>IFERROR(VLOOKUP(_2021[[#This Row],[identifiant_reseau]],_2022[],1,FALSE),"")</f>
        <v>3401F</v>
      </c>
      <c r="K233" s="1" t="str" cm="1">
        <f t="array" ref="K233">INDEX(_2021[[#This Row],[2023]:[2022]],MATCH(FALSE,ISBLANK(_2021[[#This Row],[2023]:[2022]]),0))</f>
        <v>3401F</v>
      </c>
    </row>
    <row r="234" spans="1:11" x14ac:dyDescent="0.3">
      <c r="A234" s="1" t="s">
        <v>667</v>
      </c>
      <c r="B234" s="1" t="s">
        <v>668</v>
      </c>
      <c r="C234" s="1" t="s">
        <v>2656</v>
      </c>
      <c r="D234" s="1">
        <v>1.2999999999999999E-2</v>
      </c>
      <c r="E234" s="1">
        <v>2.5000000000000001E-2</v>
      </c>
      <c r="F234" s="1" t="s">
        <v>2543</v>
      </c>
      <c r="G234" s="1" t="s">
        <v>2543</v>
      </c>
      <c r="H234" s="1">
        <v>0</v>
      </c>
      <c r="I234" s="1" t="str">
        <f>IFERROR(VLOOKUP(_2021[[#This Row],[identifiant_reseau]],_2023[],1,FALSE),"")</f>
        <v>3402F</v>
      </c>
      <c r="J234" s="1" t="str">
        <f>IFERROR(VLOOKUP(_2021[[#This Row],[identifiant_reseau]],_2022[],1,FALSE),"")</f>
        <v>3402F</v>
      </c>
      <c r="K234" s="1" t="str" cm="1">
        <f t="array" ref="K234">INDEX(_2021[[#This Row],[2023]:[2022]],MATCH(FALSE,ISBLANK(_2021[[#This Row],[2023]:[2022]]),0))</f>
        <v>3402F</v>
      </c>
    </row>
    <row r="235" spans="1:11" x14ac:dyDescent="0.3">
      <c r="A235" s="1" t="s">
        <v>669</v>
      </c>
      <c r="B235" s="1" t="s">
        <v>2657</v>
      </c>
      <c r="C235" s="1" t="s">
        <v>664</v>
      </c>
      <c r="D235" s="1">
        <v>1.2E-2</v>
      </c>
      <c r="E235" s="1">
        <v>2.3E-2</v>
      </c>
      <c r="F235" s="1" t="s">
        <v>2543</v>
      </c>
      <c r="G235" s="1" t="s">
        <v>2543</v>
      </c>
      <c r="H235" s="1">
        <v>0</v>
      </c>
      <c r="I235" s="1" t="str">
        <f>IFERROR(VLOOKUP(_2021[[#This Row],[identifiant_reseau]],_2023[],1,FALSE),"")</f>
        <v>3403F</v>
      </c>
      <c r="J235" s="1" t="str">
        <f>IFERROR(VLOOKUP(_2021[[#This Row],[identifiant_reseau]],_2022[],1,FALSE),"")</f>
        <v>3403F</v>
      </c>
      <c r="K235" s="1" t="str" cm="1">
        <f t="array" ref="K235">INDEX(_2021[[#This Row],[2023]:[2022]],MATCH(FALSE,ISBLANK(_2021[[#This Row],[2023]:[2022]]),0))</f>
        <v>3403F</v>
      </c>
    </row>
    <row r="236" spans="1:11" x14ac:dyDescent="0.3">
      <c r="A236" s="1" t="s">
        <v>671</v>
      </c>
      <c r="B236" s="1" t="s">
        <v>2658</v>
      </c>
      <c r="C236" s="1" t="s">
        <v>673</v>
      </c>
      <c r="D236" s="1">
        <v>0</v>
      </c>
      <c r="E236" s="1">
        <v>2.1999999999999999E-2</v>
      </c>
      <c r="F236" s="1">
        <v>1</v>
      </c>
      <c r="G236" s="1">
        <v>2020</v>
      </c>
      <c r="H236" s="1">
        <v>1</v>
      </c>
      <c r="I236" s="1" t="str">
        <f>IFERROR(VLOOKUP(_2021[[#This Row],[identifiant_reseau]],_2023[],1,FALSE),"")</f>
        <v>3404C</v>
      </c>
      <c r="J236" s="1" t="str">
        <f>IFERROR(VLOOKUP(_2021[[#This Row],[identifiant_reseau]],_2022[],1,FALSE),"")</f>
        <v>3404C</v>
      </c>
      <c r="K236" s="1" t="str" cm="1">
        <f t="array" ref="K236">INDEX(_2021[[#This Row],[2023]:[2022]],MATCH(FALSE,ISBLANK(_2021[[#This Row],[2023]:[2022]]),0))</f>
        <v>3404C</v>
      </c>
    </row>
    <row r="237" spans="1:11" x14ac:dyDescent="0.3">
      <c r="A237" s="1" t="s">
        <v>674</v>
      </c>
      <c r="B237" s="1" t="s">
        <v>675</v>
      </c>
      <c r="C237" s="1" t="s">
        <v>2656</v>
      </c>
      <c r="D237" s="1">
        <v>5.1999999999999998E-2</v>
      </c>
      <c r="E237" s="1">
        <v>7.4999999999999997E-2</v>
      </c>
      <c r="F237" s="1">
        <v>0.78400000000000003</v>
      </c>
      <c r="G237" s="1" t="s">
        <v>14</v>
      </c>
      <c r="H237" s="1">
        <v>0</v>
      </c>
      <c r="I237" s="1" t="str">
        <f>IFERROR(VLOOKUP(_2021[[#This Row],[identifiant_reseau]],_2023[],1,FALSE),"")</f>
        <v>3405C</v>
      </c>
      <c r="J237" s="1" t="str">
        <f>IFERROR(VLOOKUP(_2021[[#This Row],[identifiant_reseau]],_2022[],1,FALSE),"")</f>
        <v>3405C</v>
      </c>
      <c r="K237" s="1" t="str" cm="1">
        <f t="array" ref="K237">INDEX(_2021[[#This Row],[2023]:[2022]],MATCH(FALSE,ISBLANK(_2021[[#This Row],[2023]:[2022]]),0))</f>
        <v>3405C</v>
      </c>
    </row>
    <row r="238" spans="1:11" x14ac:dyDescent="0.3">
      <c r="A238" s="1" t="s">
        <v>676</v>
      </c>
      <c r="B238" s="1" t="s">
        <v>677</v>
      </c>
      <c r="C238" s="1" t="s">
        <v>2656</v>
      </c>
      <c r="D238" s="1">
        <v>1.2999999999999999E-2</v>
      </c>
      <c r="E238" s="1">
        <v>2.5000000000000001E-2</v>
      </c>
      <c r="F238" s="1" t="s">
        <v>2543</v>
      </c>
      <c r="G238" s="1" t="s">
        <v>2543</v>
      </c>
      <c r="H238" s="1">
        <v>0</v>
      </c>
      <c r="I238" s="1" t="str">
        <f>IFERROR(VLOOKUP(_2021[[#This Row],[identifiant_reseau]],_2023[],1,FALSE),"")</f>
        <v>3406F</v>
      </c>
      <c r="J238" s="1" t="str">
        <f>IFERROR(VLOOKUP(_2021[[#This Row],[identifiant_reseau]],_2022[],1,FALSE),"")</f>
        <v>3406F</v>
      </c>
      <c r="K238" s="1" t="str" cm="1">
        <f t="array" ref="K238">INDEX(_2021[[#This Row],[2023]:[2022]],MATCH(FALSE,ISBLANK(_2021[[#This Row],[2023]:[2022]]),0))</f>
        <v>3406F</v>
      </c>
    </row>
    <row r="239" spans="1:11" x14ac:dyDescent="0.3">
      <c r="A239" s="1" t="s">
        <v>678</v>
      </c>
      <c r="B239" s="1" t="s">
        <v>679</v>
      </c>
      <c r="C239" s="1" t="s">
        <v>680</v>
      </c>
      <c r="D239" s="1">
        <v>6.5000000000000002E-2</v>
      </c>
      <c r="E239" s="1">
        <v>0.09</v>
      </c>
      <c r="F239" s="1">
        <v>0.76200000000000001</v>
      </c>
      <c r="G239" s="1">
        <v>2020</v>
      </c>
      <c r="H239" s="1">
        <v>0</v>
      </c>
      <c r="I239" s="1" t="str">
        <f>IFERROR(VLOOKUP(_2021[[#This Row],[identifiant_reseau]],_2023[],1,FALSE),"")</f>
        <v>3409C</v>
      </c>
      <c r="J239" s="1" t="str">
        <f>IFERROR(VLOOKUP(_2021[[#This Row],[identifiant_reseau]],_2022[],1,FALSE),"")</f>
        <v>3409C</v>
      </c>
      <c r="K239" s="1" t="str" cm="1">
        <f t="array" ref="K239">INDEX(_2021[[#This Row],[2023]:[2022]],MATCH(FALSE,ISBLANK(_2021[[#This Row],[2023]:[2022]]),0))</f>
        <v>3409C</v>
      </c>
    </row>
    <row r="240" spans="1:11" x14ac:dyDescent="0.3">
      <c r="A240" s="1" t="s">
        <v>681</v>
      </c>
      <c r="B240" s="1" t="s">
        <v>682</v>
      </c>
      <c r="C240" s="1" t="s">
        <v>683</v>
      </c>
      <c r="D240" s="1">
        <v>0.105</v>
      </c>
      <c r="E240" s="1">
        <v>0.13</v>
      </c>
      <c r="F240" s="1">
        <v>0.58499999999999996</v>
      </c>
      <c r="G240" s="1" t="s">
        <v>14</v>
      </c>
      <c r="H240" s="1">
        <v>1</v>
      </c>
      <c r="I240" s="1" t="str">
        <f>IFERROR(VLOOKUP(_2021[[#This Row],[identifiant_reseau]],_2023[],1,FALSE),"")</f>
        <v>3410C</v>
      </c>
      <c r="J240" s="1" t="str">
        <f>IFERROR(VLOOKUP(_2021[[#This Row],[identifiant_reseau]],_2022[],1,FALSE),"")</f>
        <v>3410C</v>
      </c>
      <c r="K240" s="1" t="str" cm="1">
        <f t="array" ref="K240">INDEX(_2021[[#This Row],[2023]:[2022]],MATCH(FALSE,ISBLANK(_2021[[#This Row],[2023]:[2022]]),0))</f>
        <v>3410C</v>
      </c>
    </row>
    <row r="241" spans="1:11" x14ac:dyDescent="0.3">
      <c r="A241" s="1" t="s">
        <v>684</v>
      </c>
      <c r="B241" s="1" t="s">
        <v>685</v>
      </c>
      <c r="C241" s="1" t="s">
        <v>664</v>
      </c>
      <c r="D241" s="1">
        <v>0</v>
      </c>
      <c r="E241" s="1">
        <v>4.0000000000000001E-3</v>
      </c>
      <c r="F241" s="1">
        <v>1</v>
      </c>
      <c r="G241" s="1">
        <v>2020</v>
      </c>
      <c r="H241" s="1">
        <v>1</v>
      </c>
      <c r="I241" s="1" t="str">
        <f>IFERROR(VLOOKUP(_2021[[#This Row],[identifiant_reseau]],_2023[],1,FALSE),"")</f>
        <v>3411C</v>
      </c>
      <c r="J241" s="1" t="str">
        <f>IFERROR(VLOOKUP(_2021[[#This Row],[identifiant_reseau]],_2022[],1,FALSE),"")</f>
        <v>3411C</v>
      </c>
      <c r="K241" s="1" t="str" cm="1">
        <f t="array" ref="K241">INDEX(_2021[[#This Row],[2023]:[2022]],MATCH(FALSE,ISBLANK(_2021[[#This Row],[2023]:[2022]]),0))</f>
        <v>3411C</v>
      </c>
    </row>
    <row r="242" spans="1:11" x14ac:dyDescent="0.3">
      <c r="A242" s="1" t="s">
        <v>686</v>
      </c>
      <c r="B242" s="1" t="s">
        <v>685</v>
      </c>
      <c r="C242" s="1" t="s">
        <v>664</v>
      </c>
      <c r="D242" s="1">
        <v>8.0000000000000002E-3</v>
      </c>
      <c r="E242" s="1">
        <v>1.6E-2</v>
      </c>
      <c r="F242" s="1" t="s">
        <v>2543</v>
      </c>
      <c r="G242" s="1" t="s">
        <v>2543</v>
      </c>
      <c r="H242" s="1">
        <v>1</v>
      </c>
      <c r="I242" s="1" t="str">
        <f>IFERROR(VLOOKUP(_2021[[#This Row],[identifiant_reseau]],_2023[],1,FALSE),"")</f>
        <v>3411F</v>
      </c>
      <c r="J242" s="1" t="str">
        <f>IFERROR(VLOOKUP(_2021[[#This Row],[identifiant_reseau]],_2022[],1,FALSE),"")</f>
        <v>3411F</v>
      </c>
      <c r="K242" s="1" t="str" cm="1">
        <f t="array" ref="K242">INDEX(_2021[[#This Row],[2023]:[2022]],MATCH(FALSE,ISBLANK(_2021[[#This Row],[2023]:[2022]]),0))</f>
        <v>3411F</v>
      </c>
    </row>
    <row r="243" spans="1:11" x14ac:dyDescent="0.3">
      <c r="A243" s="1" t="s">
        <v>687</v>
      </c>
      <c r="B243" s="1" t="s">
        <v>688</v>
      </c>
      <c r="C243" s="1" t="s">
        <v>2659</v>
      </c>
      <c r="D243" s="1">
        <v>4.7E-2</v>
      </c>
      <c r="E243" s="1">
        <v>2.4E-2</v>
      </c>
      <c r="F243" s="1">
        <v>0.84599999999999997</v>
      </c>
      <c r="G243" s="1">
        <v>2020</v>
      </c>
      <c r="H243" s="1">
        <v>1</v>
      </c>
      <c r="I243" s="1" t="str">
        <f>IFERROR(VLOOKUP(_2021[[#This Row],[identifiant_reseau]],_2023[],1,FALSE),"")</f>
        <v>3412C</v>
      </c>
      <c r="J243" s="1" t="str">
        <f>IFERROR(VLOOKUP(_2021[[#This Row],[identifiant_reseau]],_2022[],1,FALSE),"")</f>
        <v>3412C</v>
      </c>
      <c r="K243" s="1" t="str" cm="1">
        <f t="array" ref="K243">INDEX(_2021[[#This Row],[2023]:[2022]],MATCH(FALSE,ISBLANK(_2021[[#This Row],[2023]:[2022]]),0))</f>
        <v>3412C</v>
      </c>
    </row>
    <row r="244" spans="1:11" x14ac:dyDescent="0.3">
      <c r="A244" s="1" t="s">
        <v>690</v>
      </c>
      <c r="B244" s="1" t="s">
        <v>691</v>
      </c>
      <c r="C244" s="1" t="s">
        <v>2659</v>
      </c>
      <c r="D244" s="1">
        <v>0</v>
      </c>
      <c r="E244" s="1">
        <v>4.0000000000000001E-3</v>
      </c>
      <c r="F244" s="1" t="s">
        <v>2543</v>
      </c>
      <c r="G244" s="1" t="s">
        <v>2543</v>
      </c>
      <c r="H244" s="1">
        <v>1</v>
      </c>
      <c r="I244" s="1" t="str">
        <f>IFERROR(VLOOKUP(_2021[[#This Row],[identifiant_reseau]],_2023[],1,FALSE),"")</f>
        <v>3412F</v>
      </c>
      <c r="J244" s="1" t="str">
        <f>IFERROR(VLOOKUP(_2021[[#This Row],[identifiant_reseau]],_2022[],1,FALSE),"")</f>
        <v>3412F</v>
      </c>
      <c r="K244" s="1" t="str" cm="1">
        <f t="array" ref="K244">INDEX(_2021[[#This Row],[2023]:[2022]],MATCH(FALSE,ISBLANK(_2021[[#This Row],[2023]:[2022]]),0))</f>
        <v>3412F</v>
      </c>
    </row>
    <row r="245" spans="1:11" x14ac:dyDescent="0.3">
      <c r="A245" s="1" t="s">
        <v>692</v>
      </c>
      <c r="B245" s="1" t="s">
        <v>693</v>
      </c>
      <c r="C245" s="1" t="s">
        <v>694</v>
      </c>
      <c r="D245" s="1">
        <v>5.2999999999999999E-2</v>
      </c>
      <c r="E245" s="1">
        <v>3.6999999999999998E-2</v>
      </c>
      <c r="F245" s="1">
        <v>0.70599999999999996</v>
      </c>
      <c r="G245" s="1">
        <v>2020</v>
      </c>
      <c r="H245" s="1">
        <v>1</v>
      </c>
      <c r="I245" s="1" t="str">
        <f>IFERROR(VLOOKUP(_2021[[#This Row],[identifiant_reseau]],_2023[],1,FALSE),"")</f>
        <v>3413C</v>
      </c>
      <c r="J245" s="1" t="str">
        <f>IFERROR(VLOOKUP(_2021[[#This Row],[identifiant_reseau]],_2022[],1,FALSE),"")</f>
        <v>3413C</v>
      </c>
      <c r="K245" s="1" t="str" cm="1">
        <f t="array" ref="K245">INDEX(_2021[[#This Row],[2023]:[2022]],MATCH(FALSE,ISBLANK(_2021[[#This Row],[2023]:[2022]]),0))</f>
        <v>3413C</v>
      </c>
    </row>
    <row r="246" spans="1:11" x14ac:dyDescent="0.3">
      <c r="A246" s="1" t="s">
        <v>695</v>
      </c>
      <c r="B246" s="1" t="s">
        <v>696</v>
      </c>
      <c r="C246" s="1" t="s">
        <v>2660</v>
      </c>
      <c r="D246" s="1">
        <v>6.2E-2</v>
      </c>
      <c r="E246" s="1">
        <v>3.1E-2</v>
      </c>
      <c r="F246" s="1">
        <v>0.6</v>
      </c>
      <c r="G246" s="1">
        <v>2020</v>
      </c>
      <c r="H246" s="1">
        <v>1</v>
      </c>
      <c r="I246" s="1" t="str">
        <f>IFERROR(VLOOKUP(_2021[[#This Row],[identifiant_reseau]],_2023[],1,FALSE),"")</f>
        <v>3414C</v>
      </c>
      <c r="J246" s="1" t="str">
        <f>IFERROR(VLOOKUP(_2021[[#This Row],[identifiant_reseau]],_2022[],1,FALSE),"")</f>
        <v>3414C</v>
      </c>
      <c r="K246" s="1" t="str" cm="1">
        <f t="array" ref="K246">INDEX(_2021[[#This Row],[2023]:[2022]],MATCH(FALSE,ISBLANK(_2021[[#This Row],[2023]:[2022]]),0))</f>
        <v>3414C</v>
      </c>
    </row>
    <row r="247" spans="1:11" x14ac:dyDescent="0.3">
      <c r="A247" s="1" t="s">
        <v>697</v>
      </c>
      <c r="B247" s="1" t="s">
        <v>698</v>
      </c>
      <c r="C247" s="1" t="s">
        <v>2660</v>
      </c>
      <c r="D247" s="1">
        <v>8.0000000000000002E-3</v>
      </c>
      <c r="E247" s="1">
        <v>1.6E-2</v>
      </c>
      <c r="F247" s="1" t="s">
        <v>2543</v>
      </c>
      <c r="G247" s="1" t="s">
        <v>2543</v>
      </c>
      <c r="H247" s="1">
        <v>1</v>
      </c>
      <c r="I247" s="1" t="str">
        <f>IFERROR(VLOOKUP(_2021[[#This Row],[identifiant_reseau]],_2023[],1,FALSE),"")</f>
        <v>3414F</v>
      </c>
      <c r="J247" s="1" t="str">
        <f>IFERROR(VLOOKUP(_2021[[#This Row],[identifiant_reseau]],_2022[],1,FALSE),"")</f>
        <v>3414F</v>
      </c>
      <c r="K247" s="1" t="str" cm="1">
        <f t="array" ref="K247">INDEX(_2021[[#This Row],[2023]:[2022]],MATCH(FALSE,ISBLANK(_2021[[#This Row],[2023]:[2022]]),0))</f>
        <v>3414F</v>
      </c>
    </row>
    <row r="248" spans="1:11" x14ac:dyDescent="0.3">
      <c r="A248" s="1" t="s">
        <v>705</v>
      </c>
      <c r="B248" s="1" t="s">
        <v>706</v>
      </c>
      <c r="C248" s="1" t="s">
        <v>2661</v>
      </c>
      <c r="D248" s="1">
        <v>0.23599999999999999</v>
      </c>
      <c r="E248" s="1">
        <v>0.26700000000000002</v>
      </c>
      <c r="F248" s="1">
        <v>0</v>
      </c>
      <c r="G248" s="1">
        <v>2020</v>
      </c>
      <c r="H248" s="1">
        <v>0</v>
      </c>
      <c r="I248" s="1" t="str">
        <f>IFERROR(VLOOKUP(_2021[[#This Row],[identifiant_reseau]],_2023[],1,FALSE),"")</f>
        <v>3504C</v>
      </c>
      <c r="J248" s="1" t="str">
        <f>IFERROR(VLOOKUP(_2021[[#This Row],[identifiant_reseau]],_2022[],1,FALSE),"")</f>
        <v>3504C</v>
      </c>
      <c r="K248" s="1" t="str" cm="1">
        <f t="array" ref="K248">INDEX(_2021[[#This Row],[2023]:[2022]],MATCH(FALSE,ISBLANK(_2021[[#This Row],[2023]:[2022]]),0))</f>
        <v>3504C</v>
      </c>
    </row>
    <row r="249" spans="1:11" x14ac:dyDescent="0.3">
      <c r="A249" s="1" t="s">
        <v>708</v>
      </c>
      <c r="B249" s="1" t="s">
        <v>709</v>
      </c>
      <c r="C249" s="1" t="s">
        <v>2661</v>
      </c>
      <c r="D249" s="1">
        <v>0.2</v>
      </c>
      <c r="E249" s="1">
        <v>0.23400000000000001</v>
      </c>
      <c r="F249" s="1">
        <v>0</v>
      </c>
      <c r="G249" s="1">
        <v>2020</v>
      </c>
      <c r="H249" s="1">
        <v>0</v>
      </c>
      <c r="I249" s="1" t="str">
        <f>IFERROR(VLOOKUP(_2021[[#This Row],[identifiant_reseau]],_2023[],1,FALSE),"")</f>
        <v>3505C</v>
      </c>
      <c r="J249" s="1" t="str">
        <f>IFERROR(VLOOKUP(_2021[[#This Row],[identifiant_reseau]],_2022[],1,FALSE),"")</f>
        <v>3505C</v>
      </c>
      <c r="K249" s="1" t="str" cm="1">
        <f t="array" ref="K249">INDEX(_2021[[#This Row],[2023]:[2022]],MATCH(FALSE,ISBLANK(_2021[[#This Row],[2023]:[2022]]),0))</f>
        <v>3505C</v>
      </c>
    </row>
    <row r="250" spans="1:11" x14ac:dyDescent="0.3">
      <c r="A250" s="1" t="s">
        <v>710</v>
      </c>
      <c r="B250" s="1" t="s">
        <v>711</v>
      </c>
      <c r="C250" s="1" t="s">
        <v>2661</v>
      </c>
      <c r="D250" s="1">
        <v>8.5999999999999993E-2</v>
      </c>
      <c r="E250" s="1">
        <v>0.11600000000000001</v>
      </c>
      <c r="F250" s="1">
        <v>0.57899999999999996</v>
      </c>
      <c r="G250" s="1">
        <v>2020</v>
      </c>
      <c r="H250" s="1">
        <v>0</v>
      </c>
      <c r="I250" s="1" t="str">
        <f>IFERROR(VLOOKUP(_2021[[#This Row],[identifiant_reseau]],_2023[],1,FALSE),"")</f>
        <v>3506C</v>
      </c>
      <c r="J250" s="1" t="str">
        <f>IFERROR(VLOOKUP(_2021[[#This Row],[identifiant_reseau]],_2022[],1,FALSE),"")</f>
        <v>3506C</v>
      </c>
      <c r="K250" s="1" t="str" cm="1">
        <f t="array" ref="K250">INDEX(_2021[[#This Row],[2023]:[2022]],MATCH(FALSE,ISBLANK(_2021[[#This Row],[2023]:[2022]]),0))</f>
        <v>3506C</v>
      </c>
    </row>
    <row r="251" spans="1:11" x14ac:dyDescent="0.3">
      <c r="A251" s="1" t="s">
        <v>712</v>
      </c>
      <c r="B251" s="1" t="s">
        <v>2662</v>
      </c>
      <c r="C251" s="1" t="s">
        <v>2661</v>
      </c>
      <c r="D251" s="1">
        <v>3.3000000000000002E-2</v>
      </c>
      <c r="E251" s="1">
        <v>4.1000000000000002E-2</v>
      </c>
      <c r="F251" s="1">
        <v>0.88200000000000001</v>
      </c>
      <c r="G251" s="1" t="s">
        <v>14</v>
      </c>
      <c r="H251" s="1">
        <v>0</v>
      </c>
      <c r="I251" s="1" t="str">
        <f>IFERROR(VLOOKUP(_2021[[#This Row],[identifiant_reseau]],_2023[],1,FALSE),"")</f>
        <v>3507C</v>
      </c>
      <c r="J251" s="1" t="str">
        <f>IFERROR(VLOOKUP(_2021[[#This Row],[identifiant_reseau]],_2022[],1,FALSE),"")</f>
        <v>3507C</v>
      </c>
      <c r="K251" s="1" t="str" cm="1">
        <f t="array" ref="K251">INDEX(_2021[[#This Row],[2023]:[2022]],MATCH(FALSE,ISBLANK(_2021[[#This Row],[2023]:[2022]]),0))</f>
        <v>3507C</v>
      </c>
    </row>
    <row r="252" spans="1:11" x14ac:dyDescent="0.3">
      <c r="A252" s="1" t="s">
        <v>714</v>
      </c>
      <c r="B252" s="1" t="s">
        <v>2663</v>
      </c>
      <c r="C252" s="1" t="s">
        <v>716</v>
      </c>
      <c r="D252" s="1">
        <v>3.2000000000000001E-2</v>
      </c>
      <c r="E252" s="1">
        <v>5.6000000000000001E-2</v>
      </c>
      <c r="F252" s="1">
        <v>0.85199999999999998</v>
      </c>
      <c r="G252" s="1">
        <v>2020</v>
      </c>
      <c r="H252" s="1">
        <v>0</v>
      </c>
      <c r="I252" s="1" t="str">
        <f>IFERROR(VLOOKUP(_2021[[#This Row],[identifiant_reseau]],_2023[],1,FALSE),"")</f>
        <v>3508C</v>
      </c>
      <c r="J252" s="1" t="str">
        <f>IFERROR(VLOOKUP(_2021[[#This Row],[identifiant_reseau]],_2022[],1,FALSE),"")</f>
        <v>3508C</v>
      </c>
      <c r="K252" s="1" t="str" cm="1">
        <f t="array" ref="K252">INDEX(_2021[[#This Row],[2023]:[2022]],MATCH(FALSE,ISBLANK(_2021[[#This Row],[2023]:[2022]]),0))</f>
        <v>3508C</v>
      </c>
    </row>
    <row r="253" spans="1:11" x14ac:dyDescent="0.3">
      <c r="A253" s="1" t="s">
        <v>717</v>
      </c>
      <c r="B253" s="1" t="s">
        <v>2664</v>
      </c>
      <c r="C253" s="1" t="s">
        <v>719</v>
      </c>
      <c r="D253" s="1">
        <v>4.4999999999999998E-2</v>
      </c>
      <c r="E253" s="1">
        <v>5.3999999999999999E-2</v>
      </c>
      <c r="F253" s="1">
        <v>0.82499999999999996</v>
      </c>
      <c r="G253" s="1" t="s">
        <v>14</v>
      </c>
      <c r="H253" s="1">
        <v>0</v>
      </c>
      <c r="I253" s="1" t="str">
        <f>IFERROR(VLOOKUP(_2021[[#This Row],[identifiant_reseau]],_2023[],1,FALSE),"")</f>
        <v>3510C</v>
      </c>
      <c r="J253" s="1" t="str">
        <f>IFERROR(VLOOKUP(_2021[[#This Row],[identifiant_reseau]],_2022[],1,FALSE),"")</f>
        <v>3510C</v>
      </c>
      <c r="K253" s="1" t="str" cm="1">
        <f t="array" ref="K253">INDEX(_2021[[#This Row],[2023]:[2022]],MATCH(FALSE,ISBLANK(_2021[[#This Row],[2023]:[2022]]),0))</f>
        <v>3510C</v>
      </c>
    </row>
    <row r="254" spans="1:11" x14ac:dyDescent="0.3">
      <c r="A254" s="1" t="s">
        <v>720</v>
      </c>
      <c r="B254" s="1" t="s">
        <v>2665</v>
      </c>
      <c r="C254" s="1" t="s">
        <v>722</v>
      </c>
      <c r="D254" s="1">
        <v>4.2000000000000003E-2</v>
      </c>
      <c r="E254" s="1">
        <v>6.6000000000000003E-2</v>
      </c>
      <c r="F254" s="1">
        <v>0.85499999999999998</v>
      </c>
      <c r="G254" s="1">
        <v>2020</v>
      </c>
      <c r="H254" s="1">
        <v>0</v>
      </c>
      <c r="I254" s="1" t="str">
        <f>IFERROR(VLOOKUP(_2021[[#This Row],[identifiant_reseau]],_2023[],1,FALSE),"")</f>
        <v>3511C</v>
      </c>
      <c r="J254" s="1" t="str">
        <f>IFERROR(VLOOKUP(_2021[[#This Row],[identifiant_reseau]],_2022[],1,FALSE),"")</f>
        <v>3511C</v>
      </c>
      <c r="K254" s="1" t="str" cm="1">
        <f t="array" ref="K254">INDEX(_2021[[#This Row],[2023]:[2022]],MATCH(FALSE,ISBLANK(_2021[[#This Row],[2023]:[2022]]),0))</f>
        <v>3511C</v>
      </c>
    </row>
    <row r="255" spans="1:11" x14ac:dyDescent="0.3">
      <c r="A255" s="1" t="s">
        <v>723</v>
      </c>
      <c r="B255" s="1" t="s">
        <v>724</v>
      </c>
      <c r="C255" s="1" t="s">
        <v>725</v>
      </c>
      <c r="D255" s="1">
        <v>0.111</v>
      </c>
      <c r="E255" s="1">
        <v>0.13800000000000001</v>
      </c>
      <c r="F255" s="1">
        <v>0.57799999999999996</v>
      </c>
      <c r="G255" s="1" t="s">
        <v>14</v>
      </c>
      <c r="H255" s="1">
        <v>0</v>
      </c>
      <c r="I255" s="1" t="str">
        <f>IFERROR(VLOOKUP(_2021[[#This Row],[identifiant_reseau]],_2023[],1,FALSE),"")</f>
        <v>3512C</v>
      </c>
      <c r="J255" s="1" t="str">
        <f>IFERROR(VLOOKUP(_2021[[#This Row],[identifiant_reseau]],_2022[],1,FALSE),"")</f>
        <v>3512C</v>
      </c>
      <c r="K255" s="1" t="str" cm="1">
        <f t="array" ref="K255">INDEX(_2021[[#This Row],[2023]:[2022]],MATCH(FALSE,ISBLANK(_2021[[#This Row],[2023]:[2022]]),0))</f>
        <v>3512C</v>
      </c>
    </row>
    <row r="256" spans="1:11" x14ac:dyDescent="0.3">
      <c r="A256" s="1" t="s">
        <v>2666</v>
      </c>
      <c r="B256" s="1" t="s">
        <v>2667</v>
      </c>
      <c r="C256" s="1" t="s">
        <v>707</v>
      </c>
      <c r="D256" s="1">
        <v>0.14899999999999999</v>
      </c>
      <c r="E256" s="1">
        <v>0.16400000000000001</v>
      </c>
      <c r="F256" s="1">
        <v>0.58299999999999996</v>
      </c>
      <c r="G256" s="1" t="s">
        <v>14</v>
      </c>
      <c r="H256" s="1">
        <v>0</v>
      </c>
      <c r="I256" s="1" t="str">
        <f>IFERROR(VLOOKUP(_2021[[#This Row],[identifiant_reseau]],_2023[],1,FALSE),"")</f>
        <v/>
      </c>
      <c r="J256" s="1" t="str">
        <f>IFERROR(VLOOKUP(_2021[[#This Row],[identifiant_reseau]],_2022[],1,FALSE),"")</f>
        <v/>
      </c>
      <c r="K256" s="1" t="str" cm="1">
        <f t="array" ref="K256">INDEX(_2021[[#This Row],[2023]:[2022]],MATCH(FALSE,ISBLANK(_2021[[#This Row],[2023]:[2022]]),0))</f>
        <v/>
      </c>
    </row>
    <row r="257" spans="1:11" x14ac:dyDescent="0.3">
      <c r="A257" s="1" t="s">
        <v>726</v>
      </c>
      <c r="B257" s="1" t="s">
        <v>2668</v>
      </c>
      <c r="C257" s="1" t="s">
        <v>728</v>
      </c>
      <c r="D257" s="1">
        <v>0.152</v>
      </c>
      <c r="E257" s="1">
        <v>0.182</v>
      </c>
      <c r="F257" s="1">
        <v>0.49099999999999999</v>
      </c>
      <c r="G257" s="1">
        <v>2020</v>
      </c>
      <c r="H257" s="1">
        <v>1</v>
      </c>
      <c r="I257" s="1" t="str">
        <f>IFERROR(VLOOKUP(_2021[[#This Row],[identifiant_reseau]],_2023[],1,FALSE),"")</f>
        <v>3514C</v>
      </c>
      <c r="J257" s="1" t="str">
        <f>IFERROR(VLOOKUP(_2021[[#This Row],[identifiant_reseau]],_2022[],1,FALSE),"")</f>
        <v>3514C</v>
      </c>
      <c r="K257" s="1" t="str" cm="1">
        <f t="array" ref="K257">INDEX(_2021[[#This Row],[2023]:[2022]],MATCH(FALSE,ISBLANK(_2021[[#This Row],[2023]:[2022]]),0))</f>
        <v>3514C</v>
      </c>
    </row>
    <row r="258" spans="1:11" x14ac:dyDescent="0.3">
      <c r="A258" s="1" t="s">
        <v>2669</v>
      </c>
      <c r="B258" s="1" t="s">
        <v>2670</v>
      </c>
      <c r="C258" s="1" t="s">
        <v>2671</v>
      </c>
      <c r="D258" s="1">
        <v>0.308</v>
      </c>
      <c r="E258" s="1">
        <v>0.28100000000000003</v>
      </c>
      <c r="F258" s="1">
        <v>0</v>
      </c>
      <c r="G258" s="1">
        <v>2020</v>
      </c>
      <c r="H258" s="1">
        <v>1</v>
      </c>
      <c r="I258" s="1" t="str">
        <f>IFERROR(VLOOKUP(_2021[[#This Row],[identifiant_reseau]],_2023[],1,FALSE),"")</f>
        <v>3601C</v>
      </c>
      <c r="J258" s="1" t="str">
        <f>IFERROR(VLOOKUP(_2021[[#This Row],[identifiant_reseau]],_2022[],1,FALSE),"")</f>
        <v/>
      </c>
      <c r="K258" s="1" t="str" cm="1">
        <f t="array" ref="K258">INDEX(_2021[[#This Row],[2023]:[2022]],MATCH(FALSE,ISBLANK(_2021[[#This Row],[2023]:[2022]]),0))</f>
        <v>3601C</v>
      </c>
    </row>
    <row r="259" spans="1:11" x14ac:dyDescent="0.3">
      <c r="A259" s="1" t="s">
        <v>732</v>
      </c>
      <c r="B259" s="1" t="s">
        <v>733</v>
      </c>
      <c r="C259" s="1" t="s">
        <v>734</v>
      </c>
      <c r="D259" s="1">
        <v>3.5999999999999997E-2</v>
      </c>
      <c r="E259" s="1">
        <v>5.6000000000000001E-2</v>
      </c>
      <c r="F259" s="1">
        <v>0.82899999999999996</v>
      </c>
      <c r="G259" s="1" t="s">
        <v>14</v>
      </c>
      <c r="H259" s="1">
        <v>1</v>
      </c>
      <c r="I259" s="1" t="str">
        <f>IFERROR(VLOOKUP(_2021[[#This Row],[identifiant_reseau]],_2023[],1,FALSE),"")</f>
        <v>3602C</v>
      </c>
      <c r="J259" s="1" t="str">
        <f>IFERROR(VLOOKUP(_2021[[#This Row],[identifiant_reseau]],_2022[],1,FALSE),"")</f>
        <v>3602C</v>
      </c>
      <c r="K259" s="1" t="str" cm="1">
        <f t="array" ref="K259">INDEX(_2021[[#This Row],[2023]:[2022]],MATCH(FALSE,ISBLANK(_2021[[#This Row],[2023]:[2022]]),0))</f>
        <v>3602C</v>
      </c>
    </row>
    <row r="260" spans="1:11" x14ac:dyDescent="0.3">
      <c r="A260" s="1" t="s">
        <v>735</v>
      </c>
      <c r="B260" s="1" t="s">
        <v>736</v>
      </c>
      <c r="C260" s="1" t="s">
        <v>737</v>
      </c>
      <c r="D260" s="1">
        <v>3.6999999999999998E-2</v>
      </c>
      <c r="E260" s="1">
        <v>5.8000000000000003E-2</v>
      </c>
      <c r="F260" s="1">
        <v>0.82899999999999996</v>
      </c>
      <c r="G260" s="1" t="s">
        <v>14</v>
      </c>
      <c r="H260" s="1">
        <v>1</v>
      </c>
      <c r="I260" s="1" t="str">
        <f>IFERROR(VLOOKUP(_2021[[#This Row],[identifiant_reseau]],_2023[],1,FALSE),"")</f>
        <v>3603C</v>
      </c>
      <c r="J260" s="1" t="str">
        <f>IFERROR(VLOOKUP(_2021[[#This Row],[identifiant_reseau]],_2022[],1,FALSE),"")</f>
        <v>3603C</v>
      </c>
      <c r="K260" s="1" t="str" cm="1">
        <f t="array" ref="K260">INDEX(_2021[[#This Row],[2023]:[2022]],MATCH(FALSE,ISBLANK(_2021[[#This Row],[2023]:[2022]]),0))</f>
        <v>3603C</v>
      </c>
    </row>
    <row r="261" spans="1:11" x14ac:dyDescent="0.3">
      <c r="A261" s="1" t="s">
        <v>738</v>
      </c>
      <c r="B261" s="1" t="s">
        <v>739</v>
      </c>
      <c r="C261" s="1" t="s">
        <v>740</v>
      </c>
      <c r="D261" s="1">
        <v>4.7E-2</v>
      </c>
      <c r="E261" s="1">
        <v>7.2999999999999995E-2</v>
      </c>
      <c r="F261" s="1">
        <v>0.84599999999999997</v>
      </c>
      <c r="G261" s="1">
        <v>2020</v>
      </c>
      <c r="H261" s="1">
        <v>1</v>
      </c>
      <c r="I261" s="1" t="str">
        <f>IFERROR(VLOOKUP(_2021[[#This Row],[identifiant_reseau]],_2023[],1,FALSE),"")</f>
        <v>3604C</v>
      </c>
      <c r="J261" s="1" t="str">
        <f>IFERROR(VLOOKUP(_2021[[#This Row],[identifiant_reseau]],_2022[],1,FALSE),"")</f>
        <v>3604C</v>
      </c>
      <c r="K261" s="1" t="str" cm="1">
        <f t="array" ref="K261">INDEX(_2021[[#This Row],[2023]:[2022]],MATCH(FALSE,ISBLANK(_2021[[#This Row],[2023]:[2022]]),0))</f>
        <v>3604C</v>
      </c>
    </row>
    <row r="262" spans="1:11" x14ac:dyDescent="0.3">
      <c r="A262" s="1" t="s">
        <v>741</v>
      </c>
      <c r="B262" s="1" t="s">
        <v>742</v>
      </c>
      <c r="C262" s="1" t="s">
        <v>2672</v>
      </c>
      <c r="D262" s="1">
        <v>4.8000000000000001E-2</v>
      </c>
      <c r="E262" s="1">
        <v>7.0999999999999994E-2</v>
      </c>
      <c r="F262" s="1">
        <v>0.80700000000000005</v>
      </c>
      <c r="G262" s="1">
        <v>2020</v>
      </c>
      <c r="H262" s="1">
        <v>1</v>
      </c>
      <c r="I262" s="1" t="str">
        <f>IFERROR(VLOOKUP(_2021[[#This Row],[identifiant_reseau]],_2023[],1,FALSE),"")</f>
        <v>3605C</v>
      </c>
      <c r="J262" s="1" t="str">
        <f>IFERROR(VLOOKUP(_2021[[#This Row],[identifiant_reseau]],_2022[],1,FALSE),"")</f>
        <v>3605C</v>
      </c>
      <c r="K262" s="1" t="str" cm="1">
        <f t="array" ref="K262">INDEX(_2021[[#This Row],[2023]:[2022]],MATCH(FALSE,ISBLANK(_2021[[#This Row],[2023]:[2022]]),0))</f>
        <v>3605C</v>
      </c>
    </row>
    <row r="263" spans="1:11" x14ac:dyDescent="0.3">
      <c r="A263" s="1" t="s">
        <v>744</v>
      </c>
      <c r="B263" s="1" t="s">
        <v>745</v>
      </c>
      <c r="C263" s="1" t="s">
        <v>2671</v>
      </c>
      <c r="D263" s="1">
        <v>4.9000000000000002E-2</v>
      </c>
      <c r="E263" s="1">
        <v>7.1999999999999995E-2</v>
      </c>
      <c r="F263" s="1">
        <v>0.746</v>
      </c>
      <c r="G263" s="1">
        <v>2020</v>
      </c>
      <c r="H263" s="1">
        <v>1</v>
      </c>
      <c r="I263" s="1" t="str">
        <f>IFERROR(VLOOKUP(_2021[[#This Row],[identifiant_reseau]],_2023[],1,FALSE),"")</f>
        <v>3606C</v>
      </c>
      <c r="J263" s="1" t="str">
        <f>IFERROR(VLOOKUP(_2021[[#This Row],[identifiant_reseau]],_2022[],1,FALSE),"")</f>
        <v>3606C</v>
      </c>
      <c r="K263" s="1" t="str" cm="1">
        <f t="array" ref="K263">INDEX(_2021[[#This Row],[2023]:[2022]],MATCH(FALSE,ISBLANK(_2021[[#This Row],[2023]:[2022]]),0))</f>
        <v>3606C</v>
      </c>
    </row>
    <row r="264" spans="1:11" x14ac:dyDescent="0.3">
      <c r="A264" s="1" t="s">
        <v>746</v>
      </c>
      <c r="B264" s="1" t="s">
        <v>747</v>
      </c>
      <c r="C264" s="1" t="s">
        <v>2673</v>
      </c>
      <c r="D264" s="1">
        <v>0.125</v>
      </c>
      <c r="E264" s="1">
        <v>0.153</v>
      </c>
      <c r="F264" s="1">
        <v>0.59499999999999997</v>
      </c>
      <c r="G264" s="1">
        <v>2020</v>
      </c>
      <c r="H264" s="1">
        <v>0</v>
      </c>
      <c r="I264" s="1" t="str">
        <f>IFERROR(VLOOKUP(_2021[[#This Row],[identifiant_reseau]],_2023[],1,FALSE),"")</f>
        <v>3701C</v>
      </c>
      <c r="J264" s="1" t="str">
        <f>IFERROR(VLOOKUP(_2021[[#This Row],[identifiant_reseau]],_2022[],1,FALSE),"")</f>
        <v>3701C</v>
      </c>
      <c r="K264" s="1" t="str" cm="1">
        <f t="array" ref="K264">INDEX(_2021[[#This Row],[2023]:[2022]],MATCH(FALSE,ISBLANK(_2021[[#This Row],[2023]:[2022]]),0))</f>
        <v>3701C</v>
      </c>
    </row>
    <row r="265" spans="1:11" x14ac:dyDescent="0.3">
      <c r="A265" s="1" t="s">
        <v>749</v>
      </c>
      <c r="B265" s="1" t="s">
        <v>750</v>
      </c>
      <c r="C265" s="1" t="s">
        <v>751</v>
      </c>
      <c r="D265" s="1">
        <v>6.8000000000000005E-2</v>
      </c>
      <c r="E265" s="1">
        <v>8.7999999999999995E-2</v>
      </c>
      <c r="F265" s="1">
        <v>0.67100000000000004</v>
      </c>
      <c r="G265" s="1">
        <v>2020</v>
      </c>
      <c r="H265" s="1">
        <v>0</v>
      </c>
      <c r="I265" s="1" t="str">
        <f>IFERROR(VLOOKUP(_2021[[#This Row],[identifiant_reseau]],_2023[],1,FALSE),"")</f>
        <v>3702C</v>
      </c>
      <c r="J265" s="1" t="str">
        <f>IFERROR(VLOOKUP(_2021[[#This Row],[identifiant_reseau]],_2022[],1,FALSE),"")</f>
        <v>3702C</v>
      </c>
      <c r="K265" s="1" t="str" cm="1">
        <f t="array" ref="K265">INDEX(_2021[[#This Row],[2023]:[2022]],MATCH(FALSE,ISBLANK(_2021[[#This Row],[2023]:[2022]]),0))</f>
        <v>3702C</v>
      </c>
    </row>
    <row r="266" spans="1:11" x14ac:dyDescent="0.3">
      <c r="A266" s="1" t="s">
        <v>752</v>
      </c>
      <c r="B266" s="1" t="s">
        <v>753</v>
      </c>
      <c r="C266" s="1" t="s">
        <v>2674</v>
      </c>
      <c r="D266" s="1">
        <v>5.7000000000000002E-2</v>
      </c>
      <c r="E266" s="1">
        <v>0.24399999999999999</v>
      </c>
      <c r="F266" s="1">
        <v>4.9000000000000002E-2</v>
      </c>
      <c r="G266" s="1" t="s">
        <v>14</v>
      </c>
      <c r="H266" s="1">
        <v>0</v>
      </c>
      <c r="I266" s="1" t="str">
        <f>IFERROR(VLOOKUP(_2021[[#This Row],[identifiant_reseau]],_2023[],1,FALSE),"")</f>
        <v>3704C</v>
      </c>
      <c r="J266" s="1" t="str">
        <f>IFERROR(VLOOKUP(_2021[[#This Row],[identifiant_reseau]],_2022[],1,FALSE),"")</f>
        <v>3704C</v>
      </c>
      <c r="K266" s="1" t="str" cm="1">
        <f t="array" ref="K266">INDEX(_2021[[#This Row],[2023]:[2022]],MATCH(FALSE,ISBLANK(_2021[[#This Row],[2023]:[2022]]),0))</f>
        <v>3704C</v>
      </c>
    </row>
    <row r="267" spans="1:11" x14ac:dyDescent="0.3">
      <c r="A267" s="1" t="s">
        <v>754</v>
      </c>
      <c r="B267" s="1" t="s">
        <v>755</v>
      </c>
      <c r="C267" s="1" t="s">
        <v>2675</v>
      </c>
      <c r="D267" s="1">
        <v>0.06</v>
      </c>
      <c r="E267" s="1">
        <v>8.3000000000000004E-2</v>
      </c>
      <c r="F267" s="1">
        <v>0.754</v>
      </c>
      <c r="G267" s="1">
        <v>2020</v>
      </c>
      <c r="H267" s="1">
        <v>0</v>
      </c>
      <c r="I267" s="1" t="str">
        <f>IFERROR(VLOOKUP(_2021[[#This Row],[identifiant_reseau]],_2023[],1,FALSE),"")</f>
        <v>3705C</v>
      </c>
      <c r="J267" s="1" t="str">
        <f>IFERROR(VLOOKUP(_2021[[#This Row],[identifiant_reseau]],_2022[],1,FALSE),"")</f>
        <v>3705C</v>
      </c>
      <c r="K267" s="1" t="str" cm="1">
        <f t="array" ref="K267">INDEX(_2021[[#This Row],[2023]:[2022]],MATCH(FALSE,ISBLANK(_2021[[#This Row],[2023]:[2022]]),0))</f>
        <v>3705C</v>
      </c>
    </row>
    <row r="268" spans="1:11" x14ac:dyDescent="0.3">
      <c r="A268" s="1" t="s">
        <v>2676</v>
      </c>
      <c r="B268" s="1" t="s">
        <v>2677</v>
      </c>
      <c r="C268" s="1" t="s">
        <v>2678</v>
      </c>
      <c r="D268" s="1">
        <v>0</v>
      </c>
      <c r="E268" s="1">
        <v>4.0000000000000001E-3</v>
      </c>
      <c r="F268" s="1">
        <v>1</v>
      </c>
      <c r="G268" s="1">
        <v>2020</v>
      </c>
      <c r="H268" s="1">
        <v>0</v>
      </c>
      <c r="I268" s="1" t="str">
        <f>IFERROR(VLOOKUP(_2021[[#This Row],[identifiant_reseau]],_2023[],1,FALSE),"")</f>
        <v/>
      </c>
      <c r="J268" s="1" t="str">
        <f>IFERROR(VLOOKUP(_2021[[#This Row],[identifiant_reseau]],_2022[],1,FALSE),"")</f>
        <v/>
      </c>
      <c r="K268" s="1" t="str" cm="1">
        <f t="array" ref="K268">INDEX(_2021[[#This Row],[2023]:[2022]],MATCH(FALSE,ISBLANK(_2021[[#This Row],[2023]:[2022]]),0))</f>
        <v/>
      </c>
    </row>
    <row r="269" spans="1:11" x14ac:dyDescent="0.3">
      <c r="A269" s="1" t="s">
        <v>757</v>
      </c>
      <c r="B269" s="1" t="s">
        <v>2679</v>
      </c>
      <c r="C269" s="1" t="s">
        <v>759</v>
      </c>
      <c r="D269" s="1">
        <v>0.23200000000000001</v>
      </c>
      <c r="E269" s="1">
        <v>0.26100000000000001</v>
      </c>
      <c r="F269" s="1">
        <v>0</v>
      </c>
      <c r="G269" s="1">
        <v>2020</v>
      </c>
      <c r="H269" s="1">
        <v>0</v>
      </c>
      <c r="I269" s="1" t="str">
        <f>IFERROR(VLOOKUP(_2021[[#This Row],[identifiant_reseau]],_2023[],1,FALSE),"")</f>
        <v>3708C</v>
      </c>
      <c r="J269" s="1" t="str">
        <f>IFERROR(VLOOKUP(_2021[[#This Row],[identifiant_reseau]],_2022[],1,FALSE),"")</f>
        <v>3708C</v>
      </c>
      <c r="K269" s="1" t="str" cm="1">
        <f t="array" ref="K269">INDEX(_2021[[#This Row],[2023]:[2022]],MATCH(FALSE,ISBLANK(_2021[[#This Row],[2023]:[2022]]),0))</f>
        <v>3708C</v>
      </c>
    </row>
    <row r="270" spans="1:11" x14ac:dyDescent="0.3">
      <c r="A270" s="1" t="s">
        <v>760</v>
      </c>
      <c r="B270" s="1" t="s">
        <v>761</v>
      </c>
      <c r="C270" s="1" t="s">
        <v>751</v>
      </c>
      <c r="D270" s="1">
        <v>0</v>
      </c>
      <c r="E270" s="1">
        <v>1.9E-2</v>
      </c>
      <c r="F270" s="1">
        <v>1</v>
      </c>
      <c r="G270" s="1">
        <v>2020</v>
      </c>
      <c r="H270" s="1">
        <v>1</v>
      </c>
      <c r="I270" s="1" t="str">
        <f>IFERROR(VLOOKUP(_2021[[#This Row],[identifiant_reseau]],_2023[],1,FALSE),"")</f>
        <v>3709C</v>
      </c>
      <c r="J270" s="1" t="str">
        <f>IFERROR(VLOOKUP(_2021[[#This Row],[identifiant_reseau]],_2022[],1,FALSE),"")</f>
        <v>3709C</v>
      </c>
      <c r="K270" s="1" t="str" cm="1">
        <f t="array" ref="K270">INDEX(_2021[[#This Row],[2023]:[2022]],MATCH(FALSE,ISBLANK(_2021[[#This Row],[2023]:[2022]]),0))</f>
        <v>3709C</v>
      </c>
    </row>
    <row r="271" spans="1:11" x14ac:dyDescent="0.3">
      <c r="A271" s="1" t="s">
        <v>762</v>
      </c>
      <c r="B271" s="1" t="s">
        <v>763</v>
      </c>
      <c r="C271" s="1" t="s">
        <v>751</v>
      </c>
      <c r="D271" s="1">
        <v>0.10199999999999999</v>
      </c>
      <c r="E271" s="1">
        <v>0.25600000000000001</v>
      </c>
      <c r="F271" s="1">
        <v>0</v>
      </c>
      <c r="G271" s="1">
        <v>2020</v>
      </c>
      <c r="H271" s="1">
        <v>1</v>
      </c>
      <c r="I271" s="1" t="str">
        <f>IFERROR(VLOOKUP(_2021[[#This Row],[identifiant_reseau]],_2023[],1,FALSE),"")</f>
        <v>3710C</v>
      </c>
      <c r="J271" s="1" t="str">
        <f>IFERROR(VLOOKUP(_2021[[#This Row],[identifiant_reseau]],_2022[],1,FALSE),"")</f>
        <v>3710C</v>
      </c>
      <c r="K271" s="1" t="str" cm="1">
        <f t="array" ref="K271">INDEX(_2021[[#This Row],[2023]:[2022]],MATCH(FALSE,ISBLANK(_2021[[#This Row],[2023]:[2022]]),0))</f>
        <v>3710C</v>
      </c>
    </row>
    <row r="272" spans="1:11" x14ac:dyDescent="0.3">
      <c r="A272" s="1" t="s">
        <v>764</v>
      </c>
      <c r="B272" s="1" t="s">
        <v>765</v>
      </c>
      <c r="C272" s="1" t="s">
        <v>766</v>
      </c>
      <c r="D272" s="1">
        <v>8.8999999999999996E-2</v>
      </c>
      <c r="E272" s="1">
        <v>0.11799999999999999</v>
      </c>
      <c r="F272" s="1">
        <v>0.70799999999999996</v>
      </c>
      <c r="G272" s="1">
        <v>2020</v>
      </c>
      <c r="H272" s="1">
        <v>1</v>
      </c>
      <c r="I272" s="1" t="str">
        <f>IFERROR(VLOOKUP(_2021[[#This Row],[identifiant_reseau]],_2023[],1,FALSE),"")</f>
        <v>3711C</v>
      </c>
      <c r="J272" s="1" t="str">
        <f>IFERROR(VLOOKUP(_2021[[#This Row],[identifiant_reseau]],_2022[],1,FALSE),"")</f>
        <v>3711C</v>
      </c>
      <c r="K272" s="1" t="str" cm="1">
        <f t="array" ref="K272">INDEX(_2021[[#This Row],[2023]:[2022]],MATCH(FALSE,ISBLANK(_2021[[#This Row],[2023]:[2022]]),0))</f>
        <v>3711C</v>
      </c>
    </row>
    <row r="273" spans="1:11" x14ac:dyDescent="0.3">
      <c r="A273" s="1" t="s">
        <v>2680</v>
      </c>
      <c r="B273" s="1" t="s">
        <v>2681</v>
      </c>
      <c r="C273" s="1" t="s">
        <v>2682</v>
      </c>
      <c r="D273" s="1">
        <v>0</v>
      </c>
      <c r="E273" s="1">
        <v>5.1999999999999998E-2</v>
      </c>
      <c r="F273" s="1">
        <v>1</v>
      </c>
      <c r="G273" s="1">
        <v>2020</v>
      </c>
      <c r="H273" s="1">
        <v>1</v>
      </c>
      <c r="I273" s="1" t="str">
        <f>IFERROR(VLOOKUP(_2021[[#This Row],[identifiant_reseau]],_2023[],1,FALSE),"")</f>
        <v>3801C</v>
      </c>
      <c r="J273" s="1" t="str">
        <f>IFERROR(VLOOKUP(_2021[[#This Row],[identifiant_reseau]],_2022[],1,FALSE),"")</f>
        <v/>
      </c>
      <c r="K273" s="1" t="str" cm="1">
        <f t="array" ref="K273">INDEX(_2021[[#This Row],[2023]:[2022]],MATCH(FALSE,ISBLANK(_2021[[#This Row],[2023]:[2022]]),0))</f>
        <v>3801C</v>
      </c>
    </row>
    <row r="274" spans="1:11" x14ac:dyDescent="0.3">
      <c r="A274" s="1" t="s">
        <v>772</v>
      </c>
      <c r="B274" s="1" t="s">
        <v>2683</v>
      </c>
      <c r="C274" s="1" t="s">
        <v>2684</v>
      </c>
      <c r="D274" s="1">
        <v>7.5999999999999998E-2</v>
      </c>
      <c r="E274" s="1">
        <v>0.105</v>
      </c>
      <c r="F274" s="1">
        <v>0.77700000000000002</v>
      </c>
      <c r="G274" s="1">
        <v>2020</v>
      </c>
      <c r="H274" s="1">
        <v>0</v>
      </c>
      <c r="I274" s="1" t="str">
        <f>IFERROR(VLOOKUP(_2021[[#This Row],[identifiant_reseau]],_2023[],1,FALSE),"")</f>
        <v>3802C</v>
      </c>
      <c r="J274" s="1" t="str">
        <f>IFERROR(VLOOKUP(_2021[[#This Row],[identifiant_reseau]],_2022[],1,FALSE),"")</f>
        <v>3802C</v>
      </c>
      <c r="K274" s="1" t="str" cm="1">
        <f t="array" ref="K274">INDEX(_2021[[#This Row],[2023]:[2022]],MATCH(FALSE,ISBLANK(_2021[[#This Row],[2023]:[2022]]),0))</f>
        <v>3802C</v>
      </c>
    </row>
    <row r="275" spans="1:11" x14ac:dyDescent="0.3">
      <c r="A275" s="1" t="s">
        <v>775</v>
      </c>
      <c r="B275" s="1" t="s">
        <v>776</v>
      </c>
      <c r="C275" s="1" t="s">
        <v>2684</v>
      </c>
      <c r="D275" s="1">
        <v>1.6E-2</v>
      </c>
      <c r="E275" s="1">
        <v>2.9000000000000001E-2</v>
      </c>
      <c r="F275" s="1" t="s">
        <v>2543</v>
      </c>
      <c r="G275" s="1" t="s">
        <v>2543</v>
      </c>
      <c r="H275" s="1">
        <v>0</v>
      </c>
      <c r="I275" s="1" t="str">
        <f>IFERROR(VLOOKUP(_2021[[#This Row],[identifiant_reseau]],_2023[],1,FALSE),"")</f>
        <v>3802F</v>
      </c>
      <c r="J275" s="1" t="str">
        <f>IFERROR(VLOOKUP(_2021[[#This Row],[identifiant_reseau]],_2022[],1,FALSE),"")</f>
        <v>3802F</v>
      </c>
      <c r="K275" s="1" t="str" cm="1">
        <f t="array" ref="K275">INDEX(_2021[[#This Row],[2023]:[2022]],MATCH(FALSE,ISBLANK(_2021[[#This Row],[2023]:[2022]]),0))</f>
        <v>3802F</v>
      </c>
    </row>
    <row r="276" spans="1:11" x14ac:dyDescent="0.3">
      <c r="A276" s="1" t="s">
        <v>777</v>
      </c>
      <c r="B276" s="1" t="s">
        <v>778</v>
      </c>
      <c r="C276" s="1" t="s">
        <v>779</v>
      </c>
      <c r="D276" s="1">
        <v>4.3999999999999997E-2</v>
      </c>
      <c r="E276" s="1">
        <v>5.1999999999999998E-2</v>
      </c>
      <c r="F276" s="1">
        <v>0.83599999999999997</v>
      </c>
      <c r="G276" s="1" t="s">
        <v>14</v>
      </c>
      <c r="H276" s="1">
        <v>0</v>
      </c>
      <c r="I276" s="1" t="str">
        <f>IFERROR(VLOOKUP(_2021[[#This Row],[identifiant_reseau]],_2023[],1,FALSE),"")</f>
        <v>3803C</v>
      </c>
      <c r="J276" s="1" t="str">
        <f>IFERROR(VLOOKUP(_2021[[#This Row],[identifiant_reseau]],_2022[],1,FALSE),"")</f>
        <v>3803C</v>
      </c>
      <c r="K276" s="1" t="str" cm="1">
        <f t="array" ref="K276">INDEX(_2021[[#This Row],[2023]:[2022]],MATCH(FALSE,ISBLANK(_2021[[#This Row],[2023]:[2022]]),0))</f>
        <v>3803C</v>
      </c>
    </row>
    <row r="277" spans="1:11" x14ac:dyDescent="0.3">
      <c r="A277" s="1" t="s">
        <v>780</v>
      </c>
      <c r="B277" s="1" t="s">
        <v>781</v>
      </c>
      <c r="C277" s="1" t="s">
        <v>782</v>
      </c>
      <c r="D277" s="1">
        <v>0.05</v>
      </c>
      <c r="E277" s="1">
        <v>8.2000000000000003E-2</v>
      </c>
      <c r="F277" s="1">
        <v>0.875</v>
      </c>
      <c r="G277" s="1">
        <v>2020</v>
      </c>
      <c r="H277" s="1">
        <v>0</v>
      </c>
      <c r="I277" s="1" t="str">
        <f>IFERROR(VLOOKUP(_2021[[#This Row],[identifiant_reseau]],_2023[],1,FALSE),"")</f>
        <v>3804C</v>
      </c>
      <c r="J277" s="1" t="str">
        <f>IFERROR(VLOOKUP(_2021[[#This Row],[identifiant_reseau]],_2022[],1,FALSE),"")</f>
        <v>3804C</v>
      </c>
      <c r="K277" s="1" t="str" cm="1">
        <f t="array" ref="K277">INDEX(_2021[[#This Row],[2023]:[2022]],MATCH(FALSE,ISBLANK(_2021[[#This Row],[2023]:[2022]]),0))</f>
        <v>3804C</v>
      </c>
    </row>
    <row r="278" spans="1:11" x14ac:dyDescent="0.3">
      <c r="A278" s="1" t="s">
        <v>783</v>
      </c>
      <c r="B278" s="1" t="s">
        <v>784</v>
      </c>
      <c r="C278" s="1" t="s">
        <v>2685</v>
      </c>
      <c r="D278" s="1">
        <v>2.1000000000000001E-2</v>
      </c>
      <c r="E278" s="1">
        <v>4.9000000000000002E-2</v>
      </c>
      <c r="F278" s="1">
        <v>0.94199999999999995</v>
      </c>
      <c r="G278" s="1" t="s">
        <v>14</v>
      </c>
      <c r="H278" s="1">
        <v>0</v>
      </c>
      <c r="I278" s="1" t="str">
        <f>IFERROR(VLOOKUP(_2021[[#This Row],[identifiant_reseau]],_2023[],1,FALSE),"")</f>
        <v>3805C</v>
      </c>
      <c r="J278" s="1" t="str">
        <f>IFERROR(VLOOKUP(_2021[[#This Row],[identifiant_reseau]],_2022[],1,FALSE),"")</f>
        <v>3805C</v>
      </c>
      <c r="K278" s="1" t="str" cm="1">
        <f t="array" ref="K278">INDEX(_2021[[#This Row],[2023]:[2022]],MATCH(FALSE,ISBLANK(_2021[[#This Row],[2023]:[2022]]),0))</f>
        <v>3805C</v>
      </c>
    </row>
    <row r="279" spans="1:11" x14ac:dyDescent="0.3">
      <c r="A279" s="1" t="s">
        <v>786</v>
      </c>
      <c r="B279" s="1" t="s">
        <v>787</v>
      </c>
      <c r="C279" s="1" t="s">
        <v>788</v>
      </c>
      <c r="D279" s="1">
        <v>8.8999999999999996E-2</v>
      </c>
      <c r="E279" s="1">
        <v>0.125</v>
      </c>
      <c r="F279" s="1">
        <v>0.71399999999999997</v>
      </c>
      <c r="G279" s="1" t="s">
        <v>14</v>
      </c>
      <c r="H279" s="1">
        <v>0</v>
      </c>
      <c r="I279" s="1" t="str">
        <f>IFERROR(VLOOKUP(_2021[[#This Row],[identifiant_reseau]],_2023[],1,FALSE),"")</f>
        <v>3806C</v>
      </c>
      <c r="J279" s="1" t="str">
        <f>IFERROR(VLOOKUP(_2021[[#This Row],[identifiant_reseau]],_2022[],1,FALSE),"")</f>
        <v>3806C</v>
      </c>
      <c r="K279" s="1" t="str" cm="1">
        <f t="array" ref="K279">INDEX(_2021[[#This Row],[2023]:[2022]],MATCH(FALSE,ISBLANK(_2021[[#This Row],[2023]:[2022]]),0))</f>
        <v>3806C</v>
      </c>
    </row>
    <row r="280" spans="1:11" x14ac:dyDescent="0.3">
      <c r="A280" s="1" t="s">
        <v>789</v>
      </c>
      <c r="B280" s="1" t="s">
        <v>790</v>
      </c>
      <c r="C280" s="1" t="s">
        <v>791</v>
      </c>
      <c r="D280" s="1">
        <v>4.3999999999999997E-2</v>
      </c>
      <c r="E280" s="1">
        <v>7.4999999999999997E-2</v>
      </c>
      <c r="F280" s="1">
        <v>0.89700000000000002</v>
      </c>
      <c r="G280" s="1" t="s">
        <v>14</v>
      </c>
      <c r="H280" s="1">
        <v>0</v>
      </c>
      <c r="I280" s="1" t="str">
        <f>IFERROR(VLOOKUP(_2021[[#This Row],[identifiant_reseau]],_2023[],1,FALSE),"")</f>
        <v>3807C</v>
      </c>
      <c r="J280" s="1" t="str">
        <f>IFERROR(VLOOKUP(_2021[[#This Row],[identifiant_reseau]],_2022[],1,FALSE),"")</f>
        <v>3807C</v>
      </c>
      <c r="K280" s="1" t="str" cm="1">
        <f t="array" ref="K280">INDEX(_2021[[#This Row],[2023]:[2022]],MATCH(FALSE,ISBLANK(_2021[[#This Row],[2023]:[2022]]),0))</f>
        <v>3807C</v>
      </c>
    </row>
    <row r="281" spans="1:11" x14ac:dyDescent="0.3">
      <c r="A281" s="1" t="s">
        <v>792</v>
      </c>
      <c r="B281" s="1" t="s">
        <v>793</v>
      </c>
      <c r="C281" s="1" t="s">
        <v>794</v>
      </c>
      <c r="D281" s="1">
        <v>3.3000000000000002E-2</v>
      </c>
      <c r="E281" s="1">
        <v>6.2E-2</v>
      </c>
      <c r="F281" s="1">
        <v>0.92200000000000004</v>
      </c>
      <c r="G281" s="1">
        <v>2020</v>
      </c>
      <c r="H281" s="1">
        <v>0</v>
      </c>
      <c r="I281" s="1" t="str">
        <f>IFERROR(VLOOKUP(_2021[[#This Row],[identifiant_reseau]],_2023[],1,FALSE),"")</f>
        <v>3808C</v>
      </c>
      <c r="J281" s="1" t="str">
        <f>IFERROR(VLOOKUP(_2021[[#This Row],[identifiant_reseau]],_2022[],1,FALSE),"")</f>
        <v>3808C</v>
      </c>
      <c r="K281" s="1" t="str" cm="1">
        <f t="array" ref="K281">INDEX(_2021[[#This Row],[2023]:[2022]],MATCH(FALSE,ISBLANK(_2021[[#This Row],[2023]:[2022]]),0))</f>
        <v>3808C</v>
      </c>
    </row>
    <row r="282" spans="1:11" x14ac:dyDescent="0.3">
      <c r="A282" s="1" t="s">
        <v>795</v>
      </c>
      <c r="B282" s="1" t="s">
        <v>796</v>
      </c>
      <c r="C282" s="1" t="s">
        <v>797</v>
      </c>
      <c r="D282" s="1">
        <v>2.1999999999999999E-2</v>
      </c>
      <c r="E282" s="1">
        <v>4.9000000000000002E-2</v>
      </c>
      <c r="F282" s="1">
        <v>0.94299999999999995</v>
      </c>
      <c r="G282" s="1">
        <v>2020</v>
      </c>
      <c r="H282" s="1">
        <v>0</v>
      </c>
      <c r="I282" s="1" t="str">
        <f>IFERROR(VLOOKUP(_2021[[#This Row],[identifiant_reseau]],_2023[],1,FALSE),"")</f>
        <v>3809C</v>
      </c>
      <c r="J282" s="1" t="str">
        <f>IFERROR(VLOOKUP(_2021[[#This Row],[identifiant_reseau]],_2022[],1,FALSE),"")</f>
        <v>3809C</v>
      </c>
      <c r="K282" s="1" t="str" cm="1">
        <f t="array" ref="K282">INDEX(_2021[[#This Row],[2023]:[2022]],MATCH(FALSE,ISBLANK(_2021[[#This Row],[2023]:[2022]]),0))</f>
        <v>3809C</v>
      </c>
    </row>
    <row r="283" spans="1:11" x14ac:dyDescent="0.3">
      <c r="A283" s="1" t="s">
        <v>798</v>
      </c>
      <c r="B283" s="1" t="s">
        <v>799</v>
      </c>
      <c r="C283" s="1" t="s">
        <v>800</v>
      </c>
      <c r="D283" s="1">
        <v>8.5999999999999993E-2</v>
      </c>
      <c r="E283" s="1">
        <v>0.12</v>
      </c>
      <c r="F283" s="1">
        <v>0.754</v>
      </c>
      <c r="G283" s="1">
        <v>2020</v>
      </c>
      <c r="H283" s="1">
        <v>0</v>
      </c>
      <c r="I283" s="1" t="str">
        <f>IFERROR(VLOOKUP(_2021[[#This Row],[identifiant_reseau]],_2023[],1,FALSE),"")</f>
        <v/>
      </c>
      <c r="J283" s="1" t="str">
        <f>IFERROR(VLOOKUP(_2021[[#This Row],[identifiant_reseau]],_2022[],1,FALSE),"")</f>
        <v>3810C</v>
      </c>
      <c r="K283" s="1" t="str" cm="1">
        <f t="array" ref="K283">INDEX(_2021[[#This Row],[2023]:[2022]],MATCH(FALSE,ISBLANK(_2021[[#This Row],[2023]:[2022]]),0))</f>
        <v/>
      </c>
    </row>
    <row r="284" spans="1:11" x14ac:dyDescent="0.3">
      <c r="A284" s="1" t="s">
        <v>801</v>
      </c>
      <c r="B284" s="1" t="s">
        <v>802</v>
      </c>
      <c r="C284" s="1" t="s">
        <v>803</v>
      </c>
      <c r="D284" s="1">
        <v>0.122</v>
      </c>
      <c r="E284" s="1">
        <v>0.15</v>
      </c>
      <c r="F284" s="1">
        <v>0.56499999999999995</v>
      </c>
      <c r="G284" s="1" t="s">
        <v>14</v>
      </c>
      <c r="H284" s="1">
        <v>0</v>
      </c>
      <c r="I284" s="1" t="str">
        <f>IFERROR(VLOOKUP(_2021[[#This Row],[identifiant_reseau]],_2023[],1,FALSE),"")</f>
        <v>3811C</v>
      </c>
      <c r="J284" s="1" t="str">
        <f>IFERROR(VLOOKUP(_2021[[#This Row],[identifiant_reseau]],_2022[],1,FALSE),"")</f>
        <v>3811C</v>
      </c>
      <c r="K284" s="1" t="str" cm="1">
        <f t="array" ref="K284">INDEX(_2021[[#This Row],[2023]:[2022]],MATCH(FALSE,ISBLANK(_2021[[#This Row],[2023]:[2022]]),0))</f>
        <v>3811C</v>
      </c>
    </row>
    <row r="285" spans="1:11" x14ac:dyDescent="0.3">
      <c r="A285" s="1" t="s">
        <v>804</v>
      </c>
      <c r="B285" s="1" t="s">
        <v>805</v>
      </c>
      <c r="C285" s="1" t="s">
        <v>806</v>
      </c>
      <c r="D285" s="1">
        <v>6.0999999999999999E-2</v>
      </c>
      <c r="E285" s="1">
        <v>8.6999999999999994E-2</v>
      </c>
      <c r="F285" s="1">
        <v>0.78200000000000003</v>
      </c>
      <c r="G285" s="1" t="s">
        <v>14</v>
      </c>
      <c r="H285" s="1">
        <v>0</v>
      </c>
      <c r="I285" s="1" t="str">
        <f>IFERROR(VLOOKUP(_2021[[#This Row],[identifiant_reseau]],_2023[],1,FALSE),"")</f>
        <v>3813C</v>
      </c>
      <c r="J285" s="1" t="str">
        <f>IFERROR(VLOOKUP(_2021[[#This Row],[identifiant_reseau]],_2022[],1,FALSE),"")</f>
        <v>3813C</v>
      </c>
      <c r="K285" s="1" t="str" cm="1">
        <f t="array" ref="K285">INDEX(_2021[[#This Row],[2023]:[2022]],MATCH(FALSE,ISBLANK(_2021[[#This Row],[2023]:[2022]]),0))</f>
        <v>3813C</v>
      </c>
    </row>
    <row r="286" spans="1:11" x14ac:dyDescent="0.3">
      <c r="A286" s="1" t="s">
        <v>807</v>
      </c>
      <c r="B286" s="1" t="s">
        <v>808</v>
      </c>
      <c r="C286" s="1" t="s">
        <v>809</v>
      </c>
      <c r="D286" s="1">
        <v>1.6E-2</v>
      </c>
      <c r="E286" s="1">
        <v>3.5999999999999997E-2</v>
      </c>
      <c r="F286" s="1">
        <v>0.92800000000000005</v>
      </c>
      <c r="G286" s="1">
        <v>2020</v>
      </c>
      <c r="H286" s="1">
        <v>0</v>
      </c>
      <c r="I286" s="1" t="str">
        <f>IFERROR(VLOOKUP(_2021[[#This Row],[identifiant_reseau]],_2023[],1,FALSE),"")</f>
        <v>3814C</v>
      </c>
      <c r="J286" s="1" t="str">
        <f>IFERROR(VLOOKUP(_2021[[#This Row],[identifiant_reseau]],_2022[],1,FALSE),"")</f>
        <v>3814C</v>
      </c>
      <c r="K286" s="1" t="str" cm="1">
        <f t="array" ref="K286">INDEX(_2021[[#This Row],[2023]:[2022]],MATCH(FALSE,ISBLANK(_2021[[#This Row],[2023]:[2022]]),0))</f>
        <v>3814C</v>
      </c>
    </row>
    <row r="287" spans="1:11" x14ac:dyDescent="0.3">
      <c r="A287" s="1" t="s">
        <v>810</v>
      </c>
      <c r="B287" s="1" t="s">
        <v>2686</v>
      </c>
      <c r="C287" s="1" t="s">
        <v>791</v>
      </c>
      <c r="D287" s="1">
        <v>1.6E-2</v>
      </c>
      <c r="E287" s="1">
        <v>4.1000000000000002E-2</v>
      </c>
      <c r="F287" s="1">
        <v>0.95599999999999996</v>
      </c>
      <c r="G287" s="1">
        <v>2020</v>
      </c>
      <c r="H287" s="1">
        <v>1</v>
      </c>
      <c r="I287" s="1" t="str">
        <f>IFERROR(VLOOKUP(_2021[[#This Row],[identifiant_reseau]],_2023[],1,FALSE),"")</f>
        <v>3817C</v>
      </c>
      <c r="J287" s="1" t="str">
        <f>IFERROR(VLOOKUP(_2021[[#This Row],[identifiant_reseau]],_2022[],1,FALSE),"")</f>
        <v>3817C</v>
      </c>
      <c r="K287" s="1" t="str" cm="1">
        <f t="array" ref="K287">INDEX(_2021[[#This Row],[2023]:[2022]],MATCH(FALSE,ISBLANK(_2021[[#This Row],[2023]:[2022]]),0))</f>
        <v>3817C</v>
      </c>
    </row>
    <row r="288" spans="1:11" x14ac:dyDescent="0.3">
      <c r="A288" s="1" t="s">
        <v>815</v>
      </c>
      <c r="B288" s="1" t="s">
        <v>816</v>
      </c>
      <c r="C288" s="1" t="s">
        <v>2687</v>
      </c>
      <c r="D288" s="1">
        <v>5.1999999999999998E-2</v>
      </c>
      <c r="E288" s="1">
        <v>7.6999999999999999E-2</v>
      </c>
      <c r="F288" s="1">
        <v>0.80100000000000005</v>
      </c>
      <c r="G288" s="1">
        <v>2020</v>
      </c>
      <c r="H288" s="1">
        <v>1</v>
      </c>
      <c r="I288" s="1" t="str">
        <f>IFERROR(VLOOKUP(_2021[[#This Row],[identifiant_reseau]],_2023[],1,FALSE),"")</f>
        <v>3820C</v>
      </c>
      <c r="J288" s="1" t="str">
        <f>IFERROR(VLOOKUP(_2021[[#This Row],[identifiant_reseau]],_2022[],1,FALSE),"")</f>
        <v>3820C</v>
      </c>
      <c r="K288" s="1" t="str" cm="1">
        <f t="array" ref="K288">INDEX(_2021[[#This Row],[2023]:[2022]],MATCH(FALSE,ISBLANK(_2021[[#This Row],[2023]:[2022]]),0))</f>
        <v>3820C</v>
      </c>
    </row>
    <row r="289" spans="1:11" x14ac:dyDescent="0.3">
      <c r="A289" s="1" t="s">
        <v>818</v>
      </c>
      <c r="B289" s="1" t="s">
        <v>819</v>
      </c>
      <c r="C289" s="1" t="s">
        <v>2688</v>
      </c>
      <c r="D289" s="1">
        <v>8.8999999999999996E-2</v>
      </c>
      <c r="E289" s="1">
        <v>0.113</v>
      </c>
      <c r="F289" s="1">
        <v>0.69799999999999995</v>
      </c>
      <c r="G289" s="1">
        <v>2020</v>
      </c>
      <c r="H289" s="1">
        <v>1</v>
      </c>
      <c r="I289" s="1" t="str">
        <f>IFERROR(VLOOKUP(_2021[[#This Row],[identifiant_reseau]],_2023[],1,FALSE),"")</f>
        <v>3821C</v>
      </c>
      <c r="J289" s="1" t="str">
        <f>IFERROR(VLOOKUP(_2021[[#This Row],[identifiant_reseau]],_2022[],1,FALSE),"")</f>
        <v>3821C</v>
      </c>
      <c r="K289" s="1" t="str" cm="1">
        <f t="array" ref="K289">INDEX(_2021[[#This Row],[2023]:[2022]],MATCH(FALSE,ISBLANK(_2021[[#This Row],[2023]:[2022]]),0))</f>
        <v>3821C</v>
      </c>
    </row>
    <row r="290" spans="1:11" x14ac:dyDescent="0.3">
      <c r="A290" s="1" t="s">
        <v>824</v>
      </c>
      <c r="B290" s="1" t="s">
        <v>825</v>
      </c>
      <c r="C290" s="1" t="s">
        <v>2689</v>
      </c>
      <c r="D290" s="1">
        <v>0.112</v>
      </c>
      <c r="E290" s="1">
        <v>0.14399999999999999</v>
      </c>
      <c r="F290" s="1">
        <v>0.51200000000000001</v>
      </c>
      <c r="G290" s="1" t="s">
        <v>14</v>
      </c>
      <c r="H290" s="1">
        <v>0</v>
      </c>
      <c r="I290" s="1" t="str">
        <f>IFERROR(VLOOKUP(_2021[[#This Row],[identifiant_reseau]],_2023[],1,FALSE),"")</f>
        <v>3901C</v>
      </c>
      <c r="J290" s="1" t="str">
        <f>IFERROR(VLOOKUP(_2021[[#This Row],[identifiant_reseau]],_2022[],1,FALSE),"")</f>
        <v>3901C</v>
      </c>
      <c r="K290" s="1" t="str" cm="1">
        <f t="array" ref="K290">INDEX(_2021[[#This Row],[2023]:[2022]],MATCH(FALSE,ISBLANK(_2021[[#This Row],[2023]:[2022]]),0))</f>
        <v>3901C</v>
      </c>
    </row>
    <row r="291" spans="1:11" x14ac:dyDescent="0.3">
      <c r="A291" s="1" t="s">
        <v>827</v>
      </c>
      <c r="B291" s="1" t="s">
        <v>828</v>
      </c>
      <c r="C291" s="1" t="s">
        <v>2690</v>
      </c>
      <c r="D291" s="1">
        <v>4.4999999999999998E-2</v>
      </c>
      <c r="E291" s="1">
        <v>5.8000000000000003E-2</v>
      </c>
      <c r="F291" s="1">
        <v>0.82299999999999995</v>
      </c>
      <c r="G291" s="1">
        <v>2020</v>
      </c>
      <c r="H291" s="1">
        <v>0</v>
      </c>
      <c r="I291" s="1" t="str">
        <f>IFERROR(VLOOKUP(_2021[[#This Row],[identifiant_reseau]],_2023[],1,FALSE),"")</f>
        <v>3902C</v>
      </c>
      <c r="J291" s="1" t="str">
        <f>IFERROR(VLOOKUP(_2021[[#This Row],[identifiant_reseau]],_2022[],1,FALSE),"")</f>
        <v>3902C</v>
      </c>
      <c r="K291" s="1" t="str" cm="1">
        <f t="array" ref="K291">INDEX(_2021[[#This Row],[2023]:[2022]],MATCH(FALSE,ISBLANK(_2021[[#This Row],[2023]:[2022]]),0))</f>
        <v>3902C</v>
      </c>
    </row>
    <row r="292" spans="1:11" x14ac:dyDescent="0.3">
      <c r="A292" s="1" t="s">
        <v>830</v>
      </c>
      <c r="B292" s="1" t="s">
        <v>831</v>
      </c>
      <c r="C292" s="1" t="s">
        <v>2691</v>
      </c>
      <c r="D292" s="1">
        <v>0</v>
      </c>
      <c r="E292" s="1">
        <v>1.7999999999999999E-2</v>
      </c>
      <c r="F292" s="1">
        <v>1</v>
      </c>
      <c r="G292" s="1">
        <v>2020</v>
      </c>
      <c r="H292" s="1">
        <v>0</v>
      </c>
      <c r="I292" s="1" t="str">
        <f>IFERROR(VLOOKUP(_2021[[#This Row],[identifiant_reseau]],_2023[],1,FALSE),"")</f>
        <v>3903C</v>
      </c>
      <c r="J292" s="1" t="str">
        <f>IFERROR(VLOOKUP(_2021[[#This Row],[identifiant_reseau]],_2022[],1,FALSE),"")</f>
        <v>3903C</v>
      </c>
      <c r="K292" s="1" t="str" cm="1">
        <f t="array" ref="K292">INDEX(_2021[[#This Row],[2023]:[2022]],MATCH(FALSE,ISBLANK(_2021[[#This Row],[2023]:[2022]]),0))</f>
        <v>3903C</v>
      </c>
    </row>
    <row r="293" spans="1:11" x14ac:dyDescent="0.3">
      <c r="A293" s="1" t="s">
        <v>833</v>
      </c>
      <c r="B293" s="1" t="s">
        <v>834</v>
      </c>
      <c r="C293" s="1" t="s">
        <v>835</v>
      </c>
      <c r="D293" s="1">
        <v>6.2E-2</v>
      </c>
      <c r="E293" s="1">
        <v>9.5000000000000001E-2</v>
      </c>
      <c r="F293" s="1">
        <v>0.84499999999999997</v>
      </c>
      <c r="G293" s="1" t="s">
        <v>14</v>
      </c>
      <c r="H293" s="1">
        <v>0</v>
      </c>
      <c r="I293" s="1" t="str">
        <f>IFERROR(VLOOKUP(_2021[[#This Row],[identifiant_reseau]],_2023[],1,FALSE),"")</f>
        <v>3904C</v>
      </c>
      <c r="J293" s="1" t="str">
        <f>IFERROR(VLOOKUP(_2021[[#This Row],[identifiant_reseau]],_2022[],1,FALSE),"")</f>
        <v>3904C</v>
      </c>
      <c r="K293" s="1" t="str" cm="1">
        <f t="array" ref="K293">INDEX(_2021[[#This Row],[2023]:[2022]],MATCH(FALSE,ISBLANK(_2021[[#This Row],[2023]:[2022]]),0))</f>
        <v>3904C</v>
      </c>
    </row>
    <row r="294" spans="1:11" x14ac:dyDescent="0.3">
      <c r="A294" s="1" t="s">
        <v>836</v>
      </c>
      <c r="B294" s="1" t="s">
        <v>2692</v>
      </c>
      <c r="C294" s="1" t="s">
        <v>838</v>
      </c>
      <c r="D294" s="1">
        <v>0.128</v>
      </c>
      <c r="E294" s="1">
        <v>0.14199999999999999</v>
      </c>
      <c r="F294" s="1">
        <v>0.66700000000000004</v>
      </c>
      <c r="G294" s="1" t="s">
        <v>14</v>
      </c>
      <c r="H294" s="1">
        <v>0</v>
      </c>
      <c r="I294" s="1" t="str">
        <f>IFERROR(VLOOKUP(_2021[[#This Row],[identifiant_reseau]],_2023[],1,FALSE),"")</f>
        <v>3905C</v>
      </c>
      <c r="J294" s="1" t="str">
        <f>IFERROR(VLOOKUP(_2021[[#This Row],[identifiant_reseau]],_2022[],1,FALSE),"")</f>
        <v>3905C</v>
      </c>
      <c r="K294" s="1" t="str" cm="1">
        <f t="array" ref="K294">INDEX(_2021[[#This Row],[2023]:[2022]],MATCH(FALSE,ISBLANK(_2021[[#This Row],[2023]:[2022]]),0))</f>
        <v>3905C</v>
      </c>
    </row>
    <row r="295" spans="1:11" x14ac:dyDescent="0.3">
      <c r="A295" s="1" t="s">
        <v>839</v>
      </c>
      <c r="B295" s="1" t="s">
        <v>2693</v>
      </c>
      <c r="C295" s="1" t="s">
        <v>841</v>
      </c>
      <c r="D295" s="1">
        <v>8.9999999999999993E-3</v>
      </c>
      <c r="E295" s="1">
        <v>3.2000000000000001E-2</v>
      </c>
      <c r="F295" s="1">
        <v>0.96499999999999997</v>
      </c>
      <c r="G295" s="1">
        <v>2020</v>
      </c>
      <c r="H295" s="1">
        <v>0</v>
      </c>
      <c r="I295" s="1" t="str">
        <f>IFERROR(VLOOKUP(_2021[[#This Row],[identifiant_reseau]],_2023[],1,FALSE),"")</f>
        <v/>
      </c>
      <c r="J295" s="1" t="str">
        <f>IFERROR(VLOOKUP(_2021[[#This Row],[identifiant_reseau]],_2022[],1,FALSE),"")</f>
        <v>3906C</v>
      </c>
      <c r="K295" s="1" t="str" cm="1">
        <f t="array" ref="K295">INDEX(_2021[[#This Row],[2023]:[2022]],MATCH(FALSE,ISBLANK(_2021[[#This Row],[2023]:[2022]]),0))</f>
        <v/>
      </c>
    </row>
    <row r="296" spans="1:11" x14ac:dyDescent="0.3">
      <c r="A296" s="1" t="s">
        <v>2694</v>
      </c>
      <c r="B296" s="1" t="s">
        <v>2695</v>
      </c>
      <c r="C296" s="1" t="s">
        <v>2696</v>
      </c>
      <c r="D296" s="1">
        <v>0.128</v>
      </c>
      <c r="E296" s="1">
        <v>0.14199999999999999</v>
      </c>
      <c r="F296" s="1">
        <v>0.66700000000000004</v>
      </c>
      <c r="G296" s="1" t="s">
        <v>14</v>
      </c>
      <c r="H296" s="1">
        <v>0</v>
      </c>
      <c r="I296" s="1" t="str">
        <f>IFERROR(VLOOKUP(_2021[[#This Row],[identifiant_reseau]],_2023[],1,FALSE),"")</f>
        <v>3908C</v>
      </c>
      <c r="J296" s="1" t="str">
        <f>IFERROR(VLOOKUP(_2021[[#This Row],[identifiant_reseau]],_2022[],1,FALSE),"")</f>
        <v/>
      </c>
      <c r="K296" s="1" t="str" cm="1">
        <f t="array" ref="K296">INDEX(_2021[[#This Row],[2023]:[2022]],MATCH(FALSE,ISBLANK(_2021[[#This Row],[2023]:[2022]]),0))</f>
        <v>3908C</v>
      </c>
    </row>
    <row r="297" spans="1:11" x14ac:dyDescent="0.3">
      <c r="A297" s="1" t="s">
        <v>845</v>
      </c>
      <c r="B297" s="1" t="s">
        <v>846</v>
      </c>
      <c r="C297" s="1" t="s">
        <v>847</v>
      </c>
      <c r="D297" s="1">
        <v>2.1000000000000001E-2</v>
      </c>
      <c r="E297" s="1">
        <v>1.6E-2</v>
      </c>
      <c r="F297" s="1">
        <v>0.90700000000000003</v>
      </c>
      <c r="G297" s="1">
        <v>2020</v>
      </c>
      <c r="H297" s="1">
        <v>0</v>
      </c>
      <c r="I297" s="1" t="str">
        <f>IFERROR(VLOOKUP(_2021[[#This Row],[identifiant_reseau]],_2023[],1,FALSE),"")</f>
        <v>4003C</v>
      </c>
      <c r="J297" s="1" t="str">
        <f>IFERROR(VLOOKUP(_2021[[#This Row],[identifiant_reseau]],_2022[],1,FALSE),"")</f>
        <v>4003C</v>
      </c>
      <c r="K297" s="1" t="str" cm="1">
        <f t="array" ref="K297">INDEX(_2021[[#This Row],[2023]:[2022]],MATCH(FALSE,ISBLANK(_2021[[#This Row],[2023]:[2022]]),0))</f>
        <v>4003C</v>
      </c>
    </row>
    <row r="298" spans="1:11" x14ac:dyDescent="0.3">
      <c r="A298" s="1" t="s">
        <v>848</v>
      </c>
      <c r="B298" s="1" t="s">
        <v>2697</v>
      </c>
      <c r="C298" s="1" t="s">
        <v>850</v>
      </c>
      <c r="D298" s="1">
        <v>0.13400000000000001</v>
      </c>
      <c r="E298" s="1">
        <v>0.107</v>
      </c>
      <c r="F298" s="1">
        <v>0.78100000000000003</v>
      </c>
      <c r="G298" s="1">
        <v>2020</v>
      </c>
      <c r="H298" s="1">
        <v>1</v>
      </c>
      <c r="I298" s="1" t="str">
        <f>IFERROR(VLOOKUP(_2021[[#This Row],[identifiant_reseau]],_2023[],1,FALSE),"")</f>
        <v>4004C</v>
      </c>
      <c r="J298" s="1" t="str">
        <f>IFERROR(VLOOKUP(_2021[[#This Row],[identifiant_reseau]],_2022[],1,FALSE),"")</f>
        <v>4004C</v>
      </c>
      <c r="K298" s="1" t="str" cm="1">
        <f t="array" ref="K298">INDEX(_2021[[#This Row],[2023]:[2022]],MATCH(FALSE,ISBLANK(_2021[[#This Row],[2023]:[2022]]),0))</f>
        <v>4004C</v>
      </c>
    </row>
    <row r="299" spans="1:11" x14ac:dyDescent="0.3">
      <c r="A299" s="1" t="s">
        <v>851</v>
      </c>
      <c r="B299" s="1" t="s">
        <v>852</v>
      </c>
      <c r="C299" s="1" t="s">
        <v>847</v>
      </c>
      <c r="D299" s="1">
        <v>0.192</v>
      </c>
      <c r="E299" s="1">
        <v>0.16400000000000001</v>
      </c>
      <c r="F299" s="1">
        <v>0.5</v>
      </c>
      <c r="G299" s="1" t="s">
        <v>14</v>
      </c>
      <c r="H299" s="1">
        <v>0</v>
      </c>
      <c r="I299" s="1" t="str">
        <f>IFERROR(VLOOKUP(_2021[[#This Row],[identifiant_reseau]],_2023[],1,FALSE),"")</f>
        <v>4005C</v>
      </c>
      <c r="J299" s="1" t="str">
        <f>IFERROR(VLOOKUP(_2021[[#This Row],[identifiant_reseau]],_2022[],1,FALSE),"")</f>
        <v>4005C</v>
      </c>
      <c r="K299" s="1" t="str" cm="1">
        <f t="array" ref="K299">INDEX(_2021[[#This Row],[2023]:[2022]],MATCH(FALSE,ISBLANK(_2021[[#This Row],[2023]:[2022]]),0))</f>
        <v>4005C</v>
      </c>
    </row>
    <row r="300" spans="1:11" x14ac:dyDescent="0.3">
      <c r="A300" s="1" t="s">
        <v>853</v>
      </c>
      <c r="B300" s="1" t="s">
        <v>854</v>
      </c>
      <c r="C300" s="1" t="s">
        <v>847</v>
      </c>
      <c r="D300" s="1">
        <v>0</v>
      </c>
      <c r="E300" s="1">
        <v>1.4E-2</v>
      </c>
      <c r="F300" s="1">
        <v>1</v>
      </c>
      <c r="G300" s="1">
        <v>2020</v>
      </c>
      <c r="H300" s="1">
        <v>1</v>
      </c>
      <c r="I300" s="1" t="str">
        <f>IFERROR(VLOOKUP(_2021[[#This Row],[identifiant_reseau]],_2023[],1,FALSE),"")</f>
        <v>4006C</v>
      </c>
      <c r="J300" s="1" t="str">
        <f>IFERROR(VLOOKUP(_2021[[#This Row],[identifiant_reseau]],_2022[],1,FALSE),"")</f>
        <v>4006C</v>
      </c>
      <c r="K300" s="1" t="str" cm="1">
        <f t="array" ref="K300">INDEX(_2021[[#This Row],[2023]:[2022]],MATCH(FALSE,ISBLANK(_2021[[#This Row],[2023]:[2022]]),0))</f>
        <v>4006C</v>
      </c>
    </row>
    <row r="301" spans="1:11" x14ac:dyDescent="0.3">
      <c r="A301" s="1" t="s">
        <v>855</v>
      </c>
      <c r="B301" s="1" t="s">
        <v>856</v>
      </c>
      <c r="C301" s="1" t="s">
        <v>2698</v>
      </c>
      <c r="D301" s="1">
        <v>1.7000000000000001E-2</v>
      </c>
      <c r="E301" s="1">
        <v>2.5999999999999999E-2</v>
      </c>
      <c r="F301" s="1">
        <v>0.93400000000000005</v>
      </c>
      <c r="G301" s="1">
        <v>2020</v>
      </c>
      <c r="H301" s="1">
        <v>0</v>
      </c>
      <c r="I301" s="1" t="str">
        <f>IFERROR(VLOOKUP(_2021[[#This Row],[identifiant_reseau]],_2023[],1,FALSE),"")</f>
        <v>4101C</v>
      </c>
      <c r="J301" s="1" t="str">
        <f>IFERROR(VLOOKUP(_2021[[#This Row],[identifiant_reseau]],_2022[],1,FALSE),"")</f>
        <v>4101C</v>
      </c>
      <c r="K301" s="1" t="str" cm="1">
        <f t="array" ref="K301">INDEX(_2021[[#This Row],[2023]:[2022]],MATCH(FALSE,ISBLANK(_2021[[#This Row],[2023]:[2022]]),0))</f>
        <v>4101C</v>
      </c>
    </row>
    <row r="302" spans="1:11" x14ac:dyDescent="0.3">
      <c r="A302" s="1" t="s">
        <v>858</v>
      </c>
      <c r="B302" s="1" t="s">
        <v>859</v>
      </c>
      <c r="C302" s="1" t="s">
        <v>860</v>
      </c>
      <c r="D302" s="1">
        <v>0.20300000000000001</v>
      </c>
      <c r="E302" s="1">
        <v>0.248</v>
      </c>
      <c r="F302" s="1">
        <v>0.57599999999999996</v>
      </c>
      <c r="G302" s="1" t="s">
        <v>14</v>
      </c>
      <c r="H302" s="1">
        <v>0</v>
      </c>
      <c r="I302" s="1" t="str">
        <f>IFERROR(VLOOKUP(_2021[[#This Row],[identifiant_reseau]],_2023[],1,FALSE),"")</f>
        <v>4102C</v>
      </c>
      <c r="J302" s="1" t="str">
        <f>IFERROR(VLOOKUP(_2021[[#This Row],[identifiant_reseau]],_2022[],1,FALSE),"")</f>
        <v>4102C</v>
      </c>
      <c r="K302" s="1" t="str" cm="1">
        <f t="array" ref="K302">INDEX(_2021[[#This Row],[2023]:[2022]],MATCH(FALSE,ISBLANK(_2021[[#This Row],[2023]:[2022]]),0))</f>
        <v>4102C</v>
      </c>
    </row>
    <row r="303" spans="1:11" x14ac:dyDescent="0.3">
      <c r="A303" s="1" t="s">
        <v>861</v>
      </c>
      <c r="B303" s="1" t="s">
        <v>862</v>
      </c>
      <c r="C303" s="1" t="s">
        <v>863</v>
      </c>
      <c r="D303" s="1">
        <v>0</v>
      </c>
      <c r="E303" s="1">
        <v>1.4E-2</v>
      </c>
      <c r="F303" s="1">
        <v>1</v>
      </c>
      <c r="G303" s="1">
        <v>2020</v>
      </c>
      <c r="H303" s="1">
        <v>0</v>
      </c>
      <c r="I303" s="1" t="str">
        <f>IFERROR(VLOOKUP(_2021[[#This Row],[identifiant_reseau]],_2023[],1,FALSE),"")</f>
        <v>4103C</v>
      </c>
      <c r="J303" s="1" t="str">
        <f>IFERROR(VLOOKUP(_2021[[#This Row],[identifiant_reseau]],_2022[],1,FALSE),"")</f>
        <v>4103C</v>
      </c>
      <c r="K303" s="1" t="str" cm="1">
        <f t="array" ref="K303">INDEX(_2021[[#This Row],[2023]:[2022]],MATCH(FALSE,ISBLANK(_2021[[#This Row],[2023]:[2022]]),0))</f>
        <v>4103C</v>
      </c>
    </row>
    <row r="304" spans="1:11" x14ac:dyDescent="0.3">
      <c r="A304" s="1" t="s">
        <v>2699</v>
      </c>
      <c r="B304" s="1" t="s">
        <v>2700</v>
      </c>
      <c r="C304" s="1" t="s">
        <v>2701</v>
      </c>
      <c r="D304" s="1">
        <v>0</v>
      </c>
      <c r="E304" s="1">
        <v>2.5000000000000001E-2</v>
      </c>
      <c r="F304" s="1">
        <v>1</v>
      </c>
      <c r="G304" s="1">
        <v>2020</v>
      </c>
      <c r="H304" s="1">
        <v>1</v>
      </c>
      <c r="I304" s="1" t="str">
        <f>IFERROR(VLOOKUP(_2021[[#This Row],[identifiant_reseau]],_2023[],1,FALSE),"")</f>
        <v>4104C</v>
      </c>
      <c r="J304" s="1" t="str">
        <f>IFERROR(VLOOKUP(_2021[[#This Row],[identifiant_reseau]],_2022[],1,FALSE),"")</f>
        <v/>
      </c>
      <c r="K304" s="1" t="str" cm="1">
        <f t="array" ref="K304">INDEX(_2021[[#This Row],[2023]:[2022]],MATCH(FALSE,ISBLANK(_2021[[#This Row],[2023]:[2022]]),0))</f>
        <v>4104C</v>
      </c>
    </row>
    <row r="305" spans="1:11" x14ac:dyDescent="0.3">
      <c r="A305" s="1" t="s">
        <v>864</v>
      </c>
      <c r="B305" s="1" t="s">
        <v>2702</v>
      </c>
      <c r="C305" s="1" t="s">
        <v>866</v>
      </c>
      <c r="D305" s="1">
        <v>0.128</v>
      </c>
      <c r="E305" s="1">
        <v>0.14000000000000001</v>
      </c>
      <c r="F305" s="1">
        <v>0.66700000000000004</v>
      </c>
      <c r="G305" s="1" t="s">
        <v>14</v>
      </c>
      <c r="H305" s="1">
        <v>1</v>
      </c>
      <c r="I305" s="1" t="str">
        <f>IFERROR(VLOOKUP(_2021[[#This Row],[identifiant_reseau]],_2023[],1,FALSE),"")</f>
        <v>4105C</v>
      </c>
      <c r="J305" s="1" t="str">
        <f>IFERROR(VLOOKUP(_2021[[#This Row],[identifiant_reseau]],_2022[],1,FALSE),"")</f>
        <v>4105C</v>
      </c>
      <c r="K305" s="1" t="str" cm="1">
        <f t="array" ref="K305">INDEX(_2021[[#This Row],[2023]:[2022]],MATCH(FALSE,ISBLANK(_2021[[#This Row],[2023]:[2022]]),0))</f>
        <v>4105C</v>
      </c>
    </row>
    <row r="306" spans="1:11" x14ac:dyDescent="0.3">
      <c r="A306" s="1" t="s">
        <v>867</v>
      </c>
      <c r="B306" s="1" t="s">
        <v>868</v>
      </c>
      <c r="C306" s="1" t="s">
        <v>2698</v>
      </c>
      <c r="D306" s="1">
        <v>1.4E-2</v>
      </c>
      <c r="E306" s="1">
        <v>0.02</v>
      </c>
      <c r="F306" s="1">
        <v>0.94299999999999995</v>
      </c>
      <c r="G306" s="1" t="s">
        <v>14</v>
      </c>
      <c r="H306" s="1">
        <v>1</v>
      </c>
      <c r="I306" s="1" t="str">
        <f>IFERROR(VLOOKUP(_2021[[#This Row],[identifiant_reseau]],_2023[],1,FALSE),"")</f>
        <v>4106C</v>
      </c>
      <c r="J306" s="1" t="str">
        <f>IFERROR(VLOOKUP(_2021[[#This Row],[identifiant_reseau]],_2022[],1,FALSE),"")</f>
        <v>4106C</v>
      </c>
      <c r="K306" s="1" t="str" cm="1">
        <f t="array" ref="K306">INDEX(_2021[[#This Row],[2023]:[2022]],MATCH(FALSE,ISBLANK(_2021[[#This Row],[2023]:[2022]]),0))</f>
        <v>4106C</v>
      </c>
    </row>
    <row r="307" spans="1:11" x14ac:dyDescent="0.3">
      <c r="A307" s="1" t="s">
        <v>869</v>
      </c>
      <c r="B307" s="1" t="s">
        <v>870</v>
      </c>
      <c r="C307" s="1" t="s">
        <v>2703</v>
      </c>
      <c r="D307" s="1">
        <v>0.20699999999999999</v>
      </c>
      <c r="E307" s="1">
        <v>0.247</v>
      </c>
      <c r="F307" s="1">
        <v>0</v>
      </c>
      <c r="G307" s="1">
        <v>2020</v>
      </c>
      <c r="H307" s="1">
        <v>0</v>
      </c>
      <c r="I307" s="1" t="str">
        <f>IFERROR(VLOOKUP(_2021[[#This Row],[identifiant_reseau]],_2023[],1,FALSE),"")</f>
        <v>4202C</v>
      </c>
      <c r="J307" s="1" t="str">
        <f>IFERROR(VLOOKUP(_2021[[#This Row],[identifiant_reseau]],_2022[],1,FALSE),"")</f>
        <v>4202C</v>
      </c>
      <c r="K307" s="1" t="str" cm="1">
        <f t="array" ref="K307">INDEX(_2021[[#This Row],[2023]:[2022]],MATCH(FALSE,ISBLANK(_2021[[#This Row],[2023]:[2022]]),0))</f>
        <v>4202C</v>
      </c>
    </row>
    <row r="308" spans="1:11" x14ac:dyDescent="0.3">
      <c r="A308" s="1" t="s">
        <v>872</v>
      </c>
      <c r="B308" s="1" t="s">
        <v>873</v>
      </c>
      <c r="C308" s="1" t="s">
        <v>2703</v>
      </c>
      <c r="D308" s="1">
        <v>0.19400000000000001</v>
      </c>
      <c r="E308" s="1">
        <v>0.23</v>
      </c>
      <c r="F308" s="1">
        <v>0</v>
      </c>
      <c r="G308" s="1">
        <v>2020</v>
      </c>
      <c r="H308" s="1">
        <v>0</v>
      </c>
      <c r="I308" s="1" t="str">
        <f>IFERROR(VLOOKUP(_2021[[#This Row],[identifiant_reseau]],_2023[],1,FALSE),"")</f>
        <v>4203C</v>
      </c>
      <c r="J308" s="1" t="str">
        <f>IFERROR(VLOOKUP(_2021[[#This Row],[identifiant_reseau]],_2022[],1,FALSE),"")</f>
        <v>4203C</v>
      </c>
      <c r="K308" s="1" t="str" cm="1">
        <f t="array" ref="K308">INDEX(_2021[[#This Row],[2023]:[2022]],MATCH(FALSE,ISBLANK(_2021[[#This Row],[2023]:[2022]]),0))</f>
        <v>4203C</v>
      </c>
    </row>
    <row r="309" spans="1:11" x14ac:dyDescent="0.3">
      <c r="A309" s="1" t="s">
        <v>874</v>
      </c>
      <c r="B309" s="1" t="s">
        <v>875</v>
      </c>
      <c r="C309" s="1" t="s">
        <v>2703</v>
      </c>
      <c r="D309" s="1">
        <v>0.28599999999999998</v>
      </c>
      <c r="E309" s="1">
        <v>0.29599999999999999</v>
      </c>
      <c r="F309" s="1">
        <v>0</v>
      </c>
      <c r="G309" s="1">
        <v>2020</v>
      </c>
      <c r="H309" s="1">
        <v>0</v>
      </c>
      <c r="I309" s="1" t="str">
        <f>IFERROR(VLOOKUP(_2021[[#This Row],[identifiant_reseau]],_2023[],1,FALSE),"")</f>
        <v>4204C</v>
      </c>
      <c r="J309" s="1" t="str">
        <f>IFERROR(VLOOKUP(_2021[[#This Row],[identifiant_reseau]],_2022[],1,FALSE),"")</f>
        <v>4204C</v>
      </c>
      <c r="K309" s="1" t="str" cm="1">
        <f t="array" ref="K309">INDEX(_2021[[#This Row],[2023]:[2022]],MATCH(FALSE,ISBLANK(_2021[[#This Row],[2023]:[2022]]),0))</f>
        <v>4204C</v>
      </c>
    </row>
    <row r="310" spans="1:11" x14ac:dyDescent="0.3">
      <c r="A310" s="1" t="s">
        <v>876</v>
      </c>
      <c r="B310" s="1" t="s">
        <v>877</v>
      </c>
      <c r="C310" s="1" t="s">
        <v>2704</v>
      </c>
      <c r="D310" s="1">
        <v>0.109</v>
      </c>
      <c r="E310" s="1">
        <v>0.14099999999999999</v>
      </c>
      <c r="F310" s="1">
        <v>0.49199999999999999</v>
      </c>
      <c r="G310" s="1" t="s">
        <v>14</v>
      </c>
      <c r="H310" s="1">
        <v>0</v>
      </c>
      <c r="I310" s="1" t="str">
        <f>IFERROR(VLOOKUP(_2021[[#This Row],[identifiant_reseau]],_2023[],1,FALSE),"")</f>
        <v>4206C</v>
      </c>
      <c r="J310" s="1" t="str">
        <f>IFERROR(VLOOKUP(_2021[[#This Row],[identifiant_reseau]],_2022[],1,FALSE),"")</f>
        <v>4206C</v>
      </c>
      <c r="K310" s="1" t="str" cm="1">
        <f t="array" ref="K310">INDEX(_2021[[#This Row],[2023]:[2022]],MATCH(FALSE,ISBLANK(_2021[[#This Row],[2023]:[2022]]),0))</f>
        <v>4206C</v>
      </c>
    </row>
    <row r="311" spans="1:11" x14ac:dyDescent="0.3">
      <c r="A311" s="1" t="s">
        <v>879</v>
      </c>
      <c r="B311" s="1" t="s">
        <v>880</v>
      </c>
      <c r="C311" s="1" t="s">
        <v>2705</v>
      </c>
      <c r="D311" s="1">
        <v>5.3999999999999999E-2</v>
      </c>
      <c r="E311" s="1">
        <v>7.6999999999999999E-2</v>
      </c>
      <c r="F311" s="1">
        <v>0.78800000000000003</v>
      </c>
      <c r="G311" s="1" t="s">
        <v>14</v>
      </c>
      <c r="H311" s="1">
        <v>0</v>
      </c>
      <c r="I311" s="1" t="str">
        <f>IFERROR(VLOOKUP(_2021[[#This Row],[identifiant_reseau]],_2023[],1,FALSE),"")</f>
        <v>4207C</v>
      </c>
      <c r="J311" s="1" t="str">
        <f>IFERROR(VLOOKUP(_2021[[#This Row],[identifiant_reseau]],_2022[],1,FALSE),"")</f>
        <v>4207C</v>
      </c>
      <c r="K311" s="1" t="str" cm="1">
        <f t="array" ref="K311">INDEX(_2021[[#This Row],[2023]:[2022]],MATCH(FALSE,ISBLANK(_2021[[#This Row],[2023]:[2022]]),0))</f>
        <v>4207C</v>
      </c>
    </row>
    <row r="312" spans="1:11" x14ac:dyDescent="0.3">
      <c r="A312" s="1" t="s">
        <v>882</v>
      </c>
      <c r="B312" s="1" t="s">
        <v>883</v>
      </c>
      <c r="C312" s="1" t="s">
        <v>2705</v>
      </c>
      <c r="D312" s="1">
        <v>0.22500000000000001</v>
      </c>
      <c r="E312" s="1">
        <v>0.253</v>
      </c>
      <c r="F312" s="1">
        <v>0</v>
      </c>
      <c r="G312" s="1">
        <v>2020</v>
      </c>
      <c r="H312" s="1">
        <v>1</v>
      </c>
      <c r="I312" s="1" t="str">
        <f>IFERROR(VLOOKUP(_2021[[#This Row],[identifiant_reseau]],_2023[],1,FALSE),"")</f>
        <v>4208C</v>
      </c>
      <c r="J312" s="1" t="str">
        <f>IFERROR(VLOOKUP(_2021[[#This Row],[identifiant_reseau]],_2022[],1,FALSE),"")</f>
        <v>4208C</v>
      </c>
      <c r="K312" s="1" t="str" cm="1">
        <f t="array" ref="K312">INDEX(_2021[[#This Row],[2023]:[2022]],MATCH(FALSE,ISBLANK(_2021[[#This Row],[2023]:[2022]]),0))</f>
        <v>4208C</v>
      </c>
    </row>
    <row r="313" spans="1:11" x14ac:dyDescent="0.3">
      <c r="A313" s="1" t="s">
        <v>884</v>
      </c>
      <c r="B313" s="1" t="s">
        <v>885</v>
      </c>
      <c r="C313" s="1" t="s">
        <v>871</v>
      </c>
      <c r="D313" s="1">
        <v>8.2000000000000003E-2</v>
      </c>
      <c r="E313" s="1">
        <v>0.105</v>
      </c>
      <c r="F313" s="1">
        <v>0.66800000000000004</v>
      </c>
      <c r="G313" s="1" t="s">
        <v>14</v>
      </c>
      <c r="H313" s="1">
        <v>0</v>
      </c>
      <c r="I313" s="1" t="str">
        <f>IFERROR(VLOOKUP(_2021[[#This Row],[identifiant_reseau]],_2023[],1,FALSE),"")</f>
        <v>4210C</v>
      </c>
      <c r="J313" s="1" t="str">
        <f>IFERROR(VLOOKUP(_2021[[#This Row],[identifiant_reseau]],_2022[],1,FALSE),"")</f>
        <v>4210C</v>
      </c>
      <c r="K313" s="1" t="str" cm="1">
        <f t="array" ref="K313">INDEX(_2021[[#This Row],[2023]:[2022]],MATCH(FALSE,ISBLANK(_2021[[#This Row],[2023]:[2022]]),0))</f>
        <v>4210C</v>
      </c>
    </row>
    <row r="314" spans="1:11" x14ac:dyDescent="0.3">
      <c r="A314" s="1" t="s">
        <v>886</v>
      </c>
      <c r="B314" s="1" t="s">
        <v>887</v>
      </c>
      <c r="C314" s="1" t="s">
        <v>887</v>
      </c>
      <c r="D314" s="1">
        <v>8.3000000000000004E-2</v>
      </c>
      <c r="E314" s="1">
        <v>0.109</v>
      </c>
      <c r="F314" s="1">
        <v>0.67200000000000004</v>
      </c>
      <c r="G314" s="1">
        <v>2020</v>
      </c>
      <c r="H314" s="1">
        <v>0</v>
      </c>
      <c r="I314" s="1" t="str">
        <f>IFERROR(VLOOKUP(_2021[[#This Row],[identifiant_reseau]],_2023[],1,FALSE),"")</f>
        <v>4211C</v>
      </c>
      <c r="J314" s="1" t="str">
        <f>IFERROR(VLOOKUP(_2021[[#This Row],[identifiant_reseau]],_2022[],1,FALSE),"")</f>
        <v>4211C</v>
      </c>
      <c r="K314" s="1" t="str" cm="1">
        <f t="array" ref="K314">INDEX(_2021[[#This Row],[2023]:[2022]],MATCH(FALSE,ISBLANK(_2021[[#This Row],[2023]:[2022]]),0))</f>
        <v>4211C</v>
      </c>
    </row>
    <row r="315" spans="1:11" x14ac:dyDescent="0.3">
      <c r="A315" s="1" t="s">
        <v>889</v>
      </c>
      <c r="B315" s="1" t="s">
        <v>890</v>
      </c>
      <c r="C315" s="1" t="s">
        <v>890</v>
      </c>
      <c r="D315" s="1">
        <v>6.4000000000000001E-2</v>
      </c>
      <c r="E315" s="1">
        <v>0.09</v>
      </c>
      <c r="F315" s="1">
        <v>0.78200000000000003</v>
      </c>
      <c r="G315" s="1" t="s">
        <v>14</v>
      </c>
      <c r="H315" s="1">
        <v>0</v>
      </c>
      <c r="I315" s="1" t="str">
        <f>IFERROR(VLOOKUP(_2021[[#This Row],[identifiant_reseau]],_2023[],1,FALSE),"")</f>
        <v>4212C</v>
      </c>
      <c r="J315" s="1" t="str">
        <f>IFERROR(VLOOKUP(_2021[[#This Row],[identifiant_reseau]],_2022[],1,FALSE),"")</f>
        <v>4212C</v>
      </c>
      <c r="K315" s="1" t="str" cm="1">
        <f t="array" ref="K315">INDEX(_2021[[#This Row],[2023]:[2022]],MATCH(FALSE,ISBLANK(_2021[[#This Row],[2023]:[2022]]),0))</f>
        <v>4212C</v>
      </c>
    </row>
    <row r="316" spans="1:11" x14ac:dyDescent="0.3">
      <c r="A316" s="1" t="s">
        <v>892</v>
      </c>
      <c r="B316" s="1" t="s">
        <v>893</v>
      </c>
      <c r="C316" s="1" t="s">
        <v>871</v>
      </c>
      <c r="D316" s="1">
        <v>4.9000000000000002E-2</v>
      </c>
      <c r="E316" s="1">
        <v>0.10100000000000001</v>
      </c>
      <c r="F316" s="1">
        <v>0.80500000000000005</v>
      </c>
      <c r="G316" s="1">
        <v>2020</v>
      </c>
      <c r="H316" s="1">
        <v>0</v>
      </c>
      <c r="I316" s="1" t="str">
        <f>IFERROR(VLOOKUP(_2021[[#This Row],[identifiant_reseau]],_2023[],1,FALSE),"")</f>
        <v>4213C</v>
      </c>
      <c r="J316" s="1" t="str">
        <f>IFERROR(VLOOKUP(_2021[[#This Row],[identifiant_reseau]],_2022[],1,FALSE),"")</f>
        <v>4213C</v>
      </c>
      <c r="K316" s="1" t="str" cm="1">
        <f t="array" ref="K316">INDEX(_2021[[#This Row],[2023]:[2022]],MATCH(FALSE,ISBLANK(_2021[[#This Row],[2023]:[2022]]),0))</f>
        <v>4213C</v>
      </c>
    </row>
    <row r="317" spans="1:11" x14ac:dyDescent="0.3">
      <c r="A317" s="1" t="s">
        <v>894</v>
      </c>
      <c r="B317" s="1" t="s">
        <v>895</v>
      </c>
      <c r="C317" s="1" t="s">
        <v>2703</v>
      </c>
      <c r="D317" s="1">
        <v>1.2999999999999999E-2</v>
      </c>
      <c r="E317" s="1">
        <v>2.5999999999999999E-2</v>
      </c>
      <c r="F317" s="1" t="s">
        <v>2543</v>
      </c>
      <c r="G317" s="1" t="s">
        <v>2543</v>
      </c>
      <c r="H317" s="1">
        <v>0</v>
      </c>
      <c r="I317" s="1" t="str">
        <f>IFERROR(VLOOKUP(_2021[[#This Row],[identifiant_reseau]],_2023[],1,FALSE),"")</f>
        <v>4213F</v>
      </c>
      <c r="J317" s="1" t="str">
        <f>IFERROR(VLOOKUP(_2021[[#This Row],[identifiant_reseau]],_2022[],1,FALSE),"")</f>
        <v>4213F</v>
      </c>
      <c r="K317" s="1" t="str" cm="1">
        <f t="array" ref="K317">INDEX(_2021[[#This Row],[2023]:[2022]],MATCH(FALSE,ISBLANK(_2021[[#This Row],[2023]:[2022]]),0))</f>
        <v>4213F</v>
      </c>
    </row>
    <row r="318" spans="1:11" x14ac:dyDescent="0.3">
      <c r="A318" s="1" t="s">
        <v>896</v>
      </c>
      <c r="B318" s="1" t="s">
        <v>2706</v>
      </c>
      <c r="C318" s="1" t="s">
        <v>898</v>
      </c>
      <c r="D318" s="1">
        <v>0.106</v>
      </c>
      <c r="E318" s="1">
        <v>0.13300000000000001</v>
      </c>
      <c r="F318" s="1">
        <v>0.57399999999999995</v>
      </c>
      <c r="G318" s="1" t="s">
        <v>14</v>
      </c>
      <c r="H318" s="1">
        <v>0</v>
      </c>
      <c r="I318" s="1" t="str">
        <f>IFERROR(VLOOKUP(_2021[[#This Row],[identifiant_reseau]],_2023[],1,FALSE),"")</f>
        <v>4214C</v>
      </c>
      <c r="J318" s="1" t="str">
        <f>IFERROR(VLOOKUP(_2021[[#This Row],[identifiant_reseau]],_2022[],1,FALSE),"")</f>
        <v>4214C</v>
      </c>
      <c r="K318" s="1" t="str" cm="1">
        <f t="array" ref="K318">INDEX(_2021[[#This Row],[2023]:[2022]],MATCH(FALSE,ISBLANK(_2021[[#This Row],[2023]:[2022]]),0))</f>
        <v>4214C</v>
      </c>
    </row>
    <row r="319" spans="1:11" x14ac:dyDescent="0.3">
      <c r="A319" s="1" t="s">
        <v>899</v>
      </c>
      <c r="B319" s="1" t="s">
        <v>900</v>
      </c>
      <c r="C319" s="1" t="s">
        <v>901</v>
      </c>
      <c r="D319" s="1">
        <v>3.9E-2</v>
      </c>
      <c r="E319" s="1">
        <v>6.7000000000000004E-2</v>
      </c>
      <c r="F319" s="1">
        <v>0.90500000000000003</v>
      </c>
      <c r="G319" s="1" t="s">
        <v>14</v>
      </c>
      <c r="H319" s="1">
        <v>0</v>
      </c>
      <c r="I319" s="1" t="str">
        <f>IFERROR(VLOOKUP(_2021[[#This Row],[identifiant_reseau]],_2023[],1,FALSE),"")</f>
        <v>4215C</v>
      </c>
      <c r="J319" s="1" t="str">
        <f>IFERROR(VLOOKUP(_2021[[#This Row],[identifiant_reseau]],_2022[],1,FALSE),"")</f>
        <v>4215C</v>
      </c>
      <c r="K319" s="1" t="str" cm="1">
        <f t="array" ref="K319">INDEX(_2021[[#This Row],[2023]:[2022]],MATCH(FALSE,ISBLANK(_2021[[#This Row],[2023]:[2022]]),0))</f>
        <v>4215C</v>
      </c>
    </row>
    <row r="320" spans="1:11" x14ac:dyDescent="0.3">
      <c r="A320" s="1" t="s">
        <v>902</v>
      </c>
      <c r="B320" s="1" t="s">
        <v>903</v>
      </c>
      <c r="C320" s="1" t="s">
        <v>904</v>
      </c>
      <c r="D320" s="1">
        <v>4.7E-2</v>
      </c>
      <c r="E320" s="1">
        <v>7.8E-2</v>
      </c>
      <c r="F320" s="1">
        <v>0.86499999999999999</v>
      </c>
      <c r="G320" s="1">
        <v>2020</v>
      </c>
      <c r="H320" s="1">
        <v>0</v>
      </c>
      <c r="I320" s="1" t="str">
        <f>IFERROR(VLOOKUP(_2021[[#This Row],[identifiant_reseau]],_2023[],1,FALSE),"")</f>
        <v>4216C</v>
      </c>
      <c r="J320" s="1" t="str">
        <f>IFERROR(VLOOKUP(_2021[[#This Row],[identifiant_reseau]],_2022[],1,FALSE),"")</f>
        <v>4216C</v>
      </c>
      <c r="K320" s="1" t="str" cm="1">
        <f t="array" ref="K320">INDEX(_2021[[#This Row],[2023]:[2022]],MATCH(FALSE,ISBLANK(_2021[[#This Row],[2023]:[2022]]),0))</f>
        <v>4216C</v>
      </c>
    </row>
    <row r="321" spans="1:11" x14ac:dyDescent="0.3">
      <c r="A321" s="1" t="s">
        <v>905</v>
      </c>
      <c r="B321" s="1" t="s">
        <v>906</v>
      </c>
      <c r="C321" s="1" t="s">
        <v>907</v>
      </c>
      <c r="D321" s="1">
        <v>3.7999999999999999E-2</v>
      </c>
      <c r="E321" s="1">
        <v>6.7000000000000004E-2</v>
      </c>
      <c r="F321" s="1">
        <v>0.89100000000000001</v>
      </c>
      <c r="G321" s="1">
        <v>2020</v>
      </c>
      <c r="H321" s="1">
        <v>0</v>
      </c>
      <c r="I321" s="1" t="str">
        <f>IFERROR(VLOOKUP(_2021[[#This Row],[identifiant_reseau]],_2023[],1,FALSE),"")</f>
        <v>4217C</v>
      </c>
      <c r="J321" s="1" t="str">
        <f>IFERROR(VLOOKUP(_2021[[#This Row],[identifiant_reseau]],_2022[],1,FALSE),"")</f>
        <v>4217C</v>
      </c>
      <c r="K321" s="1" t="str" cm="1">
        <f t="array" ref="K321">INDEX(_2021[[#This Row],[2023]:[2022]],MATCH(FALSE,ISBLANK(_2021[[#This Row],[2023]:[2022]]),0))</f>
        <v>4217C</v>
      </c>
    </row>
    <row r="322" spans="1:11" x14ac:dyDescent="0.3">
      <c r="A322" s="1" t="s">
        <v>908</v>
      </c>
      <c r="B322" s="1" t="s">
        <v>909</v>
      </c>
      <c r="C322" s="1" t="s">
        <v>910</v>
      </c>
      <c r="D322" s="1">
        <v>0</v>
      </c>
      <c r="E322" s="1">
        <v>2.5000000000000001E-2</v>
      </c>
      <c r="F322" s="1">
        <v>1</v>
      </c>
      <c r="G322" s="1">
        <v>2020</v>
      </c>
      <c r="H322" s="1">
        <v>0</v>
      </c>
      <c r="I322" s="1" t="str">
        <f>IFERROR(VLOOKUP(_2021[[#This Row],[identifiant_reseau]],_2023[],1,FALSE),"")</f>
        <v>4218C</v>
      </c>
      <c r="J322" s="1" t="str">
        <f>IFERROR(VLOOKUP(_2021[[#This Row],[identifiant_reseau]],_2022[],1,FALSE),"")</f>
        <v>4218C</v>
      </c>
      <c r="K322" s="1" t="str" cm="1">
        <f t="array" ref="K322">INDEX(_2021[[#This Row],[2023]:[2022]],MATCH(FALSE,ISBLANK(_2021[[#This Row],[2023]:[2022]]),0))</f>
        <v>4218C</v>
      </c>
    </row>
    <row r="323" spans="1:11" x14ac:dyDescent="0.3">
      <c r="A323" s="1" t="s">
        <v>911</v>
      </c>
      <c r="B323" s="1" t="s">
        <v>2707</v>
      </c>
      <c r="C323" s="1" t="s">
        <v>913</v>
      </c>
      <c r="D323" s="1">
        <v>0.02</v>
      </c>
      <c r="E323" s="1">
        <v>4.7E-2</v>
      </c>
      <c r="F323" s="1">
        <v>0.89100000000000001</v>
      </c>
      <c r="G323" s="1" t="s">
        <v>14</v>
      </c>
      <c r="H323" s="1">
        <v>0</v>
      </c>
      <c r="I323" s="1" t="str">
        <f>IFERROR(VLOOKUP(_2021[[#This Row],[identifiant_reseau]],_2023[],1,FALSE),"")</f>
        <v>4219C</v>
      </c>
      <c r="J323" s="1" t="str">
        <f>IFERROR(VLOOKUP(_2021[[#This Row],[identifiant_reseau]],_2022[],1,FALSE),"")</f>
        <v>4219C</v>
      </c>
      <c r="K323" s="1" t="str" cm="1">
        <f t="array" ref="K323">INDEX(_2021[[#This Row],[2023]:[2022]],MATCH(FALSE,ISBLANK(_2021[[#This Row],[2023]:[2022]]),0))</f>
        <v>4219C</v>
      </c>
    </row>
    <row r="324" spans="1:11" x14ac:dyDescent="0.3">
      <c r="A324" s="1" t="s">
        <v>914</v>
      </c>
      <c r="B324" s="1" t="s">
        <v>2708</v>
      </c>
      <c r="C324" s="1" t="s">
        <v>916</v>
      </c>
      <c r="D324" s="1">
        <v>0</v>
      </c>
      <c r="E324" s="1">
        <v>2.5999999999999999E-2</v>
      </c>
      <c r="F324" s="1">
        <v>1</v>
      </c>
      <c r="G324" s="1">
        <v>2020</v>
      </c>
      <c r="H324" s="1">
        <v>0</v>
      </c>
      <c r="I324" s="1" t="str">
        <f>IFERROR(VLOOKUP(_2021[[#This Row],[identifiant_reseau]],_2023[],1,FALSE),"")</f>
        <v>4220C</v>
      </c>
      <c r="J324" s="1" t="str">
        <f>IFERROR(VLOOKUP(_2021[[#This Row],[identifiant_reseau]],_2022[],1,FALSE),"")</f>
        <v>4220C</v>
      </c>
      <c r="K324" s="1" t="str" cm="1">
        <f t="array" ref="K324">INDEX(_2021[[#This Row],[2023]:[2022]],MATCH(FALSE,ISBLANK(_2021[[#This Row],[2023]:[2022]]),0))</f>
        <v>4220C</v>
      </c>
    </row>
    <row r="325" spans="1:11" x14ac:dyDescent="0.3">
      <c r="A325" s="1" t="s">
        <v>917</v>
      </c>
      <c r="B325" s="1" t="s">
        <v>918</v>
      </c>
      <c r="C325" s="1" t="s">
        <v>919</v>
      </c>
      <c r="D325" s="1">
        <v>4.9000000000000002E-2</v>
      </c>
      <c r="E325" s="1">
        <v>0.08</v>
      </c>
      <c r="F325" s="1">
        <v>0.871</v>
      </c>
      <c r="G325" s="1" t="s">
        <v>14</v>
      </c>
      <c r="H325" s="1">
        <v>0</v>
      </c>
      <c r="I325" s="1" t="str">
        <f>IFERROR(VLOOKUP(_2021[[#This Row],[identifiant_reseau]],_2023[],1,FALSE),"")</f>
        <v>4221C</v>
      </c>
      <c r="J325" s="1" t="str">
        <f>IFERROR(VLOOKUP(_2021[[#This Row],[identifiant_reseau]],_2022[],1,FALSE),"")</f>
        <v>4221C</v>
      </c>
      <c r="K325" s="1" t="str" cm="1">
        <f t="array" ref="K325">INDEX(_2021[[#This Row],[2023]:[2022]],MATCH(FALSE,ISBLANK(_2021[[#This Row],[2023]:[2022]]),0))</f>
        <v>4221C</v>
      </c>
    </row>
    <row r="326" spans="1:11" x14ac:dyDescent="0.3">
      <c r="A326" s="1" t="s">
        <v>920</v>
      </c>
      <c r="B326" s="1" t="s">
        <v>921</v>
      </c>
      <c r="C326" s="1" t="s">
        <v>922</v>
      </c>
      <c r="D326" s="1">
        <v>0</v>
      </c>
      <c r="E326" s="1">
        <v>1.9E-2</v>
      </c>
      <c r="F326" s="1">
        <v>1</v>
      </c>
      <c r="G326" s="1">
        <v>2020</v>
      </c>
      <c r="H326" s="1">
        <v>0</v>
      </c>
      <c r="I326" s="1" t="str">
        <f>IFERROR(VLOOKUP(_2021[[#This Row],[identifiant_reseau]],_2023[],1,FALSE),"")</f>
        <v>4222C</v>
      </c>
      <c r="J326" s="1" t="str">
        <f>IFERROR(VLOOKUP(_2021[[#This Row],[identifiant_reseau]],_2022[],1,FALSE),"")</f>
        <v>4222C</v>
      </c>
      <c r="K326" s="1" t="str" cm="1">
        <f t="array" ref="K326">INDEX(_2021[[#This Row],[2023]:[2022]],MATCH(FALSE,ISBLANK(_2021[[#This Row],[2023]:[2022]]),0))</f>
        <v>4222C</v>
      </c>
    </row>
    <row r="327" spans="1:11" x14ac:dyDescent="0.3">
      <c r="A327" s="1" t="s">
        <v>923</v>
      </c>
      <c r="B327" s="1" t="s">
        <v>924</v>
      </c>
      <c r="C327" s="1" t="s">
        <v>925</v>
      </c>
      <c r="D327" s="1">
        <v>1.2999999999999999E-2</v>
      </c>
      <c r="E327" s="1">
        <v>4.8000000000000001E-2</v>
      </c>
      <c r="F327" s="1">
        <v>0.97499999999999998</v>
      </c>
      <c r="G327" s="1">
        <v>2020</v>
      </c>
      <c r="H327" s="1">
        <v>0</v>
      </c>
      <c r="I327" s="1" t="str">
        <f>IFERROR(VLOOKUP(_2021[[#This Row],[identifiant_reseau]],_2023[],1,FALSE),"")</f>
        <v>4223C</v>
      </c>
      <c r="J327" s="1" t="str">
        <f>IFERROR(VLOOKUP(_2021[[#This Row],[identifiant_reseau]],_2022[],1,FALSE),"")</f>
        <v>4223C</v>
      </c>
      <c r="K327" s="1" t="str" cm="1">
        <f t="array" ref="K327">INDEX(_2021[[#This Row],[2023]:[2022]],MATCH(FALSE,ISBLANK(_2021[[#This Row],[2023]:[2022]]),0))</f>
        <v>4223C</v>
      </c>
    </row>
    <row r="328" spans="1:11" x14ac:dyDescent="0.3">
      <c r="A328" s="1" t="s">
        <v>926</v>
      </c>
      <c r="B328" s="1" t="s">
        <v>927</v>
      </c>
      <c r="C328" s="1" t="s">
        <v>928</v>
      </c>
      <c r="D328" s="1">
        <v>2E-3</v>
      </c>
      <c r="E328" s="1">
        <v>2.1999999999999999E-2</v>
      </c>
      <c r="F328" s="1">
        <v>0.98299999999999998</v>
      </c>
      <c r="G328" s="1">
        <v>2020</v>
      </c>
      <c r="H328" s="1">
        <v>0</v>
      </c>
      <c r="I328" s="1" t="str">
        <f>IFERROR(VLOOKUP(_2021[[#This Row],[identifiant_reseau]],_2023[],1,FALSE),"")</f>
        <v>4224C</v>
      </c>
      <c r="J328" s="1" t="str">
        <f>IFERROR(VLOOKUP(_2021[[#This Row],[identifiant_reseau]],_2022[],1,FALSE),"")</f>
        <v>4224C</v>
      </c>
      <c r="K328" s="1" t="str" cm="1">
        <f t="array" ref="K328">INDEX(_2021[[#This Row],[2023]:[2022]],MATCH(FALSE,ISBLANK(_2021[[#This Row],[2023]:[2022]]),0))</f>
        <v>4224C</v>
      </c>
    </row>
    <row r="329" spans="1:11" x14ac:dyDescent="0.3">
      <c r="A329" s="1" t="s">
        <v>929</v>
      </c>
      <c r="B329" s="1" t="s">
        <v>930</v>
      </c>
      <c r="C329" s="1" t="s">
        <v>931</v>
      </c>
      <c r="D329" s="1">
        <v>3.5000000000000003E-2</v>
      </c>
      <c r="E329" s="1">
        <v>6.7000000000000004E-2</v>
      </c>
      <c r="F329" s="1">
        <v>0.90700000000000003</v>
      </c>
      <c r="G329" s="1" t="s">
        <v>14</v>
      </c>
      <c r="H329" s="1">
        <v>0</v>
      </c>
      <c r="I329" s="1" t="str">
        <f>IFERROR(VLOOKUP(_2021[[#This Row],[identifiant_reseau]],_2023[],1,FALSE),"")</f>
        <v>4225C</v>
      </c>
      <c r="J329" s="1" t="str">
        <f>IFERROR(VLOOKUP(_2021[[#This Row],[identifiant_reseau]],_2022[],1,FALSE),"")</f>
        <v>4225C</v>
      </c>
      <c r="K329" s="1" t="str" cm="1">
        <f t="array" ref="K329">INDEX(_2021[[#This Row],[2023]:[2022]],MATCH(FALSE,ISBLANK(_2021[[#This Row],[2023]:[2022]]),0))</f>
        <v>4225C</v>
      </c>
    </row>
    <row r="330" spans="1:11" x14ac:dyDescent="0.3">
      <c r="A330" s="1" t="s">
        <v>932</v>
      </c>
      <c r="B330" s="1" t="s">
        <v>2709</v>
      </c>
      <c r="C330" s="1" t="s">
        <v>934</v>
      </c>
      <c r="D330" s="1">
        <v>2.1000000000000001E-2</v>
      </c>
      <c r="E330" s="1">
        <v>4.3999999999999997E-2</v>
      </c>
      <c r="F330" s="1">
        <v>0.89900000000000002</v>
      </c>
      <c r="G330" s="1">
        <v>2020</v>
      </c>
      <c r="H330" s="1">
        <v>0</v>
      </c>
      <c r="I330" s="1" t="str">
        <f>IFERROR(VLOOKUP(_2021[[#This Row],[identifiant_reseau]],_2023[],1,FALSE),"")</f>
        <v>4226C</v>
      </c>
      <c r="J330" s="1" t="str">
        <f>IFERROR(VLOOKUP(_2021[[#This Row],[identifiant_reseau]],_2022[],1,FALSE),"")</f>
        <v>4226C</v>
      </c>
      <c r="K330" s="1" t="str" cm="1">
        <f t="array" ref="K330">INDEX(_2021[[#This Row],[2023]:[2022]],MATCH(FALSE,ISBLANK(_2021[[#This Row],[2023]:[2022]]),0))</f>
        <v>4226C</v>
      </c>
    </row>
    <row r="331" spans="1:11" x14ac:dyDescent="0.3">
      <c r="A331" s="1" t="s">
        <v>935</v>
      </c>
      <c r="B331" s="1" t="s">
        <v>936</v>
      </c>
      <c r="C331" s="1" t="s">
        <v>937</v>
      </c>
      <c r="D331" s="1">
        <v>0</v>
      </c>
      <c r="E331" s="1">
        <v>2.1999999999999999E-2</v>
      </c>
      <c r="F331" s="1">
        <v>1</v>
      </c>
      <c r="G331" s="1">
        <v>2020</v>
      </c>
      <c r="H331" s="1">
        <v>1</v>
      </c>
      <c r="I331" s="1" t="str">
        <f>IFERROR(VLOOKUP(_2021[[#This Row],[identifiant_reseau]],_2023[],1,FALSE),"")</f>
        <v>4227C</v>
      </c>
      <c r="J331" s="1" t="str">
        <f>IFERROR(VLOOKUP(_2021[[#This Row],[identifiant_reseau]],_2022[],1,FALSE),"")</f>
        <v>4227C</v>
      </c>
      <c r="K331" s="1" t="str" cm="1">
        <f t="array" ref="K331">INDEX(_2021[[#This Row],[2023]:[2022]],MATCH(FALSE,ISBLANK(_2021[[#This Row],[2023]:[2022]]),0))</f>
        <v>4227C</v>
      </c>
    </row>
    <row r="332" spans="1:11" x14ac:dyDescent="0.3">
      <c r="A332" s="1" t="s">
        <v>938</v>
      </c>
      <c r="B332" s="1" t="s">
        <v>939</v>
      </c>
      <c r="C332" s="1" t="s">
        <v>940</v>
      </c>
      <c r="D332" s="1">
        <v>2.7E-2</v>
      </c>
      <c r="E332" s="1">
        <v>5.3999999999999999E-2</v>
      </c>
      <c r="F332" s="1">
        <v>0.97499999999999998</v>
      </c>
      <c r="G332" s="1">
        <v>2020</v>
      </c>
      <c r="H332" s="1">
        <v>0</v>
      </c>
      <c r="I332" s="1" t="str">
        <f>IFERROR(VLOOKUP(_2021[[#This Row],[identifiant_reseau]],_2023[],1,FALSE),"")</f>
        <v>4228C</v>
      </c>
      <c r="J332" s="1" t="str">
        <f>IFERROR(VLOOKUP(_2021[[#This Row],[identifiant_reseau]],_2022[],1,FALSE),"")</f>
        <v>4228C</v>
      </c>
      <c r="K332" s="1" t="str" cm="1">
        <f t="array" ref="K332">INDEX(_2021[[#This Row],[2023]:[2022]],MATCH(FALSE,ISBLANK(_2021[[#This Row],[2023]:[2022]]),0))</f>
        <v>4228C</v>
      </c>
    </row>
    <row r="333" spans="1:11" x14ac:dyDescent="0.3">
      <c r="A333" s="1" t="s">
        <v>941</v>
      </c>
      <c r="B333" s="1" t="s">
        <v>942</v>
      </c>
      <c r="C333" s="1" t="s">
        <v>943</v>
      </c>
      <c r="D333" s="1">
        <v>0</v>
      </c>
      <c r="E333" s="1">
        <v>1.4999999999999999E-2</v>
      </c>
      <c r="F333" s="1">
        <v>1</v>
      </c>
      <c r="G333" s="1">
        <v>2020</v>
      </c>
      <c r="H333" s="1">
        <v>0</v>
      </c>
      <c r="I333" s="1" t="str">
        <f>IFERROR(VLOOKUP(_2021[[#This Row],[identifiant_reseau]],_2023[],1,FALSE),"")</f>
        <v>4229C</v>
      </c>
      <c r="J333" s="1" t="str">
        <f>IFERROR(VLOOKUP(_2021[[#This Row],[identifiant_reseau]],_2022[],1,FALSE),"")</f>
        <v>4229C</v>
      </c>
      <c r="K333" s="1" t="str" cm="1">
        <f t="array" ref="K333">INDEX(_2021[[#This Row],[2023]:[2022]],MATCH(FALSE,ISBLANK(_2021[[#This Row],[2023]:[2022]]),0))</f>
        <v>4229C</v>
      </c>
    </row>
    <row r="334" spans="1:11" x14ac:dyDescent="0.3">
      <c r="A334" s="1" t="s">
        <v>944</v>
      </c>
      <c r="B334" s="1" t="s">
        <v>2710</v>
      </c>
      <c r="C334" s="1" t="s">
        <v>946</v>
      </c>
      <c r="D334" s="1">
        <v>6.2E-2</v>
      </c>
      <c r="E334" s="1">
        <v>9.2999999999999999E-2</v>
      </c>
      <c r="F334" s="1">
        <v>0.83499999999999996</v>
      </c>
      <c r="G334" s="1">
        <v>2020</v>
      </c>
      <c r="H334" s="1">
        <v>0</v>
      </c>
      <c r="I334" s="1" t="str">
        <f>IFERROR(VLOOKUP(_2021[[#This Row],[identifiant_reseau]],_2023[],1,FALSE),"")</f>
        <v>4230C</v>
      </c>
      <c r="J334" s="1" t="str">
        <f>IFERROR(VLOOKUP(_2021[[#This Row],[identifiant_reseau]],_2022[],1,FALSE),"")</f>
        <v>4230C</v>
      </c>
      <c r="K334" s="1" t="str" cm="1">
        <f t="array" ref="K334">INDEX(_2021[[#This Row],[2023]:[2022]],MATCH(FALSE,ISBLANK(_2021[[#This Row],[2023]:[2022]]),0))</f>
        <v>4230C</v>
      </c>
    </row>
    <row r="335" spans="1:11" x14ac:dyDescent="0.3">
      <c r="A335" s="1" t="s">
        <v>947</v>
      </c>
      <c r="B335" s="1" t="s">
        <v>948</v>
      </c>
      <c r="C335" s="1" t="s">
        <v>949</v>
      </c>
      <c r="D335" s="1">
        <v>4.8000000000000001E-2</v>
      </c>
      <c r="E335" s="1">
        <v>7.9000000000000001E-2</v>
      </c>
      <c r="F335" s="1">
        <v>0.88100000000000001</v>
      </c>
      <c r="G335" s="1">
        <v>2020</v>
      </c>
      <c r="H335" s="1">
        <v>0</v>
      </c>
      <c r="I335" s="1" t="str">
        <f>IFERROR(VLOOKUP(_2021[[#This Row],[identifiant_reseau]],_2023[],1,FALSE),"")</f>
        <v>4231C</v>
      </c>
      <c r="J335" s="1" t="str">
        <f>IFERROR(VLOOKUP(_2021[[#This Row],[identifiant_reseau]],_2022[],1,FALSE),"")</f>
        <v>4231C</v>
      </c>
      <c r="K335" s="1" t="str" cm="1">
        <f t="array" ref="K335">INDEX(_2021[[#This Row],[2023]:[2022]],MATCH(FALSE,ISBLANK(_2021[[#This Row],[2023]:[2022]]),0))</f>
        <v>4231C</v>
      </c>
    </row>
    <row r="336" spans="1:11" x14ac:dyDescent="0.3">
      <c r="A336" s="1" t="s">
        <v>950</v>
      </c>
      <c r="B336" s="1" t="s">
        <v>951</v>
      </c>
      <c r="C336" s="1" t="s">
        <v>952</v>
      </c>
      <c r="D336" s="1">
        <v>9.4E-2</v>
      </c>
      <c r="E336" s="1">
        <v>0.13600000000000001</v>
      </c>
      <c r="F336" s="1">
        <v>0.77300000000000002</v>
      </c>
      <c r="G336" s="1">
        <v>2020</v>
      </c>
      <c r="H336" s="1">
        <v>0</v>
      </c>
      <c r="I336" s="1" t="str">
        <f>IFERROR(VLOOKUP(_2021[[#This Row],[identifiant_reseau]],_2023[],1,FALSE),"")</f>
        <v>4232C</v>
      </c>
      <c r="J336" s="1" t="str">
        <f>IFERROR(VLOOKUP(_2021[[#This Row],[identifiant_reseau]],_2022[],1,FALSE),"")</f>
        <v>4232C</v>
      </c>
      <c r="K336" s="1" t="str" cm="1">
        <f t="array" ref="K336">INDEX(_2021[[#This Row],[2023]:[2022]],MATCH(FALSE,ISBLANK(_2021[[#This Row],[2023]:[2022]]),0))</f>
        <v>4232C</v>
      </c>
    </row>
    <row r="337" spans="1:11" x14ac:dyDescent="0.3">
      <c r="A337" s="1" t="s">
        <v>953</v>
      </c>
      <c r="B337" s="1" t="s">
        <v>954</v>
      </c>
      <c r="C337" s="1" t="s">
        <v>955</v>
      </c>
      <c r="D337" s="1">
        <v>0</v>
      </c>
      <c r="E337" s="1">
        <v>2.4E-2</v>
      </c>
      <c r="F337" s="1">
        <v>1</v>
      </c>
      <c r="G337" s="1">
        <v>2020</v>
      </c>
      <c r="H337" s="1">
        <v>0</v>
      </c>
      <c r="I337" s="1" t="str">
        <f>IFERROR(VLOOKUP(_2021[[#This Row],[identifiant_reseau]],_2023[],1,FALSE),"")</f>
        <v>4233C</v>
      </c>
      <c r="J337" s="1" t="str">
        <f>IFERROR(VLOOKUP(_2021[[#This Row],[identifiant_reseau]],_2022[],1,FALSE),"")</f>
        <v>4233C</v>
      </c>
      <c r="K337" s="1" t="str" cm="1">
        <f t="array" ref="K337">INDEX(_2021[[#This Row],[2023]:[2022]],MATCH(FALSE,ISBLANK(_2021[[#This Row],[2023]:[2022]]),0))</f>
        <v>4233C</v>
      </c>
    </row>
    <row r="338" spans="1:11" x14ac:dyDescent="0.3">
      <c r="A338" s="1" t="s">
        <v>956</v>
      </c>
      <c r="B338" s="1" t="s">
        <v>2711</v>
      </c>
      <c r="C338" s="1" t="s">
        <v>881</v>
      </c>
      <c r="D338" s="1">
        <v>8.9999999999999993E-3</v>
      </c>
      <c r="E338" s="1">
        <v>0.03</v>
      </c>
      <c r="F338" s="1">
        <v>0.96399999999999997</v>
      </c>
      <c r="G338" s="1">
        <v>2020</v>
      </c>
      <c r="H338" s="1">
        <v>0</v>
      </c>
      <c r="I338" s="1" t="str">
        <f>IFERROR(VLOOKUP(_2021[[#This Row],[identifiant_reseau]],_2023[],1,FALSE),"")</f>
        <v>4234C</v>
      </c>
      <c r="J338" s="1" t="str">
        <f>IFERROR(VLOOKUP(_2021[[#This Row],[identifiant_reseau]],_2022[],1,FALSE),"")</f>
        <v>4234C</v>
      </c>
      <c r="K338" s="1" t="str" cm="1">
        <f t="array" ref="K338">INDEX(_2021[[#This Row],[2023]:[2022]],MATCH(FALSE,ISBLANK(_2021[[#This Row],[2023]:[2022]]),0))</f>
        <v>4234C</v>
      </c>
    </row>
    <row r="339" spans="1:11" x14ac:dyDescent="0.3">
      <c r="A339" s="1" t="s">
        <v>958</v>
      </c>
      <c r="B339" s="1" t="s">
        <v>959</v>
      </c>
      <c r="C339" s="1" t="s">
        <v>960</v>
      </c>
      <c r="D339" s="1">
        <v>0</v>
      </c>
      <c r="E339" s="1">
        <v>1.9E-2</v>
      </c>
      <c r="F339" s="1">
        <v>1</v>
      </c>
      <c r="G339" s="1">
        <v>2020</v>
      </c>
      <c r="H339" s="1">
        <v>0</v>
      </c>
      <c r="I339" s="1" t="str">
        <f>IFERROR(VLOOKUP(_2021[[#This Row],[identifiant_reseau]],_2023[],1,FALSE),"")</f>
        <v>4235C</v>
      </c>
      <c r="J339" s="1" t="str">
        <f>IFERROR(VLOOKUP(_2021[[#This Row],[identifiant_reseau]],_2022[],1,FALSE),"")</f>
        <v>4235C</v>
      </c>
      <c r="K339" s="1" t="str" cm="1">
        <f t="array" ref="K339">INDEX(_2021[[#This Row],[2023]:[2022]],MATCH(FALSE,ISBLANK(_2021[[#This Row],[2023]:[2022]]),0))</f>
        <v>4235C</v>
      </c>
    </row>
    <row r="340" spans="1:11" x14ac:dyDescent="0.3">
      <c r="A340" s="1" t="s">
        <v>961</v>
      </c>
      <c r="B340" s="1" t="s">
        <v>2712</v>
      </c>
      <c r="C340" s="1" t="s">
        <v>934</v>
      </c>
      <c r="D340" s="1">
        <v>3.3000000000000002E-2</v>
      </c>
      <c r="E340" s="1">
        <v>0.06</v>
      </c>
      <c r="F340" s="1">
        <v>0.89800000000000002</v>
      </c>
      <c r="G340" s="1">
        <v>2020</v>
      </c>
      <c r="H340" s="1">
        <v>0</v>
      </c>
      <c r="I340" s="1" t="str">
        <f>IFERROR(VLOOKUP(_2021[[#This Row],[identifiant_reseau]],_2023[],1,FALSE),"")</f>
        <v>4236C</v>
      </c>
      <c r="J340" s="1" t="str">
        <f>IFERROR(VLOOKUP(_2021[[#This Row],[identifiant_reseau]],_2022[],1,FALSE),"")</f>
        <v>4236C</v>
      </c>
      <c r="K340" s="1" t="str" cm="1">
        <f t="array" ref="K340">INDEX(_2021[[#This Row],[2023]:[2022]],MATCH(FALSE,ISBLANK(_2021[[#This Row],[2023]:[2022]]),0))</f>
        <v>4236C</v>
      </c>
    </row>
    <row r="341" spans="1:11" x14ac:dyDescent="0.3">
      <c r="A341" s="1" t="s">
        <v>963</v>
      </c>
      <c r="B341" s="1" t="s">
        <v>2713</v>
      </c>
      <c r="C341" s="1" t="s">
        <v>881</v>
      </c>
      <c r="D341" s="1">
        <v>2.5999999999999999E-2</v>
      </c>
      <c r="E341" s="1">
        <v>4.9000000000000002E-2</v>
      </c>
      <c r="F341" s="1">
        <v>0.89900000000000002</v>
      </c>
      <c r="G341" s="1" t="s">
        <v>14</v>
      </c>
      <c r="H341" s="1">
        <v>0</v>
      </c>
      <c r="I341" s="1" t="str">
        <f>IFERROR(VLOOKUP(_2021[[#This Row],[identifiant_reseau]],_2023[],1,FALSE),"")</f>
        <v>4237C</v>
      </c>
      <c r="J341" s="1" t="str">
        <f>IFERROR(VLOOKUP(_2021[[#This Row],[identifiant_reseau]],_2022[],1,FALSE),"")</f>
        <v>4237C</v>
      </c>
      <c r="K341" s="1" t="str" cm="1">
        <f t="array" ref="K341">INDEX(_2021[[#This Row],[2023]:[2022]],MATCH(FALSE,ISBLANK(_2021[[#This Row],[2023]:[2022]]),0))</f>
        <v>4237C</v>
      </c>
    </row>
    <row r="342" spans="1:11" x14ac:dyDescent="0.3">
      <c r="A342" s="1" t="s">
        <v>965</v>
      </c>
      <c r="B342" s="1" t="s">
        <v>966</v>
      </c>
      <c r="C342" s="1" t="s">
        <v>967</v>
      </c>
      <c r="D342" s="1">
        <v>2.5999999999999999E-2</v>
      </c>
      <c r="E342" s="1">
        <v>5.6000000000000001E-2</v>
      </c>
      <c r="F342" s="1">
        <v>0.94199999999999995</v>
      </c>
      <c r="G342" s="1" t="s">
        <v>14</v>
      </c>
      <c r="H342" s="1">
        <v>0</v>
      </c>
      <c r="I342" s="1" t="str">
        <f>IFERROR(VLOOKUP(_2021[[#This Row],[identifiant_reseau]],_2023[],1,FALSE),"")</f>
        <v>4238C</v>
      </c>
      <c r="J342" s="1" t="str">
        <f>IFERROR(VLOOKUP(_2021[[#This Row],[identifiant_reseau]],_2022[],1,FALSE),"")</f>
        <v>4238C</v>
      </c>
      <c r="K342" s="1" t="str" cm="1">
        <f t="array" ref="K342">INDEX(_2021[[#This Row],[2023]:[2022]],MATCH(FALSE,ISBLANK(_2021[[#This Row],[2023]:[2022]]),0))</f>
        <v>4238C</v>
      </c>
    </row>
    <row r="343" spans="1:11" x14ac:dyDescent="0.3">
      <c r="A343" s="1" t="s">
        <v>968</v>
      </c>
      <c r="B343" s="1" t="s">
        <v>2714</v>
      </c>
      <c r="C343" s="1" t="s">
        <v>934</v>
      </c>
      <c r="D343" s="1">
        <v>5.1999999999999998E-2</v>
      </c>
      <c r="E343" s="1">
        <v>8.5999999999999993E-2</v>
      </c>
      <c r="F343" s="1">
        <v>0.878</v>
      </c>
      <c r="G343" s="1" t="s">
        <v>14</v>
      </c>
      <c r="H343" s="1">
        <v>0</v>
      </c>
      <c r="I343" s="1" t="str">
        <f>IFERROR(VLOOKUP(_2021[[#This Row],[identifiant_reseau]],_2023[],1,FALSE),"")</f>
        <v>4239C</v>
      </c>
      <c r="J343" s="1" t="str">
        <f>IFERROR(VLOOKUP(_2021[[#This Row],[identifiant_reseau]],_2022[],1,FALSE),"")</f>
        <v>4239C</v>
      </c>
      <c r="K343" s="1" t="str" cm="1">
        <f t="array" ref="K343">INDEX(_2021[[#This Row],[2023]:[2022]],MATCH(FALSE,ISBLANK(_2021[[#This Row],[2023]:[2022]]),0))</f>
        <v>4239C</v>
      </c>
    </row>
    <row r="344" spans="1:11" x14ac:dyDescent="0.3">
      <c r="A344" s="1" t="s">
        <v>970</v>
      </c>
      <c r="B344" s="1" t="s">
        <v>971</v>
      </c>
      <c r="C344" s="1" t="s">
        <v>972</v>
      </c>
      <c r="D344" s="1">
        <v>6.6000000000000003E-2</v>
      </c>
      <c r="E344" s="1">
        <v>0.11</v>
      </c>
      <c r="F344" s="1">
        <v>0.89400000000000002</v>
      </c>
      <c r="G344" s="1" t="s">
        <v>14</v>
      </c>
      <c r="H344" s="1">
        <v>0</v>
      </c>
      <c r="I344" s="1" t="str">
        <f>IFERROR(VLOOKUP(_2021[[#This Row],[identifiant_reseau]],_2023[],1,FALSE),"")</f>
        <v>4240C</v>
      </c>
      <c r="J344" s="1" t="str">
        <f>IFERROR(VLOOKUP(_2021[[#This Row],[identifiant_reseau]],_2022[],1,FALSE),"")</f>
        <v>4240C</v>
      </c>
      <c r="K344" s="1" t="str" cm="1">
        <f t="array" ref="K344">INDEX(_2021[[#This Row],[2023]:[2022]],MATCH(FALSE,ISBLANK(_2021[[#This Row],[2023]:[2022]]),0))</f>
        <v>4240C</v>
      </c>
    </row>
    <row r="345" spans="1:11" x14ac:dyDescent="0.3">
      <c r="A345" s="1" t="s">
        <v>973</v>
      </c>
      <c r="B345" s="1" t="s">
        <v>974</v>
      </c>
      <c r="C345" s="1" t="s">
        <v>975</v>
      </c>
      <c r="D345" s="1">
        <v>7.5999999999999998E-2</v>
      </c>
      <c r="E345" s="1">
        <v>0.11</v>
      </c>
      <c r="F345" s="1">
        <v>0.82099999999999995</v>
      </c>
      <c r="G345" s="1">
        <v>2020</v>
      </c>
      <c r="H345" s="1">
        <v>1</v>
      </c>
      <c r="I345" s="1" t="str">
        <f>IFERROR(VLOOKUP(_2021[[#This Row],[identifiant_reseau]],_2023[],1,FALSE),"")</f>
        <v>4241C</v>
      </c>
      <c r="J345" s="1" t="str">
        <f>IFERROR(VLOOKUP(_2021[[#This Row],[identifiant_reseau]],_2022[],1,FALSE),"")</f>
        <v>4241C</v>
      </c>
      <c r="K345" s="1" t="str" cm="1">
        <f t="array" ref="K345">INDEX(_2021[[#This Row],[2023]:[2022]],MATCH(FALSE,ISBLANK(_2021[[#This Row],[2023]:[2022]]),0))</f>
        <v>4241C</v>
      </c>
    </row>
    <row r="346" spans="1:11" x14ac:dyDescent="0.3">
      <c r="A346" s="1" t="s">
        <v>976</v>
      </c>
      <c r="B346" s="1" t="s">
        <v>977</v>
      </c>
      <c r="C346" s="1" t="s">
        <v>978</v>
      </c>
      <c r="D346" s="1">
        <v>2.5999999999999999E-2</v>
      </c>
      <c r="E346" s="1">
        <v>5.0999999999999997E-2</v>
      </c>
      <c r="F346" s="1">
        <v>0.94599999999999995</v>
      </c>
      <c r="G346" s="1" t="s">
        <v>14</v>
      </c>
      <c r="H346" s="1">
        <v>1</v>
      </c>
      <c r="I346" s="1" t="str">
        <f>IFERROR(VLOOKUP(_2021[[#This Row],[identifiant_reseau]],_2023[],1,FALSE),"")</f>
        <v>4243C</v>
      </c>
      <c r="J346" s="1" t="str">
        <f>IFERROR(VLOOKUP(_2021[[#This Row],[identifiant_reseau]],_2022[],1,FALSE),"")</f>
        <v>4243C</v>
      </c>
      <c r="K346" s="1" t="str" cm="1">
        <f t="array" ref="K346">INDEX(_2021[[#This Row],[2023]:[2022]],MATCH(FALSE,ISBLANK(_2021[[#This Row],[2023]:[2022]]),0))</f>
        <v>4243C</v>
      </c>
    </row>
    <row r="347" spans="1:11" x14ac:dyDescent="0.3">
      <c r="A347" s="1" t="s">
        <v>979</v>
      </c>
      <c r="B347" s="1" t="s">
        <v>2715</v>
      </c>
      <c r="C347" s="1" t="s">
        <v>981</v>
      </c>
      <c r="D347" s="1">
        <v>0</v>
      </c>
      <c r="E347" s="1">
        <v>2.1000000000000001E-2</v>
      </c>
      <c r="F347" s="1">
        <v>1</v>
      </c>
      <c r="G347" s="1">
        <v>2020</v>
      </c>
      <c r="H347" s="1">
        <v>1</v>
      </c>
      <c r="I347" s="1" t="str">
        <f>IFERROR(VLOOKUP(_2021[[#This Row],[identifiant_reseau]],_2023[],1,FALSE),"")</f>
        <v>4244C</v>
      </c>
      <c r="J347" s="1" t="str">
        <f>IFERROR(VLOOKUP(_2021[[#This Row],[identifiant_reseau]],_2022[],1,FALSE),"")</f>
        <v>4244C</v>
      </c>
      <c r="K347" s="1" t="str" cm="1">
        <f t="array" ref="K347">INDEX(_2021[[#This Row],[2023]:[2022]],MATCH(FALSE,ISBLANK(_2021[[#This Row],[2023]:[2022]]),0))</f>
        <v>4244C</v>
      </c>
    </row>
    <row r="348" spans="1:11" x14ac:dyDescent="0.3">
      <c r="A348" s="1" t="s">
        <v>982</v>
      </c>
      <c r="B348" s="1" t="s">
        <v>983</v>
      </c>
      <c r="C348" s="1" t="s">
        <v>2716</v>
      </c>
      <c r="D348" s="1">
        <v>0</v>
      </c>
      <c r="E348" s="1">
        <v>2.1999999999999999E-2</v>
      </c>
      <c r="F348" s="1">
        <v>1</v>
      </c>
      <c r="G348" s="1">
        <v>2020</v>
      </c>
      <c r="H348" s="1">
        <v>1</v>
      </c>
      <c r="I348" s="1" t="str">
        <f>IFERROR(VLOOKUP(_2021[[#This Row],[identifiant_reseau]],_2023[],1,FALSE),"")</f>
        <v>4245C</v>
      </c>
      <c r="J348" s="1" t="str">
        <f>IFERROR(VLOOKUP(_2021[[#This Row],[identifiant_reseau]],_2022[],1,FALSE),"")</f>
        <v>4245C</v>
      </c>
      <c r="K348" s="1" t="str" cm="1">
        <f t="array" ref="K348">INDEX(_2021[[#This Row],[2023]:[2022]],MATCH(FALSE,ISBLANK(_2021[[#This Row],[2023]:[2022]]),0))</f>
        <v>4245C</v>
      </c>
    </row>
    <row r="349" spans="1:11" x14ac:dyDescent="0.3">
      <c r="A349" s="1" t="s">
        <v>985</v>
      </c>
      <c r="B349" s="1" t="s">
        <v>986</v>
      </c>
      <c r="C349" s="1" t="s">
        <v>2717</v>
      </c>
      <c r="D349" s="1">
        <v>1.9E-2</v>
      </c>
      <c r="E349" s="1">
        <v>4.4999999999999998E-2</v>
      </c>
      <c r="F349" s="1">
        <v>0.93899999999999995</v>
      </c>
      <c r="G349" s="1">
        <v>2020</v>
      </c>
      <c r="H349" s="1">
        <v>1</v>
      </c>
      <c r="I349" s="1" t="str">
        <f>IFERROR(VLOOKUP(_2021[[#This Row],[identifiant_reseau]],_2023[],1,FALSE),"")</f>
        <v>4246C</v>
      </c>
      <c r="J349" s="1" t="str">
        <f>IFERROR(VLOOKUP(_2021[[#This Row],[identifiant_reseau]],_2022[],1,FALSE),"")</f>
        <v>4246C</v>
      </c>
      <c r="K349" s="1" t="str" cm="1">
        <f t="array" ref="K349">INDEX(_2021[[#This Row],[2023]:[2022]],MATCH(FALSE,ISBLANK(_2021[[#This Row],[2023]:[2022]]),0))</f>
        <v>4246C</v>
      </c>
    </row>
    <row r="350" spans="1:11" x14ac:dyDescent="0.3">
      <c r="A350" s="1" t="s">
        <v>988</v>
      </c>
      <c r="B350" s="1" t="s">
        <v>989</v>
      </c>
      <c r="C350" s="1" t="s">
        <v>2718</v>
      </c>
      <c r="D350" s="1">
        <v>2.1999999999999999E-2</v>
      </c>
      <c r="E350" s="1">
        <v>4.2999999999999997E-2</v>
      </c>
      <c r="F350" s="1">
        <v>0.91400000000000003</v>
      </c>
      <c r="G350" s="1">
        <v>2020</v>
      </c>
      <c r="H350" s="1">
        <v>1</v>
      </c>
      <c r="I350" s="1" t="str">
        <f>IFERROR(VLOOKUP(_2021[[#This Row],[identifiant_reseau]],_2023[],1,FALSE),"")</f>
        <v>4247C</v>
      </c>
      <c r="J350" s="1" t="str">
        <f>IFERROR(VLOOKUP(_2021[[#This Row],[identifiant_reseau]],_2022[],1,FALSE),"")</f>
        <v>4247C</v>
      </c>
      <c r="K350" s="1" t="str" cm="1">
        <f t="array" ref="K350">INDEX(_2021[[#This Row],[2023]:[2022]],MATCH(FALSE,ISBLANK(_2021[[#This Row],[2023]:[2022]]),0))</f>
        <v>4247C</v>
      </c>
    </row>
    <row r="351" spans="1:11" x14ac:dyDescent="0.3">
      <c r="A351" s="1" t="s">
        <v>1003</v>
      </c>
      <c r="B351" s="1" t="s">
        <v>1004</v>
      </c>
      <c r="C351" s="1" t="s">
        <v>2719</v>
      </c>
      <c r="D351" s="1">
        <v>1.9E-2</v>
      </c>
      <c r="E351" s="1">
        <v>5.5E-2</v>
      </c>
      <c r="F351" s="1">
        <v>0.96699999999999997</v>
      </c>
      <c r="G351" s="1" t="s">
        <v>14</v>
      </c>
      <c r="H351" s="1">
        <v>0</v>
      </c>
      <c r="I351" s="1" t="str">
        <f>IFERROR(VLOOKUP(_2021[[#This Row],[identifiant_reseau]],_2023[],1,FALSE),"")</f>
        <v>4301C</v>
      </c>
      <c r="J351" s="1" t="str">
        <f>IFERROR(VLOOKUP(_2021[[#This Row],[identifiant_reseau]],_2022[],1,FALSE),"")</f>
        <v>4301C</v>
      </c>
      <c r="K351" s="1" t="str" cm="1">
        <f t="array" ref="K351">INDEX(_2021[[#This Row],[2023]:[2022]],MATCH(FALSE,ISBLANK(_2021[[#This Row],[2023]:[2022]]),0))</f>
        <v>4301C</v>
      </c>
    </row>
    <row r="352" spans="1:11" x14ac:dyDescent="0.3">
      <c r="A352" s="1" t="s">
        <v>1006</v>
      </c>
      <c r="B352" s="1" t="s">
        <v>1007</v>
      </c>
      <c r="C352" s="1" t="s">
        <v>1008</v>
      </c>
      <c r="D352" s="1">
        <v>0</v>
      </c>
      <c r="E352" s="1">
        <v>2.1000000000000001E-2</v>
      </c>
      <c r="F352" s="1">
        <v>1</v>
      </c>
      <c r="G352" s="1">
        <v>2020</v>
      </c>
      <c r="H352" s="1">
        <v>0</v>
      </c>
      <c r="I352" s="1" t="str">
        <f>IFERROR(VLOOKUP(_2021[[#This Row],[identifiant_reseau]],_2023[],1,FALSE),"")</f>
        <v>4302C</v>
      </c>
      <c r="J352" s="1" t="str">
        <f>IFERROR(VLOOKUP(_2021[[#This Row],[identifiant_reseau]],_2022[],1,FALSE),"")</f>
        <v>4302C</v>
      </c>
      <c r="K352" s="1" t="str" cm="1">
        <f t="array" ref="K352">INDEX(_2021[[#This Row],[2023]:[2022]],MATCH(FALSE,ISBLANK(_2021[[#This Row],[2023]:[2022]]),0))</f>
        <v>4302C</v>
      </c>
    </row>
    <row r="353" spans="1:11" x14ac:dyDescent="0.3">
      <c r="A353" s="1" t="s">
        <v>1009</v>
      </c>
      <c r="B353" s="1" t="s">
        <v>1010</v>
      </c>
      <c r="C353" s="1" t="s">
        <v>1011</v>
      </c>
      <c r="D353" s="1">
        <v>1.7000000000000001E-2</v>
      </c>
      <c r="E353" s="1">
        <v>3.9E-2</v>
      </c>
      <c r="F353" s="1">
        <v>0.93200000000000005</v>
      </c>
      <c r="G353" s="1" t="s">
        <v>14</v>
      </c>
      <c r="H353" s="1">
        <v>0</v>
      </c>
      <c r="I353" s="1" t="str">
        <f>IFERROR(VLOOKUP(_2021[[#This Row],[identifiant_reseau]],_2023[],1,FALSE),"")</f>
        <v>4303C</v>
      </c>
      <c r="J353" s="1" t="str">
        <f>IFERROR(VLOOKUP(_2021[[#This Row],[identifiant_reseau]],_2022[],1,FALSE),"")</f>
        <v>4303C</v>
      </c>
      <c r="K353" s="1" t="str" cm="1">
        <f t="array" ref="K353">INDEX(_2021[[#This Row],[2023]:[2022]],MATCH(FALSE,ISBLANK(_2021[[#This Row],[2023]:[2022]]),0))</f>
        <v>4303C</v>
      </c>
    </row>
    <row r="354" spans="1:11" x14ac:dyDescent="0.3">
      <c r="A354" s="1" t="s">
        <v>1012</v>
      </c>
      <c r="B354" s="1" t="s">
        <v>1013</v>
      </c>
      <c r="C354" s="1" t="s">
        <v>2720</v>
      </c>
      <c r="D354" s="1">
        <v>0</v>
      </c>
      <c r="E354" s="1">
        <v>2.9000000000000001E-2</v>
      </c>
      <c r="F354" s="1">
        <v>1</v>
      </c>
      <c r="G354" s="1">
        <v>2020</v>
      </c>
      <c r="H354" s="1">
        <v>0</v>
      </c>
      <c r="I354" s="1" t="str">
        <f>IFERROR(VLOOKUP(_2021[[#This Row],[identifiant_reseau]],_2023[],1,FALSE),"")</f>
        <v>4304C</v>
      </c>
      <c r="J354" s="1" t="str">
        <f>IFERROR(VLOOKUP(_2021[[#This Row],[identifiant_reseau]],_2022[],1,FALSE),"")</f>
        <v>4304C</v>
      </c>
      <c r="K354" s="1" t="str" cm="1">
        <f t="array" ref="K354">INDEX(_2021[[#This Row],[2023]:[2022]],MATCH(FALSE,ISBLANK(_2021[[#This Row],[2023]:[2022]]),0))</f>
        <v>4304C</v>
      </c>
    </row>
    <row r="355" spans="1:11" x14ac:dyDescent="0.3">
      <c r="A355" s="1" t="s">
        <v>1015</v>
      </c>
      <c r="B355" s="1" t="s">
        <v>1016</v>
      </c>
      <c r="C355" s="1" t="s">
        <v>1017</v>
      </c>
      <c r="D355" s="1">
        <v>3.0000000000000001E-3</v>
      </c>
      <c r="E355" s="1">
        <v>2.9000000000000001E-2</v>
      </c>
      <c r="F355" s="1">
        <v>0.99199999999999999</v>
      </c>
      <c r="G355" s="1">
        <v>2020</v>
      </c>
      <c r="H355" s="1">
        <v>1</v>
      </c>
      <c r="I355" s="1" t="str">
        <f>IFERROR(VLOOKUP(_2021[[#This Row],[identifiant_reseau]],_2023[],1,FALSE),"")</f>
        <v>4305C</v>
      </c>
      <c r="J355" s="1" t="str">
        <f>IFERROR(VLOOKUP(_2021[[#This Row],[identifiant_reseau]],_2022[],1,FALSE),"")</f>
        <v>4305C</v>
      </c>
      <c r="K355" s="1" t="str" cm="1">
        <f t="array" ref="K355">INDEX(_2021[[#This Row],[2023]:[2022]],MATCH(FALSE,ISBLANK(_2021[[#This Row],[2023]:[2022]]),0))</f>
        <v>4305C</v>
      </c>
    </row>
    <row r="356" spans="1:11" x14ac:dyDescent="0.3">
      <c r="A356" s="1" t="s">
        <v>1018</v>
      </c>
      <c r="B356" s="1" t="s">
        <v>1019</v>
      </c>
      <c r="C356" s="1" t="s">
        <v>2720</v>
      </c>
      <c r="D356" s="1">
        <v>0</v>
      </c>
      <c r="E356" s="1">
        <v>2.9000000000000001E-2</v>
      </c>
      <c r="F356" s="1">
        <v>1</v>
      </c>
      <c r="G356" s="1">
        <v>2020</v>
      </c>
      <c r="H356" s="1">
        <v>0</v>
      </c>
      <c r="I356" s="1" t="str">
        <f>IFERROR(VLOOKUP(_2021[[#This Row],[identifiant_reseau]],_2023[],1,FALSE),"")</f>
        <v>4306C</v>
      </c>
      <c r="J356" s="1" t="str">
        <f>IFERROR(VLOOKUP(_2021[[#This Row],[identifiant_reseau]],_2022[],1,FALSE),"")</f>
        <v>4306C</v>
      </c>
      <c r="K356" s="1" t="str" cm="1">
        <f t="array" ref="K356">INDEX(_2021[[#This Row],[2023]:[2022]],MATCH(FALSE,ISBLANK(_2021[[#This Row],[2023]:[2022]]),0))</f>
        <v>4306C</v>
      </c>
    </row>
    <row r="357" spans="1:11" x14ac:dyDescent="0.3">
      <c r="A357" s="1" t="s">
        <v>1020</v>
      </c>
      <c r="B357" s="1" t="s">
        <v>1021</v>
      </c>
      <c r="C357" s="1" t="s">
        <v>2721</v>
      </c>
      <c r="D357" s="1">
        <v>2.5000000000000001E-2</v>
      </c>
      <c r="E357" s="1">
        <v>4.9000000000000002E-2</v>
      </c>
      <c r="F357" s="1">
        <v>0.91200000000000003</v>
      </c>
      <c r="G357" s="1">
        <v>2020</v>
      </c>
      <c r="H357" s="1">
        <v>0</v>
      </c>
      <c r="I357" s="1" t="str">
        <f>IFERROR(VLOOKUP(_2021[[#This Row],[identifiant_reseau]],_2023[],1,FALSE),"")</f>
        <v>4307C</v>
      </c>
      <c r="J357" s="1" t="str">
        <f>IFERROR(VLOOKUP(_2021[[#This Row],[identifiant_reseau]],_2022[],1,FALSE),"")</f>
        <v>4307C</v>
      </c>
      <c r="K357" s="1" t="str" cm="1">
        <f t="array" ref="K357">INDEX(_2021[[#This Row],[2023]:[2022]],MATCH(FALSE,ISBLANK(_2021[[#This Row],[2023]:[2022]]),0))</f>
        <v>4307C</v>
      </c>
    </row>
    <row r="358" spans="1:11" x14ac:dyDescent="0.3">
      <c r="A358" s="1" t="s">
        <v>1023</v>
      </c>
      <c r="B358" s="1" t="s">
        <v>1024</v>
      </c>
      <c r="C358" s="1" t="s">
        <v>1024</v>
      </c>
      <c r="D358" s="1">
        <v>2E-3</v>
      </c>
      <c r="E358" s="1">
        <v>2.5000000000000001E-2</v>
      </c>
      <c r="F358" s="1">
        <v>0.99399999999999999</v>
      </c>
      <c r="G358" s="1" t="s">
        <v>14</v>
      </c>
      <c r="H358" s="1">
        <v>0</v>
      </c>
      <c r="I358" s="1" t="str">
        <f>IFERROR(VLOOKUP(_2021[[#This Row],[identifiant_reseau]],_2023[],1,FALSE),"")</f>
        <v/>
      </c>
      <c r="J358" s="1" t="str">
        <f>IFERROR(VLOOKUP(_2021[[#This Row],[identifiant_reseau]],_2022[],1,FALSE),"")</f>
        <v>4308C</v>
      </c>
      <c r="K358" s="1" t="str" cm="1">
        <f t="array" ref="K358">INDEX(_2021[[#This Row],[2023]:[2022]],MATCH(FALSE,ISBLANK(_2021[[#This Row],[2023]:[2022]]),0))</f>
        <v/>
      </c>
    </row>
    <row r="359" spans="1:11" x14ac:dyDescent="0.3">
      <c r="A359" s="1" t="s">
        <v>2722</v>
      </c>
      <c r="B359" s="1" t="s">
        <v>2723</v>
      </c>
      <c r="C359" s="1" t="s">
        <v>2724</v>
      </c>
      <c r="D359" s="1">
        <v>0</v>
      </c>
      <c r="E359" s="1">
        <v>1.9E-2</v>
      </c>
      <c r="F359" s="1">
        <v>1</v>
      </c>
      <c r="G359" s="1">
        <v>2020</v>
      </c>
      <c r="H359" s="1">
        <v>0</v>
      </c>
      <c r="I359" s="1" t="str">
        <f>IFERROR(VLOOKUP(_2021[[#This Row],[identifiant_reseau]],_2023[],1,FALSE),"")</f>
        <v>4309C</v>
      </c>
      <c r="J359" s="1" t="str">
        <f>IFERROR(VLOOKUP(_2021[[#This Row],[identifiant_reseau]],_2022[],1,FALSE),"")</f>
        <v/>
      </c>
      <c r="K359" s="1" t="str" cm="1">
        <f t="array" ref="K359">INDEX(_2021[[#This Row],[2023]:[2022]],MATCH(FALSE,ISBLANK(_2021[[#This Row],[2023]:[2022]]),0))</f>
        <v>4309C</v>
      </c>
    </row>
    <row r="360" spans="1:11" x14ac:dyDescent="0.3">
      <c r="A360" s="1" t="s">
        <v>2725</v>
      </c>
      <c r="B360" s="1" t="s">
        <v>2726</v>
      </c>
      <c r="C360" s="1" t="s">
        <v>2727</v>
      </c>
      <c r="D360" s="1">
        <v>0</v>
      </c>
      <c r="E360" s="1">
        <v>2.4E-2</v>
      </c>
      <c r="F360" s="1">
        <v>1</v>
      </c>
      <c r="G360" s="1">
        <v>2020</v>
      </c>
      <c r="H360" s="1">
        <v>0</v>
      </c>
      <c r="I360" s="1" t="str">
        <f>IFERROR(VLOOKUP(_2021[[#This Row],[identifiant_reseau]],_2023[],1,FALSE),"")</f>
        <v>4310C</v>
      </c>
      <c r="J360" s="1" t="str">
        <f>IFERROR(VLOOKUP(_2021[[#This Row],[identifiant_reseau]],_2022[],1,FALSE),"")</f>
        <v/>
      </c>
      <c r="K360" s="1" t="str" cm="1">
        <f t="array" ref="K360">INDEX(_2021[[#This Row],[2023]:[2022]],MATCH(FALSE,ISBLANK(_2021[[#This Row],[2023]:[2022]]),0))</f>
        <v>4310C</v>
      </c>
    </row>
    <row r="361" spans="1:11" x14ac:dyDescent="0.3">
      <c r="A361" s="1" t="s">
        <v>2728</v>
      </c>
      <c r="B361" s="1" t="s">
        <v>2729</v>
      </c>
      <c r="C361" s="1" t="s">
        <v>2724</v>
      </c>
      <c r="D361" s="1">
        <v>0</v>
      </c>
      <c r="E361" s="1">
        <v>2.1000000000000001E-2</v>
      </c>
      <c r="F361" s="1">
        <v>1</v>
      </c>
      <c r="G361" s="1">
        <v>2020</v>
      </c>
      <c r="H361" s="1">
        <v>1</v>
      </c>
      <c r="I361" s="1" t="str">
        <f>IFERROR(VLOOKUP(_2021[[#This Row],[identifiant_reseau]],_2023[],1,FALSE),"")</f>
        <v>4314C</v>
      </c>
      <c r="J361" s="1" t="str">
        <f>IFERROR(VLOOKUP(_2021[[#This Row],[identifiant_reseau]],_2022[],1,FALSE),"")</f>
        <v/>
      </c>
      <c r="K361" s="1" t="str" cm="1">
        <f t="array" ref="K361">INDEX(_2021[[#This Row],[2023]:[2022]],MATCH(FALSE,ISBLANK(_2021[[#This Row],[2023]:[2022]]),0))</f>
        <v>4314C</v>
      </c>
    </row>
    <row r="362" spans="1:11" x14ac:dyDescent="0.3">
      <c r="A362" s="1" t="s">
        <v>1026</v>
      </c>
      <c r="B362" s="1" t="s">
        <v>2730</v>
      </c>
      <c r="C362" s="1" t="s">
        <v>1028</v>
      </c>
      <c r="D362" s="1">
        <v>0.04</v>
      </c>
      <c r="E362" s="1">
        <v>5.6000000000000001E-2</v>
      </c>
      <c r="F362" s="1">
        <v>0.80500000000000005</v>
      </c>
      <c r="G362" s="1">
        <v>2020</v>
      </c>
      <c r="H362" s="1">
        <v>0</v>
      </c>
      <c r="I362" s="1" t="str">
        <f>IFERROR(VLOOKUP(_2021[[#This Row],[identifiant_reseau]],_2023[],1,FALSE),"")</f>
        <v>4401C</v>
      </c>
      <c r="J362" s="1" t="str">
        <f>IFERROR(VLOOKUP(_2021[[#This Row],[identifiant_reseau]],_2022[],1,FALSE),"")</f>
        <v>4401C</v>
      </c>
      <c r="K362" s="1" t="str" cm="1">
        <f t="array" ref="K362">INDEX(_2021[[#This Row],[2023]:[2022]],MATCH(FALSE,ISBLANK(_2021[[#This Row],[2023]:[2022]]),0))</f>
        <v>4401C</v>
      </c>
    </row>
    <row r="363" spans="1:11" x14ac:dyDescent="0.3">
      <c r="A363" s="1" t="s">
        <v>1029</v>
      </c>
      <c r="B363" s="1" t="s">
        <v>1030</v>
      </c>
      <c r="C363" s="1" t="s">
        <v>1030</v>
      </c>
      <c r="D363" s="1">
        <v>0.10199999999999999</v>
      </c>
      <c r="E363" s="1">
        <v>0.14000000000000001</v>
      </c>
      <c r="F363" s="1">
        <v>0.53</v>
      </c>
      <c r="G363" s="1" t="s">
        <v>14</v>
      </c>
      <c r="H363" s="1">
        <v>0</v>
      </c>
      <c r="I363" s="1" t="str">
        <f>IFERROR(VLOOKUP(_2021[[#This Row],[identifiant_reseau]],_2023[],1,FALSE),"")</f>
        <v>4402C</v>
      </c>
      <c r="J363" s="1" t="str">
        <f>IFERROR(VLOOKUP(_2021[[#This Row],[identifiant_reseau]],_2022[],1,FALSE),"")</f>
        <v>4402C</v>
      </c>
      <c r="K363" s="1" t="str" cm="1">
        <f t="array" ref="K363">INDEX(_2021[[#This Row],[2023]:[2022]],MATCH(FALSE,ISBLANK(_2021[[#This Row],[2023]:[2022]]),0))</f>
        <v>4402C</v>
      </c>
    </row>
    <row r="364" spans="1:11" x14ac:dyDescent="0.3">
      <c r="A364" s="1" t="s">
        <v>1031</v>
      </c>
      <c r="B364" s="1" t="s">
        <v>1032</v>
      </c>
      <c r="C364" s="1" t="s">
        <v>1028</v>
      </c>
      <c r="D364" s="1">
        <v>0.1</v>
      </c>
      <c r="E364" s="1">
        <v>0.125</v>
      </c>
      <c r="F364" s="1">
        <v>0.59099999999999997</v>
      </c>
      <c r="G364" s="1">
        <v>2020</v>
      </c>
      <c r="H364" s="1">
        <v>0</v>
      </c>
      <c r="I364" s="1" t="str">
        <f>IFERROR(VLOOKUP(_2021[[#This Row],[identifiant_reseau]],_2023[],1,FALSE),"")</f>
        <v>4403C</v>
      </c>
      <c r="J364" s="1" t="str">
        <f>IFERROR(VLOOKUP(_2021[[#This Row],[identifiant_reseau]],_2022[],1,FALSE),"")</f>
        <v>4403C</v>
      </c>
      <c r="K364" s="1" t="str" cm="1">
        <f t="array" ref="K364">INDEX(_2021[[#This Row],[2023]:[2022]],MATCH(FALSE,ISBLANK(_2021[[#This Row],[2023]:[2022]]),0))</f>
        <v>4403C</v>
      </c>
    </row>
    <row r="365" spans="1:11" x14ac:dyDescent="0.3">
      <c r="A365" s="1" t="s">
        <v>1033</v>
      </c>
      <c r="B365" s="1" t="s">
        <v>1034</v>
      </c>
      <c r="C365" s="1" t="s">
        <v>1028</v>
      </c>
      <c r="D365" s="1">
        <v>0.104</v>
      </c>
      <c r="E365" s="1">
        <v>0.13</v>
      </c>
      <c r="F365" s="1">
        <v>0.55600000000000005</v>
      </c>
      <c r="G365" s="1" t="s">
        <v>14</v>
      </c>
      <c r="H365" s="1">
        <v>0</v>
      </c>
      <c r="I365" s="1" t="str">
        <f>IFERROR(VLOOKUP(_2021[[#This Row],[identifiant_reseau]],_2023[],1,FALSE),"")</f>
        <v>4405C</v>
      </c>
      <c r="J365" s="1" t="str">
        <f>IFERROR(VLOOKUP(_2021[[#This Row],[identifiant_reseau]],_2022[],1,FALSE),"")</f>
        <v>4405C</v>
      </c>
      <c r="K365" s="1" t="str" cm="1">
        <f t="array" ref="K365">INDEX(_2021[[#This Row],[2023]:[2022]],MATCH(FALSE,ISBLANK(_2021[[#This Row],[2023]:[2022]]),0))</f>
        <v>4405C</v>
      </c>
    </row>
    <row r="366" spans="1:11" x14ac:dyDescent="0.3">
      <c r="A366" s="1" t="s">
        <v>1035</v>
      </c>
      <c r="B366" s="1" t="s">
        <v>1036</v>
      </c>
      <c r="C366" s="1" t="s">
        <v>1037</v>
      </c>
      <c r="D366" s="1">
        <v>9.5000000000000001E-2</v>
      </c>
      <c r="E366" s="1">
        <v>0.121</v>
      </c>
      <c r="F366" s="1">
        <v>0.68799999999999994</v>
      </c>
      <c r="G366" s="1">
        <v>2020</v>
      </c>
      <c r="H366" s="1">
        <v>0</v>
      </c>
      <c r="I366" s="1" t="str">
        <f>IFERROR(VLOOKUP(_2021[[#This Row],[identifiant_reseau]],_2023[],1,FALSE),"")</f>
        <v>4406C</v>
      </c>
      <c r="J366" s="1" t="str">
        <f>IFERROR(VLOOKUP(_2021[[#This Row],[identifiant_reseau]],_2022[],1,FALSE),"")</f>
        <v>4406C</v>
      </c>
      <c r="K366" s="1" t="str" cm="1">
        <f t="array" ref="K366">INDEX(_2021[[#This Row],[2023]:[2022]],MATCH(FALSE,ISBLANK(_2021[[#This Row],[2023]:[2022]]),0))</f>
        <v>4406C</v>
      </c>
    </row>
    <row r="367" spans="1:11" x14ac:dyDescent="0.3">
      <c r="A367" s="1" t="s">
        <v>1038</v>
      </c>
      <c r="B367" s="1" t="s">
        <v>1039</v>
      </c>
      <c r="C367" s="1" t="s">
        <v>1040</v>
      </c>
      <c r="D367" s="1">
        <v>0.23699999999999999</v>
      </c>
      <c r="E367" s="1">
        <v>0.27700000000000002</v>
      </c>
      <c r="F367" s="1">
        <v>0.4</v>
      </c>
      <c r="G367" s="1" t="s">
        <v>14</v>
      </c>
      <c r="H367" s="1">
        <v>0</v>
      </c>
      <c r="I367" s="1" t="str">
        <f>IFERROR(VLOOKUP(_2021[[#This Row],[identifiant_reseau]],_2023[],1,FALSE),"")</f>
        <v>4407C</v>
      </c>
      <c r="J367" s="1" t="str">
        <f>IFERROR(VLOOKUP(_2021[[#This Row],[identifiant_reseau]],_2022[],1,FALSE),"")</f>
        <v>4407C</v>
      </c>
      <c r="K367" s="1" t="str" cm="1">
        <f t="array" ref="K367">INDEX(_2021[[#This Row],[2023]:[2022]],MATCH(FALSE,ISBLANK(_2021[[#This Row],[2023]:[2022]]),0))</f>
        <v>4407C</v>
      </c>
    </row>
    <row r="368" spans="1:11" x14ac:dyDescent="0.3">
      <c r="A368" s="1" t="s">
        <v>1041</v>
      </c>
      <c r="B368" s="1" t="s">
        <v>1042</v>
      </c>
      <c r="C368" s="1" t="s">
        <v>1043</v>
      </c>
      <c r="D368" s="1">
        <v>0.13900000000000001</v>
      </c>
      <c r="E368" s="1">
        <v>0.16800000000000001</v>
      </c>
      <c r="F368" s="1">
        <v>0.51900000000000002</v>
      </c>
      <c r="G368" s="1" t="s">
        <v>14</v>
      </c>
      <c r="H368" s="1">
        <v>0</v>
      </c>
      <c r="I368" s="1" t="str">
        <f>IFERROR(VLOOKUP(_2021[[#This Row],[identifiant_reseau]],_2023[],1,FALSE),"")</f>
        <v>4408C</v>
      </c>
      <c r="J368" s="1" t="str">
        <f>IFERROR(VLOOKUP(_2021[[#This Row],[identifiant_reseau]],_2022[],1,FALSE),"")</f>
        <v>4408C</v>
      </c>
      <c r="K368" s="1" t="str" cm="1">
        <f t="array" ref="K368">INDEX(_2021[[#This Row],[2023]:[2022]],MATCH(FALSE,ISBLANK(_2021[[#This Row],[2023]:[2022]]),0))</f>
        <v>4408C</v>
      </c>
    </row>
    <row r="369" spans="1:11" x14ac:dyDescent="0.3">
      <c r="A369" s="1" t="s">
        <v>1047</v>
      </c>
      <c r="B369" s="1" t="s">
        <v>1048</v>
      </c>
      <c r="C369" s="1" t="s">
        <v>1028</v>
      </c>
      <c r="D369" s="1">
        <v>0.193</v>
      </c>
      <c r="E369" s="1">
        <v>0.222</v>
      </c>
      <c r="F369" s="1">
        <v>0.25700000000000001</v>
      </c>
      <c r="G369" s="1">
        <v>2020</v>
      </c>
      <c r="H369" s="1">
        <v>1</v>
      </c>
      <c r="I369" s="1" t="str">
        <f>IFERROR(VLOOKUP(_2021[[#This Row],[identifiant_reseau]],_2023[],1,FALSE),"")</f>
        <v>4410C</v>
      </c>
      <c r="J369" s="1" t="str">
        <f>IFERROR(VLOOKUP(_2021[[#This Row],[identifiant_reseau]],_2022[],1,FALSE),"")</f>
        <v>4410C</v>
      </c>
      <c r="K369" s="1" t="str" cm="1">
        <f t="array" ref="K369">INDEX(_2021[[#This Row],[2023]:[2022]],MATCH(FALSE,ISBLANK(_2021[[#This Row],[2023]:[2022]]),0))</f>
        <v>4410C</v>
      </c>
    </row>
    <row r="370" spans="1:11" x14ac:dyDescent="0.3">
      <c r="A370" s="1" t="s">
        <v>1049</v>
      </c>
      <c r="B370" s="1" t="s">
        <v>1050</v>
      </c>
      <c r="C370" s="1" t="s">
        <v>2731</v>
      </c>
      <c r="D370" s="1">
        <v>9.1999999999999998E-2</v>
      </c>
      <c r="E370" s="1">
        <v>0.115</v>
      </c>
      <c r="F370" s="1">
        <v>0.60299999999999998</v>
      </c>
      <c r="G370" s="1" t="s">
        <v>14</v>
      </c>
      <c r="H370" s="1">
        <v>0</v>
      </c>
      <c r="I370" s="1" t="str">
        <f>IFERROR(VLOOKUP(_2021[[#This Row],[identifiant_reseau]],_2023[],1,FALSE),"")</f>
        <v>4501C</v>
      </c>
      <c r="J370" s="1" t="str">
        <f>IFERROR(VLOOKUP(_2021[[#This Row],[identifiant_reseau]],_2022[],1,FALSE),"")</f>
        <v>4501C</v>
      </c>
      <c r="K370" s="1" t="str" cm="1">
        <f t="array" ref="K370">INDEX(_2021[[#This Row],[2023]:[2022]],MATCH(FALSE,ISBLANK(_2021[[#This Row],[2023]:[2022]]),0))</f>
        <v>4501C</v>
      </c>
    </row>
    <row r="371" spans="1:11" x14ac:dyDescent="0.3">
      <c r="A371" s="1" t="s">
        <v>1052</v>
      </c>
      <c r="B371" s="1" t="s">
        <v>1053</v>
      </c>
      <c r="C371" s="1" t="s">
        <v>2731</v>
      </c>
      <c r="D371" s="1">
        <v>0</v>
      </c>
      <c r="E371" s="1">
        <v>3.6999999999999998E-2</v>
      </c>
      <c r="F371" s="1">
        <v>0.96499999999999997</v>
      </c>
      <c r="G371" s="1">
        <v>2020</v>
      </c>
      <c r="H371" s="1">
        <v>0</v>
      </c>
      <c r="I371" s="1" t="str">
        <f>IFERROR(VLOOKUP(_2021[[#This Row],[identifiant_reseau]],_2023[],1,FALSE),"")</f>
        <v>4503C</v>
      </c>
      <c r="J371" s="1" t="str">
        <f>IFERROR(VLOOKUP(_2021[[#This Row],[identifiant_reseau]],_2022[],1,FALSE),"")</f>
        <v>4503C</v>
      </c>
      <c r="K371" s="1" t="str" cm="1">
        <f t="array" ref="K371">INDEX(_2021[[#This Row],[2023]:[2022]],MATCH(FALSE,ISBLANK(_2021[[#This Row],[2023]:[2022]]),0))</f>
        <v>4503C</v>
      </c>
    </row>
    <row r="372" spans="1:11" x14ac:dyDescent="0.3">
      <c r="A372" s="1" t="s">
        <v>1054</v>
      </c>
      <c r="B372" s="1" t="s">
        <v>1055</v>
      </c>
      <c r="C372" s="1" t="s">
        <v>2732</v>
      </c>
      <c r="D372" s="1">
        <v>9.7000000000000003E-2</v>
      </c>
      <c r="E372" s="1">
        <v>0.129</v>
      </c>
      <c r="F372" s="1">
        <v>0.52800000000000002</v>
      </c>
      <c r="G372" s="1" t="s">
        <v>14</v>
      </c>
      <c r="H372" s="1">
        <v>0</v>
      </c>
      <c r="I372" s="1" t="str">
        <f>IFERROR(VLOOKUP(_2021[[#This Row],[identifiant_reseau]],_2023[],1,FALSE),"")</f>
        <v>4504C</v>
      </c>
      <c r="J372" s="1" t="str">
        <f>IFERROR(VLOOKUP(_2021[[#This Row],[identifiant_reseau]],_2022[],1,FALSE),"")</f>
        <v>4504C</v>
      </c>
      <c r="K372" s="1" t="str" cm="1">
        <f t="array" ref="K372">INDEX(_2021[[#This Row],[2023]:[2022]],MATCH(FALSE,ISBLANK(_2021[[#This Row],[2023]:[2022]]),0))</f>
        <v>4504C</v>
      </c>
    </row>
    <row r="373" spans="1:11" x14ac:dyDescent="0.3">
      <c r="A373" s="1" t="s">
        <v>1057</v>
      </c>
      <c r="B373" s="1" t="s">
        <v>1058</v>
      </c>
      <c r="C373" s="1" t="s">
        <v>2733</v>
      </c>
      <c r="D373" s="1">
        <v>7.9000000000000001E-2</v>
      </c>
      <c r="E373" s="1">
        <v>0.112</v>
      </c>
      <c r="F373" s="1">
        <v>0.60199999999999998</v>
      </c>
      <c r="G373" s="1" t="s">
        <v>14</v>
      </c>
      <c r="H373" s="1">
        <v>0</v>
      </c>
      <c r="I373" s="1" t="str">
        <f>IFERROR(VLOOKUP(_2021[[#This Row],[identifiant_reseau]],_2023[],1,FALSE),"")</f>
        <v>4505C</v>
      </c>
      <c r="J373" s="1" t="str">
        <f>IFERROR(VLOOKUP(_2021[[#This Row],[identifiant_reseau]],_2022[],1,FALSE),"")</f>
        <v>4505C</v>
      </c>
      <c r="K373" s="1" t="str" cm="1">
        <f t="array" ref="K373">INDEX(_2021[[#This Row],[2023]:[2022]],MATCH(FALSE,ISBLANK(_2021[[#This Row],[2023]:[2022]]),0))</f>
        <v>4505C</v>
      </c>
    </row>
    <row r="374" spans="1:11" x14ac:dyDescent="0.3">
      <c r="A374" s="1" t="s">
        <v>2734</v>
      </c>
      <c r="B374" s="1" t="s">
        <v>2735</v>
      </c>
      <c r="C374" s="1" t="s">
        <v>2736</v>
      </c>
      <c r="D374" s="1">
        <v>0</v>
      </c>
      <c r="E374" s="1">
        <v>4.0000000000000001E-3</v>
      </c>
      <c r="F374" s="1">
        <v>1</v>
      </c>
      <c r="G374" s="1">
        <v>2020</v>
      </c>
      <c r="H374" s="1">
        <v>0</v>
      </c>
      <c r="I374" s="1" t="str">
        <f>IFERROR(VLOOKUP(_2021[[#This Row],[identifiant_reseau]],_2023[],1,FALSE),"")</f>
        <v/>
      </c>
      <c r="J374" s="1" t="str">
        <f>IFERROR(VLOOKUP(_2021[[#This Row],[identifiant_reseau]],_2022[],1,FALSE),"")</f>
        <v/>
      </c>
      <c r="K374" s="1" t="str" cm="1">
        <f t="array" ref="K374">INDEX(_2021[[#This Row],[2023]:[2022]],MATCH(FALSE,ISBLANK(_2021[[#This Row],[2023]:[2022]]),0))</f>
        <v/>
      </c>
    </row>
    <row r="375" spans="1:11" x14ac:dyDescent="0.3">
      <c r="A375" s="1" t="s">
        <v>1060</v>
      </c>
      <c r="B375" s="1" t="s">
        <v>1061</v>
      </c>
      <c r="C375" s="1" t="s">
        <v>1062</v>
      </c>
      <c r="D375" s="1">
        <v>8.9999999999999993E-3</v>
      </c>
      <c r="E375" s="1">
        <v>1.4E-2</v>
      </c>
      <c r="F375" s="1">
        <v>0.96</v>
      </c>
      <c r="G375" s="1" t="s">
        <v>14</v>
      </c>
      <c r="H375" s="1">
        <v>0</v>
      </c>
      <c r="I375" s="1" t="str">
        <f>IFERROR(VLOOKUP(_2021[[#This Row],[identifiant_reseau]],_2023[],1,FALSE),"")</f>
        <v>4507C</v>
      </c>
      <c r="J375" s="1" t="str">
        <f>IFERROR(VLOOKUP(_2021[[#This Row],[identifiant_reseau]],_2022[],1,FALSE),"")</f>
        <v>4507C</v>
      </c>
      <c r="K375" s="1" t="str" cm="1">
        <f t="array" ref="K375">INDEX(_2021[[#This Row],[2023]:[2022]],MATCH(FALSE,ISBLANK(_2021[[#This Row],[2023]:[2022]]),0))</f>
        <v>4507C</v>
      </c>
    </row>
    <row r="376" spans="1:11" x14ac:dyDescent="0.3">
      <c r="A376" s="1" t="s">
        <v>1063</v>
      </c>
      <c r="B376" s="1" t="s">
        <v>1064</v>
      </c>
      <c r="C376" s="1" t="s">
        <v>2737</v>
      </c>
      <c r="D376" s="1">
        <v>2.5999999999999999E-2</v>
      </c>
      <c r="E376" s="1">
        <v>5.3999999999999999E-2</v>
      </c>
      <c r="F376" s="1">
        <v>0.94</v>
      </c>
      <c r="G376" s="1" t="s">
        <v>14</v>
      </c>
      <c r="H376" s="1">
        <v>0</v>
      </c>
      <c r="I376" s="1" t="str">
        <f>IFERROR(VLOOKUP(_2021[[#This Row],[identifiant_reseau]],_2023[],1,FALSE),"")</f>
        <v>4601C</v>
      </c>
      <c r="J376" s="1" t="str">
        <f>IFERROR(VLOOKUP(_2021[[#This Row],[identifiant_reseau]],_2022[],1,FALSE),"")</f>
        <v>4601C</v>
      </c>
      <c r="K376" s="1" t="str" cm="1">
        <f t="array" ref="K376">INDEX(_2021[[#This Row],[2023]:[2022]],MATCH(FALSE,ISBLANK(_2021[[#This Row],[2023]:[2022]]),0))</f>
        <v>4601C</v>
      </c>
    </row>
    <row r="377" spans="1:11" x14ac:dyDescent="0.3">
      <c r="A377" s="1" t="s">
        <v>1066</v>
      </c>
      <c r="B377" s="1" t="s">
        <v>1067</v>
      </c>
      <c r="C377" s="1" t="s">
        <v>2738</v>
      </c>
      <c r="D377" s="1">
        <v>0</v>
      </c>
      <c r="E377" s="1">
        <v>1.7000000000000001E-2</v>
      </c>
      <c r="F377" s="1">
        <v>1</v>
      </c>
      <c r="G377" s="1">
        <v>2020</v>
      </c>
      <c r="H377" s="1">
        <v>1</v>
      </c>
      <c r="I377" s="1" t="str">
        <f>IFERROR(VLOOKUP(_2021[[#This Row],[identifiant_reseau]],_2023[],1,FALSE),"")</f>
        <v>4603C</v>
      </c>
      <c r="J377" s="1" t="str">
        <f>IFERROR(VLOOKUP(_2021[[#This Row],[identifiant_reseau]],_2022[],1,FALSE),"")</f>
        <v>4603C</v>
      </c>
      <c r="K377" s="1" t="str" cm="1">
        <f t="array" ref="K377">INDEX(_2021[[#This Row],[2023]:[2022]],MATCH(FALSE,ISBLANK(_2021[[#This Row],[2023]:[2022]]),0))</f>
        <v>4603C</v>
      </c>
    </row>
    <row r="378" spans="1:11" x14ac:dyDescent="0.3">
      <c r="A378" s="1" t="s">
        <v>1069</v>
      </c>
      <c r="B378" s="1" t="s">
        <v>1070</v>
      </c>
      <c r="C378" s="1" t="s">
        <v>1071</v>
      </c>
      <c r="D378" s="1">
        <v>8.9999999999999993E-3</v>
      </c>
      <c r="E378" s="1">
        <v>3.6999999999999998E-2</v>
      </c>
      <c r="F378" s="1">
        <v>0.98</v>
      </c>
      <c r="G378" s="1" t="s">
        <v>14</v>
      </c>
      <c r="H378" s="1">
        <v>0</v>
      </c>
      <c r="I378" s="1" t="str">
        <f>IFERROR(VLOOKUP(_2021[[#This Row],[identifiant_reseau]],_2023[],1,FALSE),"")</f>
        <v>4604C</v>
      </c>
      <c r="J378" s="1" t="str">
        <f>IFERROR(VLOOKUP(_2021[[#This Row],[identifiant_reseau]],_2022[],1,FALSE),"")</f>
        <v>4604C</v>
      </c>
      <c r="K378" s="1" t="str" cm="1">
        <f t="array" ref="K378">INDEX(_2021[[#This Row],[2023]:[2022]],MATCH(FALSE,ISBLANK(_2021[[#This Row],[2023]:[2022]]),0))</f>
        <v>4604C</v>
      </c>
    </row>
    <row r="379" spans="1:11" x14ac:dyDescent="0.3">
      <c r="A379" s="1" t="s">
        <v>1072</v>
      </c>
      <c r="B379" s="1" t="s">
        <v>1073</v>
      </c>
      <c r="C379" s="1" t="s">
        <v>1074</v>
      </c>
      <c r="D379" s="1">
        <v>8.0000000000000002E-3</v>
      </c>
      <c r="E379" s="1">
        <v>3.2000000000000001E-2</v>
      </c>
      <c r="F379" s="1">
        <v>0.97799999999999998</v>
      </c>
      <c r="G379" s="1">
        <v>2020</v>
      </c>
      <c r="H379" s="1">
        <v>0</v>
      </c>
      <c r="I379" s="1" t="str">
        <f>IFERROR(VLOOKUP(_2021[[#This Row],[identifiant_reseau]],_2023[],1,FALSE),"")</f>
        <v>4605C</v>
      </c>
      <c r="J379" s="1" t="str">
        <f>IFERROR(VLOOKUP(_2021[[#This Row],[identifiant_reseau]],_2022[],1,FALSE),"")</f>
        <v>4605C</v>
      </c>
      <c r="K379" s="1" t="str" cm="1">
        <f t="array" ref="K379">INDEX(_2021[[#This Row],[2023]:[2022]],MATCH(FALSE,ISBLANK(_2021[[#This Row],[2023]:[2022]]),0))</f>
        <v>4605C</v>
      </c>
    </row>
    <row r="380" spans="1:11" x14ac:dyDescent="0.3">
      <c r="A380" s="1" t="s">
        <v>1075</v>
      </c>
      <c r="B380" s="1" t="s">
        <v>1076</v>
      </c>
      <c r="C380" s="1" t="s">
        <v>1077</v>
      </c>
      <c r="D380" s="1">
        <v>1.4E-2</v>
      </c>
      <c r="E380" s="1">
        <v>0.04</v>
      </c>
      <c r="F380" s="1">
        <v>0.96299999999999997</v>
      </c>
      <c r="G380" s="1">
        <v>2020</v>
      </c>
      <c r="H380" s="1">
        <v>0</v>
      </c>
      <c r="I380" s="1" t="str">
        <f>IFERROR(VLOOKUP(_2021[[#This Row],[identifiant_reseau]],_2023[],1,FALSE),"")</f>
        <v>4607C</v>
      </c>
      <c r="J380" s="1" t="str">
        <f>IFERROR(VLOOKUP(_2021[[#This Row],[identifiant_reseau]],_2022[],1,FALSE),"")</f>
        <v>4607C</v>
      </c>
      <c r="K380" s="1" t="str" cm="1">
        <f t="array" ref="K380">INDEX(_2021[[#This Row],[2023]:[2022]],MATCH(FALSE,ISBLANK(_2021[[#This Row],[2023]:[2022]]),0))</f>
        <v>4607C</v>
      </c>
    </row>
    <row r="381" spans="1:11" x14ac:dyDescent="0.3">
      <c r="A381" s="1" t="s">
        <v>1078</v>
      </c>
      <c r="B381" s="1" t="s">
        <v>1079</v>
      </c>
      <c r="C381" s="1" t="s">
        <v>1080</v>
      </c>
      <c r="D381" s="1">
        <v>3.7999999999999999E-2</v>
      </c>
      <c r="E381" s="1">
        <v>7.5999999999999998E-2</v>
      </c>
      <c r="F381" s="1">
        <v>0.93300000000000005</v>
      </c>
      <c r="G381" s="1">
        <v>2020</v>
      </c>
      <c r="H381" s="1">
        <v>0</v>
      </c>
      <c r="I381" s="1" t="str">
        <f>IFERROR(VLOOKUP(_2021[[#This Row],[identifiant_reseau]],_2023[],1,FALSE),"")</f>
        <v>4608C</v>
      </c>
      <c r="J381" s="1" t="str">
        <f>IFERROR(VLOOKUP(_2021[[#This Row],[identifiant_reseau]],_2022[],1,FALSE),"")</f>
        <v>4608C</v>
      </c>
      <c r="K381" s="1" t="str" cm="1">
        <f t="array" ref="K381">INDEX(_2021[[#This Row],[2023]:[2022]],MATCH(FALSE,ISBLANK(_2021[[#This Row],[2023]:[2022]]),0))</f>
        <v>4608C</v>
      </c>
    </row>
    <row r="382" spans="1:11" x14ac:dyDescent="0.3">
      <c r="A382" s="1" t="s">
        <v>1081</v>
      </c>
      <c r="B382" s="1" t="s">
        <v>1082</v>
      </c>
      <c r="C382" s="1" t="s">
        <v>1083</v>
      </c>
      <c r="D382" s="1">
        <v>1.2999999999999999E-2</v>
      </c>
      <c r="E382" s="1">
        <v>0.04</v>
      </c>
      <c r="F382" s="1">
        <v>0.97199999999999998</v>
      </c>
      <c r="G382" s="1">
        <v>2020</v>
      </c>
      <c r="H382" s="1">
        <v>0</v>
      </c>
      <c r="I382" s="1" t="str">
        <f>IFERROR(VLOOKUP(_2021[[#This Row],[identifiant_reseau]],_2023[],1,FALSE),"")</f>
        <v>4609C</v>
      </c>
      <c r="J382" s="1" t="str">
        <f>IFERROR(VLOOKUP(_2021[[#This Row],[identifiant_reseau]],_2022[],1,FALSE),"")</f>
        <v>4609C</v>
      </c>
      <c r="K382" s="1" t="str" cm="1">
        <f t="array" ref="K382">INDEX(_2021[[#This Row],[2023]:[2022]],MATCH(FALSE,ISBLANK(_2021[[#This Row],[2023]:[2022]]),0))</f>
        <v>4609C</v>
      </c>
    </row>
    <row r="383" spans="1:11" x14ac:dyDescent="0.3">
      <c r="A383" s="1" t="s">
        <v>1084</v>
      </c>
      <c r="B383" s="1" t="s">
        <v>1085</v>
      </c>
      <c r="C383" s="1" t="s">
        <v>1086</v>
      </c>
      <c r="D383" s="1">
        <v>8.0000000000000002E-3</v>
      </c>
      <c r="E383" s="1">
        <v>3.9E-2</v>
      </c>
      <c r="F383" s="1">
        <v>0.98299999999999998</v>
      </c>
      <c r="G383" s="1">
        <v>2020</v>
      </c>
      <c r="H383" s="1">
        <v>0</v>
      </c>
      <c r="I383" s="1" t="str">
        <f>IFERROR(VLOOKUP(_2021[[#This Row],[identifiant_reseau]],_2023[],1,FALSE),"")</f>
        <v>4610C</v>
      </c>
      <c r="J383" s="1" t="str">
        <f>IFERROR(VLOOKUP(_2021[[#This Row],[identifiant_reseau]],_2022[],1,FALSE),"")</f>
        <v>4610C</v>
      </c>
      <c r="K383" s="1" t="str" cm="1">
        <f t="array" ref="K383">INDEX(_2021[[#This Row],[2023]:[2022]],MATCH(FALSE,ISBLANK(_2021[[#This Row],[2023]:[2022]]),0))</f>
        <v>4610C</v>
      </c>
    </row>
    <row r="384" spans="1:11" x14ac:dyDescent="0.3">
      <c r="A384" s="1" t="s">
        <v>1087</v>
      </c>
      <c r="B384" s="1" t="s">
        <v>1088</v>
      </c>
      <c r="C384" s="1" t="s">
        <v>1089</v>
      </c>
      <c r="D384" s="1">
        <v>3.0000000000000001E-3</v>
      </c>
      <c r="E384" s="1">
        <v>2.5999999999999999E-2</v>
      </c>
      <c r="F384" s="1">
        <v>0.99299999999999999</v>
      </c>
      <c r="G384" s="1">
        <v>2020</v>
      </c>
      <c r="H384" s="1">
        <v>0</v>
      </c>
      <c r="I384" s="1" t="str">
        <f>IFERROR(VLOOKUP(_2021[[#This Row],[identifiant_reseau]],_2023[],1,FALSE),"")</f>
        <v>4611C</v>
      </c>
      <c r="J384" s="1" t="str">
        <f>IFERROR(VLOOKUP(_2021[[#This Row],[identifiant_reseau]],_2022[],1,FALSE),"")</f>
        <v>4611C</v>
      </c>
      <c r="K384" s="1" t="str" cm="1">
        <f t="array" ref="K384">INDEX(_2021[[#This Row],[2023]:[2022]],MATCH(FALSE,ISBLANK(_2021[[#This Row],[2023]:[2022]]),0))</f>
        <v>4611C</v>
      </c>
    </row>
    <row r="385" spans="1:11" x14ac:dyDescent="0.3">
      <c r="A385" s="1" t="s">
        <v>1090</v>
      </c>
      <c r="B385" s="1" t="s">
        <v>1091</v>
      </c>
      <c r="C385" s="1" t="s">
        <v>1092</v>
      </c>
      <c r="D385" s="1">
        <v>2E-3</v>
      </c>
      <c r="E385" s="1">
        <v>2.4E-2</v>
      </c>
      <c r="F385" s="1">
        <v>0.99399999999999999</v>
      </c>
      <c r="G385" s="1">
        <v>2020</v>
      </c>
      <c r="H385" s="1">
        <v>0</v>
      </c>
      <c r="I385" s="1" t="str">
        <f>IFERROR(VLOOKUP(_2021[[#This Row],[identifiant_reseau]],_2023[],1,FALSE),"")</f>
        <v>4612C</v>
      </c>
      <c r="J385" s="1" t="str">
        <f>IFERROR(VLOOKUP(_2021[[#This Row],[identifiant_reseau]],_2022[],1,FALSE),"")</f>
        <v>4612C</v>
      </c>
      <c r="K385" s="1" t="str" cm="1">
        <f t="array" ref="K385">INDEX(_2021[[#This Row],[2023]:[2022]],MATCH(FALSE,ISBLANK(_2021[[#This Row],[2023]:[2022]]),0))</f>
        <v>4612C</v>
      </c>
    </row>
    <row r="386" spans="1:11" x14ac:dyDescent="0.3">
      <c r="A386" s="1" t="s">
        <v>1093</v>
      </c>
      <c r="B386" s="1" t="s">
        <v>1094</v>
      </c>
      <c r="C386" s="1" t="s">
        <v>1095</v>
      </c>
      <c r="D386" s="1">
        <v>2.7E-2</v>
      </c>
      <c r="E386" s="1">
        <v>5.7000000000000002E-2</v>
      </c>
      <c r="F386" s="1">
        <v>0.93700000000000006</v>
      </c>
      <c r="G386" s="1" t="s">
        <v>14</v>
      </c>
      <c r="H386" s="1">
        <v>0</v>
      </c>
      <c r="I386" s="1" t="str">
        <f>IFERROR(VLOOKUP(_2021[[#This Row],[identifiant_reseau]],_2023[],1,FALSE),"")</f>
        <v>4613C</v>
      </c>
      <c r="J386" s="1" t="str">
        <f>IFERROR(VLOOKUP(_2021[[#This Row],[identifiant_reseau]],_2022[],1,FALSE),"")</f>
        <v>4613C</v>
      </c>
      <c r="K386" s="1" t="str" cm="1">
        <f t="array" ref="K386">INDEX(_2021[[#This Row],[2023]:[2022]],MATCH(FALSE,ISBLANK(_2021[[#This Row],[2023]:[2022]]),0))</f>
        <v>4613C</v>
      </c>
    </row>
    <row r="387" spans="1:11" x14ac:dyDescent="0.3">
      <c r="A387" s="1" t="s">
        <v>1096</v>
      </c>
      <c r="B387" s="1" t="s">
        <v>1097</v>
      </c>
      <c r="C387" s="1" t="s">
        <v>1098</v>
      </c>
      <c r="D387" s="1">
        <v>1.7999999999999999E-2</v>
      </c>
      <c r="E387" s="1">
        <v>0.04</v>
      </c>
      <c r="F387" s="1">
        <v>0.93300000000000005</v>
      </c>
      <c r="G387" s="1">
        <v>2020</v>
      </c>
      <c r="H387" s="1">
        <v>0</v>
      </c>
      <c r="I387" s="1" t="str">
        <f>IFERROR(VLOOKUP(_2021[[#This Row],[identifiant_reseau]],_2023[],1,FALSE),"")</f>
        <v>4614C</v>
      </c>
      <c r="J387" s="1" t="str">
        <f>IFERROR(VLOOKUP(_2021[[#This Row],[identifiant_reseau]],_2022[],1,FALSE),"")</f>
        <v>4614C</v>
      </c>
      <c r="K387" s="1" t="str" cm="1">
        <f t="array" ref="K387">INDEX(_2021[[#This Row],[2023]:[2022]],MATCH(FALSE,ISBLANK(_2021[[#This Row],[2023]:[2022]]),0))</f>
        <v>4614C</v>
      </c>
    </row>
    <row r="388" spans="1:11" x14ac:dyDescent="0.3">
      <c r="A388" s="1" t="s">
        <v>1099</v>
      </c>
      <c r="B388" s="1" t="s">
        <v>1100</v>
      </c>
      <c r="C388" s="1" t="s">
        <v>1101</v>
      </c>
      <c r="D388" s="1">
        <v>0</v>
      </c>
      <c r="E388" s="1">
        <v>0.03</v>
      </c>
      <c r="F388" s="1">
        <v>0.999</v>
      </c>
      <c r="G388" s="1">
        <v>2020</v>
      </c>
      <c r="H388" s="1">
        <v>0</v>
      </c>
      <c r="I388" s="1" t="str">
        <f>IFERROR(VLOOKUP(_2021[[#This Row],[identifiant_reseau]],_2023[],1,FALSE),"")</f>
        <v>4615C</v>
      </c>
      <c r="J388" s="1" t="str">
        <f>IFERROR(VLOOKUP(_2021[[#This Row],[identifiant_reseau]],_2022[],1,FALSE),"")</f>
        <v>4615C</v>
      </c>
      <c r="K388" s="1" t="str" cm="1">
        <f t="array" ref="K388">INDEX(_2021[[#This Row],[2023]:[2022]],MATCH(FALSE,ISBLANK(_2021[[#This Row],[2023]:[2022]]),0))</f>
        <v>4615C</v>
      </c>
    </row>
    <row r="389" spans="1:11" x14ac:dyDescent="0.3">
      <c r="A389" s="1" t="s">
        <v>1102</v>
      </c>
      <c r="B389" s="1" t="s">
        <v>1103</v>
      </c>
      <c r="C389" s="1" t="s">
        <v>1104</v>
      </c>
      <c r="D389" s="1">
        <v>1.6E-2</v>
      </c>
      <c r="E389" s="1">
        <v>4.2000000000000003E-2</v>
      </c>
      <c r="F389" s="1">
        <v>0.96</v>
      </c>
      <c r="G389" s="1" t="s">
        <v>14</v>
      </c>
      <c r="H389" s="1">
        <v>0</v>
      </c>
      <c r="I389" s="1" t="str">
        <f>IFERROR(VLOOKUP(_2021[[#This Row],[identifiant_reseau]],_2023[],1,FALSE),"")</f>
        <v>4616C</v>
      </c>
      <c r="J389" s="1" t="str">
        <f>IFERROR(VLOOKUP(_2021[[#This Row],[identifiant_reseau]],_2022[],1,FALSE),"")</f>
        <v>4616C</v>
      </c>
      <c r="K389" s="1" t="str" cm="1">
        <f t="array" ref="K389">INDEX(_2021[[#This Row],[2023]:[2022]],MATCH(FALSE,ISBLANK(_2021[[#This Row],[2023]:[2022]]),0))</f>
        <v>4616C</v>
      </c>
    </row>
    <row r="390" spans="1:11" x14ac:dyDescent="0.3">
      <c r="A390" s="1" t="s">
        <v>1105</v>
      </c>
      <c r="B390" s="1" t="s">
        <v>1106</v>
      </c>
      <c r="C390" s="1" t="s">
        <v>1107</v>
      </c>
      <c r="D390" s="1">
        <v>5.0000000000000001E-3</v>
      </c>
      <c r="E390" s="1">
        <v>2.5999999999999999E-2</v>
      </c>
      <c r="F390" s="1">
        <v>0.98199999999999998</v>
      </c>
      <c r="G390" s="1" t="s">
        <v>14</v>
      </c>
      <c r="H390" s="1">
        <v>1</v>
      </c>
      <c r="I390" s="1" t="str">
        <f>IFERROR(VLOOKUP(_2021[[#This Row],[identifiant_reseau]],_2023[],1,FALSE),"")</f>
        <v>4617C</v>
      </c>
      <c r="J390" s="1" t="str">
        <f>IFERROR(VLOOKUP(_2021[[#This Row],[identifiant_reseau]],_2022[],1,FALSE),"")</f>
        <v>4617C</v>
      </c>
      <c r="K390" s="1" t="str" cm="1">
        <f t="array" ref="K390">INDEX(_2021[[#This Row],[2023]:[2022]],MATCH(FALSE,ISBLANK(_2021[[#This Row],[2023]:[2022]]),0))</f>
        <v>4617C</v>
      </c>
    </row>
    <row r="391" spans="1:11" x14ac:dyDescent="0.3">
      <c r="A391" s="1" t="s">
        <v>2739</v>
      </c>
      <c r="B391" s="1" t="s">
        <v>2740</v>
      </c>
      <c r="C391" s="1" t="s">
        <v>2741</v>
      </c>
      <c r="D391" s="1">
        <v>0</v>
      </c>
      <c r="E391" s="1">
        <v>4.0000000000000001E-3</v>
      </c>
      <c r="F391" s="1">
        <v>1</v>
      </c>
      <c r="G391" s="1">
        <v>2020</v>
      </c>
      <c r="H391" s="1">
        <v>0</v>
      </c>
      <c r="I391" s="1" t="str">
        <f>IFERROR(VLOOKUP(_2021[[#This Row],[identifiant_reseau]],_2023[],1,FALSE),"")</f>
        <v>4701C</v>
      </c>
      <c r="J391" s="1" t="str">
        <f>IFERROR(VLOOKUP(_2021[[#This Row],[identifiant_reseau]],_2022[],1,FALSE),"")</f>
        <v/>
      </c>
      <c r="K391" s="1" t="str" cm="1">
        <f t="array" ref="K391">INDEX(_2021[[#This Row],[2023]:[2022]],MATCH(FALSE,ISBLANK(_2021[[#This Row],[2023]:[2022]]),0))</f>
        <v>4701C</v>
      </c>
    </row>
    <row r="392" spans="1:11" x14ac:dyDescent="0.3">
      <c r="A392" s="1" t="s">
        <v>1108</v>
      </c>
      <c r="B392" s="1" t="s">
        <v>1109</v>
      </c>
      <c r="C392" s="1" t="s">
        <v>1110</v>
      </c>
      <c r="D392" s="1">
        <v>0</v>
      </c>
      <c r="E392" s="1">
        <v>2.1999999999999999E-2</v>
      </c>
      <c r="F392" s="1">
        <v>1</v>
      </c>
      <c r="G392" s="1">
        <v>2020</v>
      </c>
      <c r="H392" s="1">
        <v>0</v>
      </c>
      <c r="I392" s="1" t="str">
        <f>IFERROR(VLOOKUP(_2021[[#This Row],[identifiant_reseau]],_2023[],1,FALSE),"")</f>
        <v>4802C</v>
      </c>
      <c r="J392" s="1" t="str">
        <f>IFERROR(VLOOKUP(_2021[[#This Row],[identifiant_reseau]],_2022[],1,FALSE),"")</f>
        <v>4802C</v>
      </c>
      <c r="K392" s="1" t="str" cm="1">
        <f t="array" ref="K392">INDEX(_2021[[#This Row],[2023]:[2022]],MATCH(FALSE,ISBLANK(_2021[[#This Row],[2023]:[2022]]),0))</f>
        <v>4802C</v>
      </c>
    </row>
    <row r="393" spans="1:11" x14ac:dyDescent="0.3">
      <c r="A393" s="1" t="s">
        <v>1111</v>
      </c>
      <c r="B393" s="1" t="s">
        <v>1112</v>
      </c>
      <c r="C393" s="1" t="s">
        <v>1113</v>
      </c>
      <c r="D393" s="1">
        <v>4.0000000000000001E-3</v>
      </c>
      <c r="E393" s="1">
        <v>2.1999999999999999E-2</v>
      </c>
      <c r="F393" s="1">
        <v>0.98899999999999999</v>
      </c>
      <c r="G393" s="1">
        <v>2020</v>
      </c>
      <c r="H393" s="1">
        <v>0</v>
      </c>
      <c r="I393" s="1" t="str">
        <f>IFERROR(VLOOKUP(_2021[[#This Row],[identifiant_reseau]],_2023[],1,FALSE),"")</f>
        <v>4803C</v>
      </c>
      <c r="J393" s="1" t="str">
        <f>IFERROR(VLOOKUP(_2021[[#This Row],[identifiant_reseau]],_2022[],1,FALSE),"")</f>
        <v>4803C</v>
      </c>
      <c r="K393" s="1" t="str" cm="1">
        <f t="array" ref="K393">INDEX(_2021[[#This Row],[2023]:[2022]],MATCH(FALSE,ISBLANK(_2021[[#This Row],[2023]:[2022]]),0))</f>
        <v>4803C</v>
      </c>
    </row>
    <row r="394" spans="1:11" x14ac:dyDescent="0.3">
      <c r="A394" s="1" t="s">
        <v>1114</v>
      </c>
      <c r="B394" s="1" t="s">
        <v>1115</v>
      </c>
      <c r="C394" s="1" t="s">
        <v>2742</v>
      </c>
      <c r="D394" s="1">
        <v>1.0999999999999999E-2</v>
      </c>
      <c r="E394" s="1">
        <v>1.7000000000000001E-2</v>
      </c>
      <c r="F394" s="1">
        <v>0.95699999999999996</v>
      </c>
      <c r="G394" s="1">
        <v>2020</v>
      </c>
      <c r="H394" s="1">
        <v>0</v>
      </c>
      <c r="I394" s="1" t="str">
        <f>IFERROR(VLOOKUP(_2021[[#This Row],[identifiant_reseau]],_2023[],1,FALSE),"")</f>
        <v>4901C</v>
      </c>
      <c r="J394" s="1" t="str">
        <f>IFERROR(VLOOKUP(_2021[[#This Row],[identifiant_reseau]],_2022[],1,FALSE),"")</f>
        <v>4901C</v>
      </c>
      <c r="K394" s="1" t="str" cm="1">
        <f t="array" ref="K394">INDEX(_2021[[#This Row],[2023]:[2022]],MATCH(FALSE,ISBLANK(_2021[[#This Row],[2023]:[2022]]),0))</f>
        <v>4901C</v>
      </c>
    </row>
    <row r="395" spans="1:11" x14ac:dyDescent="0.3">
      <c r="A395" s="1" t="s">
        <v>1117</v>
      </c>
      <c r="B395" s="1" t="s">
        <v>1118</v>
      </c>
      <c r="C395" s="1" t="s">
        <v>2742</v>
      </c>
      <c r="D395" s="1">
        <v>0.106</v>
      </c>
      <c r="E395" s="1">
        <v>0.13900000000000001</v>
      </c>
      <c r="F395" s="1">
        <v>0.496</v>
      </c>
      <c r="G395" s="1" t="s">
        <v>14</v>
      </c>
      <c r="H395" s="1">
        <v>0</v>
      </c>
      <c r="I395" s="1" t="str">
        <f>IFERROR(VLOOKUP(_2021[[#This Row],[identifiant_reseau]],_2023[],1,FALSE),"")</f>
        <v>4902C</v>
      </c>
      <c r="J395" s="1" t="str">
        <f>IFERROR(VLOOKUP(_2021[[#This Row],[identifiant_reseau]],_2022[],1,FALSE),"")</f>
        <v>4902C</v>
      </c>
      <c r="K395" s="1" t="str" cm="1">
        <f t="array" ref="K395">INDEX(_2021[[#This Row],[2023]:[2022]],MATCH(FALSE,ISBLANK(_2021[[#This Row],[2023]:[2022]]),0))</f>
        <v>4902C</v>
      </c>
    </row>
    <row r="396" spans="1:11" x14ac:dyDescent="0.3">
      <c r="A396" s="1" t="s">
        <v>1119</v>
      </c>
      <c r="B396" s="1" t="s">
        <v>1120</v>
      </c>
      <c r="C396" s="1" t="s">
        <v>1116</v>
      </c>
      <c r="D396" s="1">
        <v>1.7999999999999999E-2</v>
      </c>
      <c r="E396" s="1">
        <v>3.7999999999999999E-2</v>
      </c>
      <c r="F396" s="1">
        <v>0.92500000000000004</v>
      </c>
      <c r="G396" s="1" t="s">
        <v>14</v>
      </c>
      <c r="H396" s="1">
        <v>0</v>
      </c>
      <c r="I396" s="1" t="str">
        <f>IFERROR(VLOOKUP(_2021[[#This Row],[identifiant_reseau]],_2023[],1,FALSE),"")</f>
        <v>4903C</v>
      </c>
      <c r="J396" s="1" t="str">
        <f>IFERROR(VLOOKUP(_2021[[#This Row],[identifiant_reseau]],_2022[],1,FALSE),"")</f>
        <v>4903C</v>
      </c>
      <c r="K396" s="1" t="str" cm="1">
        <f t="array" ref="K396">INDEX(_2021[[#This Row],[2023]:[2022]],MATCH(FALSE,ISBLANK(_2021[[#This Row],[2023]:[2022]]),0))</f>
        <v>4903C</v>
      </c>
    </row>
    <row r="397" spans="1:11" x14ac:dyDescent="0.3">
      <c r="A397" s="1" t="s">
        <v>1121</v>
      </c>
      <c r="B397" s="1" t="s">
        <v>1122</v>
      </c>
      <c r="C397" s="1" t="s">
        <v>1123</v>
      </c>
      <c r="D397" s="1">
        <v>0.08</v>
      </c>
      <c r="E397" s="1">
        <v>0.106</v>
      </c>
      <c r="F397" s="1">
        <v>0.71499999999999997</v>
      </c>
      <c r="G397" s="1">
        <v>2020</v>
      </c>
      <c r="H397" s="1">
        <v>0</v>
      </c>
      <c r="I397" s="1" t="str">
        <f>IFERROR(VLOOKUP(_2021[[#This Row],[identifiant_reseau]],_2023[],1,FALSE),"")</f>
        <v>4904C</v>
      </c>
      <c r="J397" s="1" t="str">
        <f>IFERROR(VLOOKUP(_2021[[#This Row],[identifiant_reseau]],_2022[],1,FALSE),"")</f>
        <v>4904C</v>
      </c>
      <c r="K397" s="1" t="str" cm="1">
        <f t="array" ref="K397">INDEX(_2021[[#This Row],[2023]:[2022]],MATCH(FALSE,ISBLANK(_2021[[#This Row],[2023]:[2022]]),0))</f>
        <v>4904C</v>
      </c>
    </row>
    <row r="398" spans="1:11" x14ac:dyDescent="0.3">
      <c r="A398" s="1" t="s">
        <v>1124</v>
      </c>
      <c r="B398" s="1" t="s">
        <v>1125</v>
      </c>
      <c r="C398" s="1" t="s">
        <v>2743</v>
      </c>
      <c r="D398" s="1">
        <v>8.5000000000000006E-2</v>
      </c>
      <c r="E398" s="1">
        <v>0.111</v>
      </c>
      <c r="F398" s="1">
        <v>0.68100000000000005</v>
      </c>
      <c r="G398" s="1" t="s">
        <v>14</v>
      </c>
      <c r="H398" s="1">
        <v>0</v>
      </c>
      <c r="I398" s="1" t="str">
        <f>IFERROR(VLOOKUP(_2021[[#This Row],[identifiant_reseau]],_2023[],1,FALSE),"")</f>
        <v>4905C</v>
      </c>
      <c r="J398" s="1" t="str">
        <f>IFERROR(VLOOKUP(_2021[[#This Row],[identifiant_reseau]],_2022[],1,FALSE),"")</f>
        <v>4905C</v>
      </c>
      <c r="K398" s="1" t="str" cm="1">
        <f t="array" ref="K398">INDEX(_2021[[#This Row],[2023]:[2022]],MATCH(FALSE,ISBLANK(_2021[[#This Row],[2023]:[2022]]),0))</f>
        <v>4905C</v>
      </c>
    </row>
    <row r="399" spans="1:11" x14ac:dyDescent="0.3">
      <c r="A399" s="1" t="s">
        <v>1127</v>
      </c>
      <c r="B399" s="1" t="s">
        <v>1128</v>
      </c>
      <c r="C399" s="1" t="s">
        <v>2742</v>
      </c>
      <c r="D399" s="1">
        <v>0</v>
      </c>
      <c r="E399" s="1">
        <v>4.9000000000000002E-2</v>
      </c>
      <c r="F399" s="1">
        <v>0.85699999999999998</v>
      </c>
      <c r="G399" s="1">
        <v>2020</v>
      </c>
      <c r="H399" s="1">
        <v>0</v>
      </c>
      <c r="I399" s="1" t="str">
        <f>IFERROR(VLOOKUP(_2021[[#This Row],[identifiant_reseau]],_2023[],1,FALSE),"")</f>
        <v>4907C</v>
      </c>
      <c r="J399" s="1" t="str">
        <f>IFERROR(VLOOKUP(_2021[[#This Row],[identifiant_reseau]],_2022[],1,FALSE),"")</f>
        <v>4907C</v>
      </c>
      <c r="K399" s="1" t="str" cm="1">
        <f t="array" ref="K399">INDEX(_2021[[#This Row],[2023]:[2022]],MATCH(FALSE,ISBLANK(_2021[[#This Row],[2023]:[2022]]),0))</f>
        <v>4907C</v>
      </c>
    </row>
    <row r="400" spans="1:11" x14ac:dyDescent="0.3">
      <c r="A400" s="1" t="s">
        <v>1129</v>
      </c>
      <c r="B400" s="1" t="s">
        <v>1130</v>
      </c>
      <c r="C400" s="1" t="s">
        <v>2744</v>
      </c>
      <c r="D400" s="1">
        <v>0.113</v>
      </c>
      <c r="E400" s="1">
        <v>0.14099999999999999</v>
      </c>
      <c r="F400" s="1">
        <v>0.59399999999999997</v>
      </c>
      <c r="G400" s="1" t="s">
        <v>14</v>
      </c>
      <c r="H400" s="1">
        <v>0</v>
      </c>
      <c r="I400" s="1" t="str">
        <f>IFERROR(VLOOKUP(_2021[[#This Row],[identifiant_reseau]],_2023[],1,FALSE),"")</f>
        <v>4908C</v>
      </c>
      <c r="J400" s="1" t="str">
        <f>IFERROR(VLOOKUP(_2021[[#This Row],[identifiant_reseau]],_2022[],1,FALSE),"")</f>
        <v>4908C</v>
      </c>
      <c r="K400" s="1" t="str" cm="1">
        <f t="array" ref="K400">INDEX(_2021[[#This Row],[2023]:[2022]],MATCH(FALSE,ISBLANK(_2021[[#This Row],[2023]:[2022]]),0))</f>
        <v>4908C</v>
      </c>
    </row>
    <row r="401" spans="1:11" x14ac:dyDescent="0.3">
      <c r="A401" s="1" t="s">
        <v>1132</v>
      </c>
      <c r="B401" s="1" t="s">
        <v>1133</v>
      </c>
      <c r="C401" s="1" t="s">
        <v>1116</v>
      </c>
      <c r="D401" s="1">
        <v>6.8000000000000005E-2</v>
      </c>
      <c r="E401" s="1">
        <v>9.2999999999999999E-2</v>
      </c>
      <c r="F401" s="1">
        <v>0.75600000000000001</v>
      </c>
      <c r="G401" s="1" t="s">
        <v>14</v>
      </c>
      <c r="H401" s="1">
        <v>0</v>
      </c>
      <c r="I401" s="1" t="str">
        <f>IFERROR(VLOOKUP(_2021[[#This Row],[identifiant_reseau]],_2023[],1,FALSE),"")</f>
        <v>4910C</v>
      </c>
      <c r="J401" s="1" t="str">
        <f>IFERROR(VLOOKUP(_2021[[#This Row],[identifiant_reseau]],_2022[],1,FALSE),"")</f>
        <v>4910C</v>
      </c>
      <c r="K401" s="1" t="str" cm="1">
        <f t="array" ref="K401">INDEX(_2021[[#This Row],[2023]:[2022]],MATCH(FALSE,ISBLANK(_2021[[#This Row],[2023]:[2022]]),0))</f>
        <v>4910C</v>
      </c>
    </row>
    <row r="402" spans="1:11" x14ac:dyDescent="0.3">
      <c r="A402" s="1" t="s">
        <v>1134</v>
      </c>
      <c r="B402" s="1" t="s">
        <v>1135</v>
      </c>
      <c r="C402" s="1" t="s">
        <v>1116</v>
      </c>
      <c r="D402" s="1">
        <v>7.4999999999999997E-2</v>
      </c>
      <c r="E402" s="1">
        <v>9.9000000000000005E-2</v>
      </c>
      <c r="F402" s="1">
        <v>0.69299999999999995</v>
      </c>
      <c r="G402" s="1">
        <v>2020</v>
      </c>
      <c r="H402" s="1">
        <v>1</v>
      </c>
      <c r="I402" s="1" t="str">
        <f>IFERROR(VLOOKUP(_2021[[#This Row],[identifiant_reseau]],_2023[],1,FALSE),"")</f>
        <v>4911C</v>
      </c>
      <c r="J402" s="1" t="str">
        <f>IFERROR(VLOOKUP(_2021[[#This Row],[identifiant_reseau]],_2022[],1,FALSE),"")</f>
        <v>4911C</v>
      </c>
      <c r="K402" s="1" t="str" cm="1">
        <f t="array" ref="K402">INDEX(_2021[[#This Row],[2023]:[2022]],MATCH(FALSE,ISBLANK(_2021[[#This Row],[2023]:[2022]]),0))</f>
        <v>4911C</v>
      </c>
    </row>
    <row r="403" spans="1:11" x14ac:dyDescent="0.3">
      <c r="A403" s="1" t="s">
        <v>1136</v>
      </c>
      <c r="B403" s="1" t="s">
        <v>1137</v>
      </c>
      <c r="C403" s="1" t="s">
        <v>1138</v>
      </c>
      <c r="D403" s="1">
        <v>0.02</v>
      </c>
      <c r="E403" s="1">
        <v>4.2999999999999997E-2</v>
      </c>
      <c r="F403" s="1">
        <v>0.93700000000000006</v>
      </c>
      <c r="G403" s="1">
        <v>2020</v>
      </c>
      <c r="H403" s="1">
        <v>1</v>
      </c>
      <c r="I403" s="1" t="str">
        <f>IFERROR(VLOOKUP(_2021[[#This Row],[identifiant_reseau]],_2023[],1,FALSE),"")</f>
        <v>4912C</v>
      </c>
      <c r="J403" s="1" t="str">
        <f>IFERROR(VLOOKUP(_2021[[#This Row],[identifiant_reseau]],_2022[],1,FALSE),"")</f>
        <v>4912C</v>
      </c>
      <c r="K403" s="1" t="str" cm="1">
        <f t="array" ref="K403">INDEX(_2021[[#This Row],[2023]:[2022]],MATCH(FALSE,ISBLANK(_2021[[#This Row],[2023]:[2022]]),0))</f>
        <v>4912C</v>
      </c>
    </row>
    <row r="404" spans="1:11" x14ac:dyDescent="0.3">
      <c r="A404" s="1" t="s">
        <v>1139</v>
      </c>
      <c r="B404" s="1" t="s">
        <v>1140</v>
      </c>
      <c r="C404" s="1" t="s">
        <v>1141</v>
      </c>
      <c r="D404" s="1">
        <v>0.11</v>
      </c>
      <c r="E404" s="1">
        <v>0.13900000000000001</v>
      </c>
      <c r="F404" s="1">
        <v>0.52</v>
      </c>
      <c r="G404" s="1" t="s">
        <v>14</v>
      </c>
      <c r="H404" s="1">
        <v>1</v>
      </c>
      <c r="I404" s="1" t="str">
        <f>IFERROR(VLOOKUP(_2021[[#This Row],[identifiant_reseau]],_2023[],1,FALSE),"")</f>
        <v>4913C</v>
      </c>
      <c r="J404" s="1" t="str">
        <f>IFERROR(VLOOKUP(_2021[[#This Row],[identifiant_reseau]],_2022[],1,FALSE),"")</f>
        <v>4913C</v>
      </c>
      <c r="K404" s="1" t="str" cm="1">
        <f t="array" ref="K404">INDEX(_2021[[#This Row],[2023]:[2022]],MATCH(FALSE,ISBLANK(_2021[[#This Row],[2023]:[2022]]),0))</f>
        <v>4913C</v>
      </c>
    </row>
    <row r="405" spans="1:11" x14ac:dyDescent="0.3">
      <c r="A405" s="1" t="s">
        <v>1147</v>
      </c>
      <c r="B405" s="1" t="s">
        <v>1148</v>
      </c>
      <c r="C405" s="1" t="s">
        <v>1149</v>
      </c>
      <c r="D405" s="1">
        <v>4.2999999999999997E-2</v>
      </c>
      <c r="E405" s="1">
        <v>6.9000000000000006E-2</v>
      </c>
      <c r="F405" s="1">
        <v>0.84799999999999998</v>
      </c>
      <c r="G405" s="1" t="s">
        <v>14</v>
      </c>
      <c r="H405" s="1">
        <v>0</v>
      </c>
      <c r="I405" s="1" t="str">
        <f>IFERROR(VLOOKUP(_2021[[#This Row],[identifiant_reseau]],_2023[],1,FALSE),"")</f>
        <v>5001C</v>
      </c>
      <c r="J405" s="1" t="str">
        <f>IFERROR(VLOOKUP(_2021[[#This Row],[identifiant_reseau]],_2022[],1,FALSE),"")</f>
        <v>5001C</v>
      </c>
      <c r="K405" s="1" t="str" cm="1">
        <f t="array" ref="K405">INDEX(_2021[[#This Row],[2023]:[2022]],MATCH(FALSE,ISBLANK(_2021[[#This Row],[2023]:[2022]]),0))</f>
        <v>5001C</v>
      </c>
    </row>
    <row r="406" spans="1:11" x14ac:dyDescent="0.3">
      <c r="A406" s="1" t="s">
        <v>1150</v>
      </c>
      <c r="B406" s="1" t="s">
        <v>1151</v>
      </c>
      <c r="C406" s="1" t="s">
        <v>1149</v>
      </c>
      <c r="D406" s="1">
        <v>0.10199999999999999</v>
      </c>
      <c r="E406" s="1">
        <v>0.115</v>
      </c>
      <c r="F406" s="1">
        <v>0.27400000000000002</v>
      </c>
      <c r="G406" s="1" t="s">
        <v>14</v>
      </c>
      <c r="H406" s="1">
        <v>0</v>
      </c>
      <c r="I406" s="1" t="str">
        <f>IFERROR(VLOOKUP(_2021[[#This Row],[identifiant_reseau]],_2023[],1,FALSE),"")</f>
        <v>5002C</v>
      </c>
      <c r="J406" s="1" t="str">
        <f>IFERROR(VLOOKUP(_2021[[#This Row],[identifiant_reseau]],_2022[],1,FALSE),"")</f>
        <v>5002C</v>
      </c>
      <c r="K406" s="1" t="str" cm="1">
        <f t="array" ref="K406">INDEX(_2021[[#This Row],[2023]:[2022]],MATCH(FALSE,ISBLANK(_2021[[#This Row],[2023]:[2022]]),0))</f>
        <v>5002C</v>
      </c>
    </row>
    <row r="407" spans="1:11" x14ac:dyDescent="0.3">
      <c r="A407" s="1" t="s">
        <v>1152</v>
      </c>
      <c r="B407" s="1" t="s">
        <v>1153</v>
      </c>
      <c r="C407" s="1" t="s">
        <v>1154</v>
      </c>
      <c r="D407" s="1">
        <v>7.6999999999999999E-2</v>
      </c>
      <c r="E407" s="1">
        <v>0.111</v>
      </c>
      <c r="F407" s="1">
        <v>0.78800000000000003</v>
      </c>
      <c r="G407" s="1">
        <v>2020</v>
      </c>
      <c r="H407" s="1">
        <v>0</v>
      </c>
      <c r="I407" s="1" t="str">
        <f>IFERROR(VLOOKUP(_2021[[#This Row],[identifiant_reseau]],_2023[],1,FALSE),"")</f>
        <v>5003C</v>
      </c>
      <c r="J407" s="1" t="str">
        <f>IFERROR(VLOOKUP(_2021[[#This Row],[identifiant_reseau]],_2022[],1,FALSE),"")</f>
        <v>5003C</v>
      </c>
      <c r="K407" s="1" t="str" cm="1">
        <f t="array" ref="K407">INDEX(_2021[[#This Row],[2023]:[2022]],MATCH(FALSE,ISBLANK(_2021[[#This Row],[2023]:[2022]]),0))</f>
        <v>5003C</v>
      </c>
    </row>
    <row r="408" spans="1:11" x14ac:dyDescent="0.3">
      <c r="A408" s="1" t="s">
        <v>1155</v>
      </c>
      <c r="B408" s="1" t="s">
        <v>1156</v>
      </c>
      <c r="C408" s="1" t="s">
        <v>1157</v>
      </c>
      <c r="D408" s="1">
        <v>8.7999999999999995E-2</v>
      </c>
      <c r="E408" s="1">
        <v>0.109</v>
      </c>
      <c r="F408" s="1">
        <v>0.53600000000000003</v>
      </c>
      <c r="G408" s="1">
        <v>2020</v>
      </c>
      <c r="H408" s="1">
        <v>1</v>
      </c>
      <c r="I408" s="1" t="str">
        <f>IFERROR(VLOOKUP(_2021[[#This Row],[identifiant_reseau]],_2023[],1,FALSE),"")</f>
        <v>5004C</v>
      </c>
      <c r="J408" s="1" t="str">
        <f>IFERROR(VLOOKUP(_2021[[#This Row],[identifiant_reseau]],_2022[],1,FALSE),"")</f>
        <v>5004C</v>
      </c>
      <c r="K408" s="1" t="str" cm="1">
        <f t="array" ref="K408">INDEX(_2021[[#This Row],[2023]:[2022]],MATCH(FALSE,ISBLANK(_2021[[#This Row],[2023]:[2022]]),0))</f>
        <v>5004C</v>
      </c>
    </row>
    <row r="409" spans="1:11" x14ac:dyDescent="0.3">
      <c r="A409" s="1" t="s">
        <v>1158</v>
      </c>
      <c r="B409" s="1" t="s">
        <v>1159</v>
      </c>
      <c r="C409" s="1" t="s">
        <v>1160</v>
      </c>
      <c r="D409" s="1">
        <v>0</v>
      </c>
      <c r="E409" s="1">
        <v>1.7000000000000001E-2</v>
      </c>
      <c r="F409" s="1">
        <v>1</v>
      </c>
      <c r="G409" s="1">
        <v>2020</v>
      </c>
      <c r="H409" s="1">
        <v>1</v>
      </c>
      <c r="I409" s="1" t="str">
        <f>IFERROR(VLOOKUP(_2021[[#This Row],[identifiant_reseau]],_2023[],1,FALSE),"")</f>
        <v>5005C</v>
      </c>
      <c r="J409" s="1" t="str">
        <f>IFERROR(VLOOKUP(_2021[[#This Row],[identifiant_reseau]],_2022[],1,FALSE),"")</f>
        <v>5005C</v>
      </c>
      <c r="K409" s="1" t="str" cm="1">
        <f t="array" ref="K409">INDEX(_2021[[#This Row],[2023]:[2022]],MATCH(FALSE,ISBLANK(_2021[[#This Row],[2023]:[2022]]),0))</f>
        <v>5005C</v>
      </c>
    </row>
    <row r="410" spans="1:11" x14ac:dyDescent="0.3">
      <c r="A410" s="1" t="s">
        <v>1163</v>
      </c>
      <c r="B410" s="1" t="s">
        <v>1164</v>
      </c>
      <c r="C410" s="1" t="s">
        <v>1165</v>
      </c>
      <c r="D410" s="1">
        <v>0.23300000000000001</v>
      </c>
      <c r="E410" s="1">
        <v>0.26700000000000002</v>
      </c>
      <c r="F410" s="1">
        <v>0</v>
      </c>
      <c r="G410" s="1">
        <v>2020</v>
      </c>
      <c r="H410" s="1">
        <v>0</v>
      </c>
      <c r="I410" s="1" t="str">
        <f>IFERROR(VLOOKUP(_2021[[#This Row],[identifiant_reseau]],_2023[],1,FALSE),"")</f>
        <v>5101C</v>
      </c>
      <c r="J410" s="1" t="str">
        <f>IFERROR(VLOOKUP(_2021[[#This Row],[identifiant_reseau]],_2022[],1,FALSE),"")</f>
        <v>5101C</v>
      </c>
      <c r="K410" s="1" t="str" cm="1">
        <f t="array" ref="K410">INDEX(_2021[[#This Row],[2023]:[2022]],MATCH(FALSE,ISBLANK(_2021[[#This Row],[2023]:[2022]]),0))</f>
        <v>5101C</v>
      </c>
    </row>
    <row r="411" spans="1:11" x14ac:dyDescent="0.3">
      <c r="A411" s="1" t="s">
        <v>1166</v>
      </c>
      <c r="B411" s="1" t="s">
        <v>1167</v>
      </c>
      <c r="C411" s="1" t="s">
        <v>1168</v>
      </c>
      <c r="D411" s="1">
        <v>4.8000000000000001E-2</v>
      </c>
      <c r="E411" s="1">
        <v>7.1999999999999995E-2</v>
      </c>
      <c r="F411" s="1">
        <v>0.81899999999999995</v>
      </c>
      <c r="G411" s="1">
        <v>2020</v>
      </c>
      <c r="H411" s="1">
        <v>0</v>
      </c>
      <c r="I411" s="1" t="str">
        <f>IFERROR(VLOOKUP(_2021[[#This Row],[identifiant_reseau]],_2023[],1,FALSE),"")</f>
        <v>5103C</v>
      </c>
      <c r="J411" s="1" t="str">
        <f>IFERROR(VLOOKUP(_2021[[#This Row],[identifiant_reseau]],_2022[],1,FALSE),"")</f>
        <v>5103C</v>
      </c>
      <c r="K411" s="1" t="str" cm="1">
        <f t="array" ref="K411">INDEX(_2021[[#This Row],[2023]:[2022]],MATCH(FALSE,ISBLANK(_2021[[#This Row],[2023]:[2022]]),0))</f>
        <v>5103C</v>
      </c>
    </row>
    <row r="412" spans="1:11" x14ac:dyDescent="0.3">
      <c r="A412" s="1" t="s">
        <v>1169</v>
      </c>
      <c r="B412" s="1" t="s">
        <v>1170</v>
      </c>
      <c r="C412" s="1" t="s">
        <v>2745</v>
      </c>
      <c r="D412" s="1">
        <v>0.192</v>
      </c>
      <c r="E412" s="1">
        <v>0.24099999999999999</v>
      </c>
      <c r="F412" s="1">
        <v>0</v>
      </c>
      <c r="G412" s="1">
        <v>2020</v>
      </c>
      <c r="H412" s="1">
        <v>0</v>
      </c>
      <c r="I412" s="1" t="str">
        <f>IFERROR(VLOOKUP(_2021[[#This Row],[identifiant_reseau]],_2023[],1,FALSE),"")</f>
        <v>5104C</v>
      </c>
      <c r="J412" s="1" t="str">
        <f>IFERROR(VLOOKUP(_2021[[#This Row],[identifiant_reseau]],_2022[],1,FALSE),"")</f>
        <v>5104C</v>
      </c>
      <c r="K412" s="1" t="str" cm="1">
        <f t="array" ref="K412">INDEX(_2021[[#This Row],[2023]:[2022]],MATCH(FALSE,ISBLANK(_2021[[#This Row],[2023]:[2022]]),0))</f>
        <v>5104C</v>
      </c>
    </row>
    <row r="413" spans="1:11" x14ac:dyDescent="0.3">
      <c r="A413" s="1" t="s">
        <v>1172</v>
      </c>
      <c r="B413" s="1" t="s">
        <v>1173</v>
      </c>
      <c r="C413" s="1" t="s">
        <v>2746</v>
      </c>
      <c r="D413" s="1">
        <v>0.112</v>
      </c>
      <c r="E413" s="1">
        <v>0.13200000000000001</v>
      </c>
      <c r="F413" s="1">
        <v>0.60699999999999998</v>
      </c>
      <c r="G413" s="1">
        <v>2020</v>
      </c>
      <c r="H413" s="1">
        <v>0</v>
      </c>
      <c r="I413" s="1" t="str">
        <f>IFERROR(VLOOKUP(_2021[[#This Row],[identifiant_reseau]],_2023[],1,FALSE),"")</f>
        <v>5106C</v>
      </c>
      <c r="J413" s="1" t="str">
        <f>IFERROR(VLOOKUP(_2021[[#This Row],[identifiant_reseau]],_2022[],1,FALSE),"")</f>
        <v>5106C</v>
      </c>
      <c r="K413" s="1" t="str" cm="1">
        <f t="array" ref="K413">INDEX(_2021[[#This Row],[2023]:[2022]],MATCH(FALSE,ISBLANK(_2021[[#This Row],[2023]:[2022]]),0))</f>
        <v>5106C</v>
      </c>
    </row>
    <row r="414" spans="1:11" x14ac:dyDescent="0.3">
      <c r="A414" s="1" t="s">
        <v>1174</v>
      </c>
      <c r="B414" s="1" t="s">
        <v>1175</v>
      </c>
      <c r="C414" s="1" t="s">
        <v>1176</v>
      </c>
      <c r="D414" s="1">
        <v>4.4999999999999998E-2</v>
      </c>
      <c r="E414" s="1">
        <v>6.4000000000000001E-2</v>
      </c>
      <c r="F414" s="1">
        <v>0.80600000000000005</v>
      </c>
      <c r="G414" s="1">
        <v>2020</v>
      </c>
      <c r="H414" s="1">
        <v>1</v>
      </c>
      <c r="I414" s="1" t="str">
        <f>IFERROR(VLOOKUP(_2021[[#This Row],[identifiant_reseau]],_2023[],1,FALSE),"")</f>
        <v>5107C</v>
      </c>
      <c r="J414" s="1" t="str">
        <f>IFERROR(VLOOKUP(_2021[[#This Row],[identifiant_reseau]],_2022[],1,FALSE),"")</f>
        <v>5107C</v>
      </c>
      <c r="K414" s="1" t="str" cm="1">
        <f t="array" ref="K414">INDEX(_2021[[#This Row],[2023]:[2022]],MATCH(FALSE,ISBLANK(_2021[[#This Row],[2023]:[2022]]),0))</f>
        <v>5107C</v>
      </c>
    </row>
    <row r="415" spans="1:11" x14ac:dyDescent="0.3">
      <c r="A415" s="1" t="s">
        <v>1182</v>
      </c>
      <c r="B415" s="1" t="s">
        <v>1183</v>
      </c>
      <c r="C415" s="1" t="s">
        <v>1184</v>
      </c>
      <c r="D415" s="1">
        <v>6.4000000000000001E-2</v>
      </c>
      <c r="E415" s="1">
        <v>8.5999999999999993E-2</v>
      </c>
      <c r="F415" s="1">
        <v>0.72899999999999998</v>
      </c>
      <c r="G415" s="1" t="s">
        <v>14</v>
      </c>
      <c r="H415" s="1">
        <v>0</v>
      </c>
      <c r="I415" s="1" t="str">
        <f>IFERROR(VLOOKUP(_2021[[#This Row],[identifiant_reseau]],_2023[],1,FALSE),"")</f>
        <v>5202C</v>
      </c>
      <c r="J415" s="1" t="str">
        <f>IFERROR(VLOOKUP(_2021[[#This Row],[identifiant_reseau]],_2022[],1,FALSE),"")</f>
        <v>5202C</v>
      </c>
      <c r="K415" s="1" t="str" cm="1">
        <f t="array" ref="K415">INDEX(_2021[[#This Row],[2023]:[2022]],MATCH(FALSE,ISBLANK(_2021[[#This Row],[2023]:[2022]]),0))</f>
        <v>5202C</v>
      </c>
    </row>
    <row r="416" spans="1:11" x14ac:dyDescent="0.3">
      <c r="A416" s="1" t="s">
        <v>1185</v>
      </c>
      <c r="B416" s="1" t="s">
        <v>1186</v>
      </c>
      <c r="C416" s="1" t="s">
        <v>1187</v>
      </c>
      <c r="D416" s="1">
        <v>5.2999999999999999E-2</v>
      </c>
      <c r="E416" s="1">
        <v>6.4000000000000001E-2</v>
      </c>
      <c r="F416" s="1">
        <v>0.79300000000000004</v>
      </c>
      <c r="G416" s="1" t="s">
        <v>14</v>
      </c>
      <c r="H416" s="1">
        <v>0</v>
      </c>
      <c r="I416" s="1" t="str">
        <f>IFERROR(VLOOKUP(_2021[[#This Row],[identifiant_reseau]],_2023[],1,FALSE),"")</f>
        <v>5204C</v>
      </c>
      <c r="J416" s="1" t="str">
        <f>IFERROR(VLOOKUP(_2021[[#This Row],[identifiant_reseau]],_2022[],1,FALSE),"")</f>
        <v>5204C</v>
      </c>
      <c r="K416" s="1" t="str" cm="1">
        <f t="array" ref="K416">INDEX(_2021[[#This Row],[2023]:[2022]],MATCH(FALSE,ISBLANK(_2021[[#This Row],[2023]:[2022]]),0))</f>
        <v>5204C</v>
      </c>
    </row>
    <row r="417" spans="1:11" x14ac:dyDescent="0.3">
      <c r="A417" s="1" t="s">
        <v>1188</v>
      </c>
      <c r="B417" s="1" t="s">
        <v>1189</v>
      </c>
      <c r="C417" s="1" t="s">
        <v>1190</v>
      </c>
      <c r="D417" s="1">
        <v>0</v>
      </c>
      <c r="E417" s="1">
        <v>0.02</v>
      </c>
      <c r="F417" s="1">
        <v>1</v>
      </c>
      <c r="G417" s="1">
        <v>2020</v>
      </c>
      <c r="H417" s="1">
        <v>1</v>
      </c>
      <c r="I417" s="1" t="str">
        <f>IFERROR(VLOOKUP(_2021[[#This Row],[identifiant_reseau]],_2023[],1,FALSE),"")</f>
        <v>5205C</v>
      </c>
      <c r="J417" s="1" t="str">
        <f>IFERROR(VLOOKUP(_2021[[#This Row],[identifiant_reseau]],_2022[],1,FALSE),"")</f>
        <v>5205C</v>
      </c>
      <c r="K417" s="1" t="str" cm="1">
        <f t="array" ref="K417">INDEX(_2021[[#This Row],[2023]:[2022]],MATCH(FALSE,ISBLANK(_2021[[#This Row],[2023]:[2022]]),0))</f>
        <v>5205C</v>
      </c>
    </row>
    <row r="418" spans="1:11" x14ac:dyDescent="0.3">
      <c r="A418" s="1" t="s">
        <v>1191</v>
      </c>
      <c r="B418" s="1" t="s">
        <v>1192</v>
      </c>
      <c r="C418" s="1" t="s">
        <v>1193</v>
      </c>
      <c r="D418" s="1">
        <v>0</v>
      </c>
      <c r="E418" s="1">
        <v>0.159</v>
      </c>
      <c r="F418" s="1">
        <v>1</v>
      </c>
      <c r="G418" s="1">
        <v>2020</v>
      </c>
      <c r="H418" s="1">
        <v>0</v>
      </c>
      <c r="I418" s="1" t="str">
        <f>IFERROR(VLOOKUP(_2021[[#This Row],[identifiant_reseau]],_2023[],1,FALSE),"")</f>
        <v/>
      </c>
      <c r="J418" s="1" t="str">
        <f>IFERROR(VLOOKUP(_2021[[#This Row],[identifiant_reseau]],_2022[],1,FALSE),"")</f>
        <v>5206C</v>
      </c>
      <c r="K418" s="1" t="str" cm="1">
        <f t="array" ref="K418">INDEX(_2021[[#This Row],[2023]:[2022]],MATCH(FALSE,ISBLANK(_2021[[#This Row],[2023]:[2022]]),0))</f>
        <v/>
      </c>
    </row>
    <row r="419" spans="1:11" x14ac:dyDescent="0.3">
      <c r="A419" s="1" t="s">
        <v>1194</v>
      </c>
      <c r="B419" s="1" t="s">
        <v>1195</v>
      </c>
      <c r="C419" s="1" t="s">
        <v>1196</v>
      </c>
      <c r="D419" s="1">
        <v>0.128</v>
      </c>
      <c r="E419" s="1">
        <v>0.14000000000000001</v>
      </c>
      <c r="F419" s="1">
        <v>0.66700000000000004</v>
      </c>
      <c r="G419" s="1" t="s">
        <v>14</v>
      </c>
      <c r="H419" s="1">
        <v>0</v>
      </c>
      <c r="I419" s="1" t="str">
        <f>IFERROR(VLOOKUP(_2021[[#This Row],[identifiant_reseau]],_2023[],1,FALSE),"")</f>
        <v>5207C</v>
      </c>
      <c r="J419" s="1" t="str">
        <f>IFERROR(VLOOKUP(_2021[[#This Row],[identifiant_reseau]],_2022[],1,FALSE),"")</f>
        <v>5207C</v>
      </c>
      <c r="K419" s="1" t="str" cm="1">
        <f t="array" ref="K419">INDEX(_2021[[#This Row],[2023]:[2022]],MATCH(FALSE,ISBLANK(_2021[[#This Row],[2023]:[2022]]),0))</f>
        <v>5207C</v>
      </c>
    </row>
    <row r="420" spans="1:11" x14ac:dyDescent="0.3">
      <c r="A420" s="1" t="s">
        <v>1197</v>
      </c>
      <c r="B420" s="1" t="s">
        <v>1198</v>
      </c>
      <c r="C420" s="1" t="s">
        <v>1199</v>
      </c>
      <c r="D420" s="1">
        <v>0.128</v>
      </c>
      <c r="E420" s="1">
        <v>0.14000000000000001</v>
      </c>
      <c r="F420" s="1">
        <v>0.66700000000000004</v>
      </c>
      <c r="G420" s="1" t="s">
        <v>14</v>
      </c>
      <c r="H420" s="1">
        <v>0</v>
      </c>
      <c r="I420" s="1" t="str">
        <f>IFERROR(VLOOKUP(_2021[[#This Row],[identifiant_reseau]],_2023[],1,FALSE),"")</f>
        <v>5208C</v>
      </c>
      <c r="J420" s="1" t="str">
        <f>IFERROR(VLOOKUP(_2021[[#This Row],[identifiant_reseau]],_2022[],1,FALSE),"")</f>
        <v>5208C</v>
      </c>
      <c r="K420" s="1" t="str" cm="1">
        <f t="array" ref="K420">INDEX(_2021[[#This Row],[2023]:[2022]],MATCH(FALSE,ISBLANK(_2021[[#This Row],[2023]:[2022]]),0))</f>
        <v>5208C</v>
      </c>
    </row>
    <row r="421" spans="1:11" x14ac:dyDescent="0.3">
      <c r="A421" s="1" t="s">
        <v>1200</v>
      </c>
      <c r="B421" s="1" t="s">
        <v>1201</v>
      </c>
      <c r="C421" s="1" t="s">
        <v>1202</v>
      </c>
      <c r="D421" s="1">
        <v>6.7000000000000004E-2</v>
      </c>
      <c r="E421" s="1">
        <v>9.6000000000000002E-2</v>
      </c>
      <c r="F421" s="1">
        <v>0.66900000000000004</v>
      </c>
      <c r="G421" s="1" t="s">
        <v>14</v>
      </c>
      <c r="H421" s="1">
        <v>1</v>
      </c>
      <c r="I421" s="1" t="str">
        <f>IFERROR(VLOOKUP(_2021[[#This Row],[identifiant_reseau]],_2023[],1,FALSE),"")</f>
        <v>5209C</v>
      </c>
      <c r="J421" s="1" t="str">
        <f>IFERROR(VLOOKUP(_2021[[#This Row],[identifiant_reseau]],_2022[],1,FALSE),"")</f>
        <v>5209C</v>
      </c>
      <c r="K421" s="1" t="str" cm="1">
        <f t="array" ref="K421">INDEX(_2021[[#This Row],[2023]:[2022]],MATCH(FALSE,ISBLANK(_2021[[#This Row],[2023]:[2022]]),0))</f>
        <v>5209C</v>
      </c>
    </row>
    <row r="422" spans="1:11" x14ac:dyDescent="0.3">
      <c r="A422" s="1" t="s">
        <v>1203</v>
      </c>
      <c r="B422" s="1" t="s">
        <v>1204</v>
      </c>
      <c r="C422" s="1" t="s">
        <v>1205</v>
      </c>
      <c r="D422" s="1">
        <v>0.25600000000000001</v>
      </c>
      <c r="E422" s="1">
        <v>0.26200000000000001</v>
      </c>
      <c r="F422" s="1">
        <v>0.33300000000000002</v>
      </c>
      <c r="G422" s="1" t="s">
        <v>14</v>
      </c>
      <c r="H422" s="1">
        <v>1</v>
      </c>
      <c r="I422" s="1" t="str">
        <f>IFERROR(VLOOKUP(_2021[[#This Row],[identifiant_reseau]],_2023[],1,FALSE),"")</f>
        <v>5213C</v>
      </c>
      <c r="J422" s="1" t="str">
        <f>IFERROR(VLOOKUP(_2021[[#This Row],[identifiant_reseau]],_2022[],1,FALSE),"")</f>
        <v>5213C</v>
      </c>
      <c r="K422" s="1" t="str" cm="1">
        <f t="array" ref="K422">INDEX(_2021[[#This Row],[2023]:[2022]],MATCH(FALSE,ISBLANK(_2021[[#This Row],[2023]:[2022]]),0))</f>
        <v>5213C</v>
      </c>
    </row>
    <row r="423" spans="1:11" x14ac:dyDescent="0.3">
      <c r="A423" s="1" t="s">
        <v>1206</v>
      </c>
      <c r="B423" s="1" t="s">
        <v>1207</v>
      </c>
      <c r="C423" s="1" t="s">
        <v>1208</v>
      </c>
      <c r="D423" s="1">
        <v>0.25600000000000001</v>
      </c>
      <c r="E423" s="1">
        <v>0.26200000000000001</v>
      </c>
      <c r="F423" s="1">
        <v>0.33300000000000002</v>
      </c>
      <c r="G423" s="1" t="s">
        <v>14</v>
      </c>
      <c r="H423" s="1">
        <v>1</v>
      </c>
      <c r="I423" s="1" t="str">
        <f>IFERROR(VLOOKUP(_2021[[#This Row],[identifiant_reseau]],_2023[],1,FALSE),"")</f>
        <v>5214C</v>
      </c>
      <c r="J423" s="1" t="str">
        <f>IFERROR(VLOOKUP(_2021[[#This Row],[identifiant_reseau]],_2022[],1,FALSE),"")</f>
        <v>5214C</v>
      </c>
      <c r="K423" s="1" t="str" cm="1">
        <f t="array" ref="K423">INDEX(_2021[[#This Row],[2023]:[2022]],MATCH(FALSE,ISBLANK(_2021[[#This Row],[2023]:[2022]]),0))</f>
        <v>5214C</v>
      </c>
    </row>
    <row r="424" spans="1:11" x14ac:dyDescent="0.3">
      <c r="A424" s="1" t="s">
        <v>1209</v>
      </c>
      <c r="B424" s="1" t="s">
        <v>1210</v>
      </c>
      <c r="C424" s="1" t="s">
        <v>1211</v>
      </c>
      <c r="D424" s="1">
        <v>1.6E-2</v>
      </c>
      <c r="E424" s="1">
        <v>2.1999999999999999E-2</v>
      </c>
      <c r="F424" s="1">
        <v>0.94299999999999995</v>
      </c>
      <c r="G424" s="1">
        <v>2020</v>
      </c>
      <c r="H424" s="1">
        <v>0</v>
      </c>
      <c r="I424" s="1" t="str">
        <f>IFERROR(VLOOKUP(_2021[[#This Row],[identifiant_reseau]],_2023[],1,FALSE),"")</f>
        <v>5302C</v>
      </c>
      <c r="J424" s="1" t="str">
        <f>IFERROR(VLOOKUP(_2021[[#This Row],[identifiant_reseau]],_2022[],1,FALSE),"")</f>
        <v>5302C</v>
      </c>
      <c r="K424" s="1" t="str" cm="1">
        <f t="array" ref="K424">INDEX(_2021[[#This Row],[2023]:[2022]],MATCH(FALSE,ISBLANK(_2021[[#This Row],[2023]:[2022]]),0))</f>
        <v>5302C</v>
      </c>
    </row>
    <row r="425" spans="1:11" x14ac:dyDescent="0.3">
      <c r="A425" s="1" t="s">
        <v>1212</v>
      </c>
      <c r="B425" s="1" t="s">
        <v>1213</v>
      </c>
      <c r="C425" s="1" t="s">
        <v>1214</v>
      </c>
      <c r="D425" s="1">
        <v>8.7999999999999995E-2</v>
      </c>
      <c r="E425" s="1">
        <v>0.109</v>
      </c>
      <c r="F425" s="1">
        <v>0.58199999999999996</v>
      </c>
      <c r="G425" s="1" t="s">
        <v>14</v>
      </c>
      <c r="H425" s="1">
        <v>1</v>
      </c>
      <c r="I425" s="1" t="str">
        <f>IFERROR(VLOOKUP(_2021[[#This Row],[identifiant_reseau]],_2023[],1,FALSE),"")</f>
        <v>5303C</v>
      </c>
      <c r="J425" s="1" t="str">
        <f>IFERROR(VLOOKUP(_2021[[#This Row],[identifiant_reseau]],_2022[],1,FALSE),"")</f>
        <v>5303C</v>
      </c>
      <c r="K425" s="1" t="str" cm="1">
        <f t="array" ref="K425">INDEX(_2021[[#This Row],[2023]:[2022]],MATCH(FALSE,ISBLANK(_2021[[#This Row],[2023]:[2022]]),0))</f>
        <v>5303C</v>
      </c>
    </row>
    <row r="426" spans="1:11" x14ac:dyDescent="0.3">
      <c r="A426" s="1" t="s">
        <v>1221</v>
      </c>
      <c r="B426" s="1" t="s">
        <v>2747</v>
      </c>
      <c r="C426" s="1" t="s">
        <v>2748</v>
      </c>
      <c r="D426" s="1">
        <v>9.7000000000000003E-2</v>
      </c>
      <c r="E426" s="1">
        <v>0.121</v>
      </c>
      <c r="F426" s="1">
        <v>0.621</v>
      </c>
      <c r="G426" s="1">
        <v>2020</v>
      </c>
      <c r="H426" s="1">
        <v>0</v>
      </c>
      <c r="I426" s="1" t="str">
        <f>IFERROR(VLOOKUP(_2021[[#This Row],[identifiant_reseau]],_2023[],1,FALSE),"")</f>
        <v>5401C</v>
      </c>
      <c r="J426" s="1" t="str">
        <f>IFERROR(VLOOKUP(_2021[[#This Row],[identifiant_reseau]],_2022[],1,FALSE),"")</f>
        <v>5401C</v>
      </c>
      <c r="K426" s="1" t="str" cm="1">
        <f t="array" ref="K426">INDEX(_2021[[#This Row],[2023]:[2022]],MATCH(FALSE,ISBLANK(_2021[[#This Row],[2023]:[2022]]),0))</f>
        <v>5401C</v>
      </c>
    </row>
    <row r="427" spans="1:11" x14ac:dyDescent="0.3">
      <c r="A427" s="1" t="s">
        <v>1224</v>
      </c>
      <c r="B427" s="1" t="s">
        <v>2749</v>
      </c>
      <c r="C427" s="1" t="s">
        <v>2750</v>
      </c>
      <c r="D427" s="1">
        <v>4.3999999999999997E-2</v>
      </c>
      <c r="E427" s="1">
        <v>5.5E-2</v>
      </c>
      <c r="F427" s="1">
        <v>0.81100000000000005</v>
      </c>
      <c r="G427" s="1" t="s">
        <v>14</v>
      </c>
      <c r="H427" s="1">
        <v>0</v>
      </c>
      <c r="I427" s="1" t="str">
        <f>IFERROR(VLOOKUP(_2021[[#This Row],[identifiant_reseau]],_2023[],1,FALSE),"")</f>
        <v>5403C</v>
      </c>
      <c r="J427" s="1" t="str">
        <f>IFERROR(VLOOKUP(_2021[[#This Row],[identifiant_reseau]],_2022[],1,FALSE),"")</f>
        <v>5403C</v>
      </c>
      <c r="K427" s="1" t="str" cm="1">
        <f t="array" ref="K427">INDEX(_2021[[#This Row],[2023]:[2022]],MATCH(FALSE,ISBLANK(_2021[[#This Row],[2023]:[2022]]),0))</f>
        <v>5403C</v>
      </c>
    </row>
    <row r="428" spans="1:11" x14ac:dyDescent="0.3">
      <c r="A428" s="1" t="s">
        <v>1227</v>
      </c>
      <c r="B428" s="1" t="s">
        <v>2751</v>
      </c>
      <c r="C428" s="1" t="s">
        <v>2748</v>
      </c>
      <c r="D428" s="1">
        <v>8.2000000000000003E-2</v>
      </c>
      <c r="E428" s="1">
        <v>0.13100000000000001</v>
      </c>
      <c r="F428" s="1">
        <v>0.52</v>
      </c>
      <c r="G428" s="1" t="s">
        <v>14</v>
      </c>
      <c r="H428" s="1">
        <v>0</v>
      </c>
      <c r="I428" s="1" t="str">
        <f>IFERROR(VLOOKUP(_2021[[#This Row],[identifiant_reseau]],_2023[],1,FALSE),"")</f>
        <v>5407C</v>
      </c>
      <c r="J428" s="1" t="str">
        <f>IFERROR(VLOOKUP(_2021[[#This Row],[identifiant_reseau]],_2022[],1,FALSE),"")</f>
        <v>5407C</v>
      </c>
      <c r="K428" s="1" t="str" cm="1">
        <f t="array" ref="K428">INDEX(_2021[[#This Row],[2023]:[2022]],MATCH(FALSE,ISBLANK(_2021[[#This Row],[2023]:[2022]]),0))</f>
        <v>5407C</v>
      </c>
    </row>
    <row r="429" spans="1:11" x14ac:dyDescent="0.3">
      <c r="A429" s="1" t="s">
        <v>1229</v>
      </c>
      <c r="B429" s="1" t="s">
        <v>1230</v>
      </c>
      <c r="C429" s="1" t="s">
        <v>1231</v>
      </c>
      <c r="D429" s="1">
        <v>9.2999999999999999E-2</v>
      </c>
      <c r="E429" s="1">
        <v>0.11899999999999999</v>
      </c>
      <c r="F429" s="1">
        <v>0.67600000000000005</v>
      </c>
      <c r="G429" s="1">
        <v>2020</v>
      </c>
      <c r="H429" s="1">
        <v>0</v>
      </c>
      <c r="I429" s="1" t="str">
        <f>IFERROR(VLOOKUP(_2021[[#This Row],[identifiant_reseau]],_2023[],1,FALSE),"")</f>
        <v>5408C</v>
      </c>
      <c r="J429" s="1" t="str">
        <f>IFERROR(VLOOKUP(_2021[[#This Row],[identifiant_reseau]],_2022[],1,FALSE),"")</f>
        <v>5408C</v>
      </c>
      <c r="K429" s="1" t="str" cm="1">
        <f t="array" ref="K429">INDEX(_2021[[#This Row],[2023]:[2022]],MATCH(FALSE,ISBLANK(_2021[[#This Row],[2023]:[2022]]),0))</f>
        <v>5408C</v>
      </c>
    </row>
    <row r="430" spans="1:11" x14ac:dyDescent="0.3">
      <c r="A430" s="1" t="s">
        <v>1232</v>
      </c>
      <c r="B430" s="1" t="s">
        <v>2752</v>
      </c>
      <c r="C430" s="1" t="s">
        <v>1234</v>
      </c>
      <c r="D430" s="1">
        <v>0.128</v>
      </c>
      <c r="E430" s="1">
        <v>0.13700000000000001</v>
      </c>
      <c r="F430" s="1">
        <v>0.66700000000000004</v>
      </c>
      <c r="G430" s="1" t="s">
        <v>14</v>
      </c>
      <c r="H430" s="1">
        <v>0</v>
      </c>
      <c r="I430" s="1" t="str">
        <f>IFERROR(VLOOKUP(_2021[[#This Row],[identifiant_reseau]],_2023[],1,FALSE),"")</f>
        <v>5409C</v>
      </c>
      <c r="J430" s="1" t="str">
        <f>IFERROR(VLOOKUP(_2021[[#This Row],[identifiant_reseau]],_2022[],1,FALSE),"")</f>
        <v>5409C</v>
      </c>
      <c r="K430" s="1" t="str" cm="1">
        <f t="array" ref="K430">INDEX(_2021[[#This Row],[2023]:[2022]],MATCH(FALSE,ISBLANK(_2021[[#This Row],[2023]:[2022]]),0))</f>
        <v>5409C</v>
      </c>
    </row>
    <row r="431" spans="1:11" x14ac:dyDescent="0.3">
      <c r="A431" s="1" t="s">
        <v>1235</v>
      </c>
      <c r="B431" s="1" t="s">
        <v>2753</v>
      </c>
      <c r="C431" s="1" t="s">
        <v>1226</v>
      </c>
      <c r="D431" s="1">
        <v>8.6999999999999994E-2</v>
      </c>
      <c r="E431" s="1">
        <v>0.11</v>
      </c>
      <c r="F431" s="1">
        <v>0.61199999999999999</v>
      </c>
      <c r="G431" s="1" t="s">
        <v>14</v>
      </c>
      <c r="H431" s="1">
        <v>0</v>
      </c>
      <c r="I431" s="1" t="str">
        <f>IFERROR(VLOOKUP(_2021[[#This Row],[identifiant_reseau]],_2023[],1,FALSE),"")</f>
        <v>5410C</v>
      </c>
      <c r="J431" s="1" t="str">
        <f>IFERROR(VLOOKUP(_2021[[#This Row],[identifiant_reseau]],_2022[],1,FALSE),"")</f>
        <v>5410C</v>
      </c>
      <c r="K431" s="1" t="str" cm="1">
        <f t="array" ref="K431">INDEX(_2021[[#This Row],[2023]:[2022]],MATCH(FALSE,ISBLANK(_2021[[#This Row],[2023]:[2022]]),0))</f>
        <v>5410C</v>
      </c>
    </row>
    <row r="432" spans="1:11" x14ac:dyDescent="0.3">
      <c r="A432" s="1" t="s">
        <v>1237</v>
      </c>
      <c r="B432" s="1" t="s">
        <v>2754</v>
      </c>
      <c r="C432" s="1" t="s">
        <v>1223</v>
      </c>
      <c r="D432" s="1">
        <v>9.4E-2</v>
      </c>
      <c r="E432" s="1">
        <v>0.11700000000000001</v>
      </c>
      <c r="F432" s="1">
        <v>0.58699999999999997</v>
      </c>
      <c r="G432" s="1">
        <v>2020</v>
      </c>
      <c r="H432" s="1">
        <v>0</v>
      </c>
      <c r="I432" s="1" t="str">
        <f>IFERROR(VLOOKUP(_2021[[#This Row],[identifiant_reseau]],_2023[],1,FALSE),"")</f>
        <v>5411C</v>
      </c>
      <c r="J432" s="1" t="str">
        <f>IFERROR(VLOOKUP(_2021[[#This Row],[identifiant_reseau]],_2022[],1,FALSE),"")</f>
        <v>5411C</v>
      </c>
      <c r="K432" s="1" t="str" cm="1">
        <f t="array" ref="K432">INDEX(_2021[[#This Row],[2023]:[2022]],MATCH(FALSE,ISBLANK(_2021[[#This Row],[2023]:[2022]]),0))</f>
        <v>5411C</v>
      </c>
    </row>
    <row r="433" spans="1:11" x14ac:dyDescent="0.3">
      <c r="A433" s="1" t="s">
        <v>1239</v>
      </c>
      <c r="B433" s="1" t="s">
        <v>1240</v>
      </c>
      <c r="C433" s="1" t="s">
        <v>1241</v>
      </c>
      <c r="D433" s="1">
        <v>2.7E-2</v>
      </c>
      <c r="E433" s="1">
        <v>6.4000000000000001E-2</v>
      </c>
      <c r="F433" s="1">
        <v>0.89900000000000002</v>
      </c>
      <c r="G433" s="1">
        <v>2020</v>
      </c>
      <c r="H433" s="1">
        <v>1</v>
      </c>
      <c r="I433" s="1" t="str">
        <f>IFERROR(VLOOKUP(_2021[[#This Row],[identifiant_reseau]],_2023[],1,FALSE),"")</f>
        <v>5412C</v>
      </c>
      <c r="J433" s="1" t="str">
        <f>IFERROR(VLOOKUP(_2021[[#This Row],[identifiant_reseau]],_2022[],1,FALSE),"")</f>
        <v>5412C</v>
      </c>
      <c r="K433" s="1" t="str" cm="1">
        <f t="array" ref="K433">INDEX(_2021[[#This Row],[2023]:[2022]],MATCH(FALSE,ISBLANK(_2021[[#This Row],[2023]:[2022]]),0))</f>
        <v>5412C</v>
      </c>
    </row>
    <row r="434" spans="1:11" x14ac:dyDescent="0.3">
      <c r="A434" s="1" t="s">
        <v>1242</v>
      </c>
      <c r="B434" s="1" t="s">
        <v>2755</v>
      </c>
      <c r="C434" s="1" t="s">
        <v>1244</v>
      </c>
      <c r="D434" s="1">
        <v>9.7000000000000003E-2</v>
      </c>
      <c r="E434" s="1">
        <v>0.13500000000000001</v>
      </c>
      <c r="F434" s="1">
        <v>0.48899999999999999</v>
      </c>
      <c r="G434" s="1">
        <v>2020</v>
      </c>
      <c r="H434" s="1">
        <v>1</v>
      </c>
      <c r="I434" s="1" t="str">
        <f>IFERROR(VLOOKUP(_2021[[#This Row],[identifiant_reseau]],_2023[],1,FALSE),"")</f>
        <v>5413C</v>
      </c>
      <c r="J434" s="1" t="str">
        <f>IFERROR(VLOOKUP(_2021[[#This Row],[identifiant_reseau]],_2022[],1,FALSE),"")</f>
        <v>5413C</v>
      </c>
      <c r="K434" s="1" t="str" cm="1">
        <f t="array" ref="K434">INDEX(_2021[[#This Row],[2023]:[2022]],MATCH(FALSE,ISBLANK(_2021[[#This Row],[2023]:[2022]]),0))</f>
        <v>5413C</v>
      </c>
    </row>
    <row r="435" spans="1:11" x14ac:dyDescent="0.3">
      <c r="A435" s="1" t="s">
        <v>1245</v>
      </c>
      <c r="B435" s="1" t="s">
        <v>2756</v>
      </c>
      <c r="C435" s="1" t="s">
        <v>1247</v>
      </c>
      <c r="D435" s="1">
        <v>5.3999999999999999E-2</v>
      </c>
      <c r="E435" s="1">
        <v>7.6999999999999999E-2</v>
      </c>
      <c r="F435" s="1">
        <v>0.80400000000000005</v>
      </c>
      <c r="G435" s="1" t="s">
        <v>14</v>
      </c>
      <c r="H435" s="1">
        <v>1</v>
      </c>
      <c r="I435" s="1" t="str">
        <f>IFERROR(VLOOKUP(_2021[[#This Row],[identifiant_reseau]],_2023[],1,FALSE),"")</f>
        <v>5414C</v>
      </c>
      <c r="J435" s="1" t="str">
        <f>IFERROR(VLOOKUP(_2021[[#This Row],[identifiant_reseau]],_2022[],1,FALSE),"")</f>
        <v>5414C</v>
      </c>
      <c r="K435" s="1" t="str" cm="1">
        <f t="array" ref="K435">INDEX(_2021[[#This Row],[2023]:[2022]],MATCH(FALSE,ISBLANK(_2021[[#This Row],[2023]:[2022]]),0))</f>
        <v>5414C</v>
      </c>
    </row>
    <row r="436" spans="1:11" x14ac:dyDescent="0.3">
      <c r="A436" s="1" t="s">
        <v>1251</v>
      </c>
      <c r="B436" s="1" t="s">
        <v>1252</v>
      </c>
      <c r="C436" s="1" t="s">
        <v>2757</v>
      </c>
      <c r="D436" s="1">
        <v>9.2999999999999999E-2</v>
      </c>
      <c r="E436" s="1">
        <v>0.28299999999999997</v>
      </c>
      <c r="F436" s="1">
        <v>0</v>
      </c>
      <c r="G436" s="1">
        <v>2020</v>
      </c>
      <c r="H436" s="1">
        <v>0</v>
      </c>
      <c r="I436" s="1" t="str">
        <f>IFERROR(VLOOKUP(_2021[[#This Row],[identifiant_reseau]],_2023[],1,FALSE),"")</f>
        <v>5501C</v>
      </c>
      <c r="J436" s="1" t="str">
        <f>IFERROR(VLOOKUP(_2021[[#This Row],[identifiant_reseau]],_2022[],1,FALSE),"")</f>
        <v>5501C</v>
      </c>
      <c r="K436" s="1" t="str" cm="1">
        <f t="array" ref="K436">INDEX(_2021[[#This Row],[2023]:[2022]],MATCH(FALSE,ISBLANK(_2021[[#This Row],[2023]:[2022]]),0))</f>
        <v>5501C</v>
      </c>
    </row>
    <row r="437" spans="1:11" x14ac:dyDescent="0.3">
      <c r="A437" s="1" t="s">
        <v>1254</v>
      </c>
      <c r="B437" s="1" t="s">
        <v>1255</v>
      </c>
      <c r="C437" s="1" t="s">
        <v>2758</v>
      </c>
      <c r="D437" s="1">
        <v>0.20799999999999999</v>
      </c>
      <c r="E437" s="1">
        <v>0.252</v>
      </c>
      <c r="F437" s="1">
        <v>0</v>
      </c>
      <c r="G437" s="1">
        <v>2020</v>
      </c>
      <c r="H437" s="1">
        <v>0</v>
      </c>
      <c r="I437" s="1" t="str">
        <f>IFERROR(VLOOKUP(_2021[[#This Row],[identifiant_reseau]],_2023[],1,FALSE),"")</f>
        <v>5502C</v>
      </c>
      <c r="J437" s="1" t="str">
        <f>IFERROR(VLOOKUP(_2021[[#This Row],[identifiant_reseau]],_2022[],1,FALSE),"")</f>
        <v>5502C</v>
      </c>
      <c r="K437" s="1" t="str" cm="1">
        <f t="array" ref="K437">INDEX(_2021[[#This Row],[2023]:[2022]],MATCH(FALSE,ISBLANK(_2021[[#This Row],[2023]:[2022]]),0))</f>
        <v>5502C</v>
      </c>
    </row>
    <row r="438" spans="1:11" x14ac:dyDescent="0.3">
      <c r="A438" s="1" t="s">
        <v>1257</v>
      </c>
      <c r="B438" s="1" t="s">
        <v>1258</v>
      </c>
      <c r="C438" s="1" t="s">
        <v>2759</v>
      </c>
      <c r="D438" s="1">
        <v>9.5000000000000001E-2</v>
      </c>
      <c r="E438" s="1">
        <v>0.122</v>
      </c>
      <c r="F438" s="1">
        <v>0.68500000000000005</v>
      </c>
      <c r="G438" s="1" t="s">
        <v>14</v>
      </c>
      <c r="H438" s="1">
        <v>0</v>
      </c>
      <c r="I438" s="1" t="str">
        <f>IFERROR(VLOOKUP(_2021[[#This Row],[identifiant_reseau]],_2023[],1,FALSE),"")</f>
        <v>5503C</v>
      </c>
      <c r="J438" s="1" t="str">
        <f>IFERROR(VLOOKUP(_2021[[#This Row],[identifiant_reseau]],_2022[],1,FALSE),"")</f>
        <v>5503C</v>
      </c>
      <c r="K438" s="1" t="str" cm="1">
        <f t="array" ref="K438">INDEX(_2021[[#This Row],[2023]:[2022]],MATCH(FALSE,ISBLANK(_2021[[#This Row],[2023]:[2022]]),0))</f>
        <v>5503C</v>
      </c>
    </row>
    <row r="439" spans="1:11" x14ac:dyDescent="0.3">
      <c r="A439" s="1" t="s">
        <v>1263</v>
      </c>
      <c r="B439" s="1" t="s">
        <v>1264</v>
      </c>
      <c r="C439" s="1" t="s">
        <v>1265</v>
      </c>
      <c r="D439" s="1">
        <v>0</v>
      </c>
      <c r="E439" s="1">
        <v>4.0000000000000001E-3</v>
      </c>
      <c r="F439" s="1">
        <v>1</v>
      </c>
      <c r="G439" s="1">
        <v>2020</v>
      </c>
      <c r="H439" s="1">
        <v>1</v>
      </c>
      <c r="I439" s="1" t="str">
        <f>IFERROR(VLOOKUP(_2021[[#This Row],[identifiant_reseau]],_2023[],1,FALSE),"")</f>
        <v>5505C</v>
      </c>
      <c r="J439" s="1" t="str">
        <f>IFERROR(VLOOKUP(_2021[[#This Row],[identifiant_reseau]],_2022[],1,FALSE),"")</f>
        <v>5505C</v>
      </c>
      <c r="K439" s="1" t="str" cm="1">
        <f t="array" ref="K439">INDEX(_2021[[#This Row],[2023]:[2022]],MATCH(FALSE,ISBLANK(_2021[[#This Row],[2023]:[2022]]),0))</f>
        <v>5505C</v>
      </c>
    </row>
    <row r="440" spans="1:11" x14ac:dyDescent="0.3">
      <c r="A440" s="1" t="s">
        <v>1266</v>
      </c>
      <c r="B440" s="1" t="s">
        <v>1267</v>
      </c>
      <c r="C440" s="1" t="s">
        <v>1268</v>
      </c>
      <c r="D440" s="1">
        <v>9.1999999999999998E-2</v>
      </c>
      <c r="E440" s="1">
        <v>0.11600000000000001</v>
      </c>
      <c r="F440" s="1">
        <v>0.65600000000000003</v>
      </c>
      <c r="G440" s="1" t="s">
        <v>14</v>
      </c>
      <c r="H440" s="1">
        <v>0</v>
      </c>
      <c r="I440" s="1" t="str">
        <f>IFERROR(VLOOKUP(_2021[[#This Row],[identifiant_reseau]],_2023[],1,FALSE),"")</f>
        <v>5601C</v>
      </c>
      <c r="J440" s="1" t="str">
        <f>IFERROR(VLOOKUP(_2021[[#This Row],[identifiant_reseau]],_2022[],1,FALSE),"")</f>
        <v>5601C</v>
      </c>
      <c r="K440" s="1" t="str" cm="1">
        <f t="array" ref="K440">INDEX(_2021[[#This Row],[2023]:[2022]],MATCH(FALSE,ISBLANK(_2021[[#This Row],[2023]:[2022]]),0))</f>
        <v>5601C</v>
      </c>
    </row>
    <row r="441" spans="1:11" x14ac:dyDescent="0.3">
      <c r="A441" s="1" t="s">
        <v>1269</v>
      </c>
      <c r="B441" s="1" t="s">
        <v>1270</v>
      </c>
      <c r="C441" s="1" t="s">
        <v>1271</v>
      </c>
      <c r="D441" s="1">
        <v>0</v>
      </c>
      <c r="E441" s="1">
        <v>0.02</v>
      </c>
      <c r="F441" s="1">
        <v>1</v>
      </c>
      <c r="G441" s="1">
        <v>2020</v>
      </c>
      <c r="H441" s="1">
        <v>0</v>
      </c>
      <c r="I441" s="1" t="str">
        <f>IFERROR(VLOOKUP(_2021[[#This Row],[identifiant_reseau]],_2023[],1,FALSE),"")</f>
        <v>5602C</v>
      </c>
      <c r="J441" s="1" t="str">
        <f>IFERROR(VLOOKUP(_2021[[#This Row],[identifiant_reseau]],_2022[],1,FALSE),"")</f>
        <v>5602C</v>
      </c>
      <c r="K441" s="1" t="str" cm="1">
        <f t="array" ref="K441">INDEX(_2021[[#This Row],[2023]:[2022]],MATCH(FALSE,ISBLANK(_2021[[#This Row],[2023]:[2022]]),0))</f>
        <v>5602C</v>
      </c>
    </row>
    <row r="442" spans="1:11" x14ac:dyDescent="0.3">
      <c r="A442" s="1" t="s">
        <v>1272</v>
      </c>
      <c r="B442" s="1" t="s">
        <v>1273</v>
      </c>
      <c r="C442" s="1" t="s">
        <v>1274</v>
      </c>
      <c r="D442" s="1">
        <v>0.127</v>
      </c>
      <c r="E442" s="1">
        <v>0.26300000000000001</v>
      </c>
      <c r="F442" s="1">
        <v>0.23499999999999999</v>
      </c>
      <c r="G442" s="1" t="s">
        <v>14</v>
      </c>
      <c r="H442" s="1">
        <v>0</v>
      </c>
      <c r="I442" s="1" t="str">
        <f>IFERROR(VLOOKUP(_2021[[#This Row],[identifiant_reseau]],_2023[],1,FALSE),"")</f>
        <v>5603C</v>
      </c>
      <c r="J442" s="1" t="str">
        <f>IFERROR(VLOOKUP(_2021[[#This Row],[identifiant_reseau]],_2022[],1,FALSE),"")</f>
        <v>5603C</v>
      </c>
      <c r="K442" s="1" t="str" cm="1">
        <f t="array" ref="K442">INDEX(_2021[[#This Row],[2023]:[2022]],MATCH(FALSE,ISBLANK(_2021[[#This Row],[2023]:[2022]]),0))</f>
        <v>5603C</v>
      </c>
    </row>
    <row r="443" spans="1:11" x14ac:dyDescent="0.3">
      <c r="A443" s="1" t="s">
        <v>1275</v>
      </c>
      <c r="B443" s="1" t="s">
        <v>1276</v>
      </c>
      <c r="C443" s="1" t="s">
        <v>1277</v>
      </c>
      <c r="D443" s="1">
        <v>0</v>
      </c>
      <c r="E443" s="1">
        <v>4.0000000000000001E-3</v>
      </c>
      <c r="F443" s="1">
        <v>1</v>
      </c>
      <c r="G443" s="1">
        <v>2020</v>
      </c>
      <c r="H443" s="1">
        <v>0</v>
      </c>
      <c r="I443" s="1" t="str">
        <f>IFERROR(VLOOKUP(_2021[[#This Row],[identifiant_reseau]],_2023[],1,FALSE),"")</f>
        <v>5604C</v>
      </c>
      <c r="J443" s="1" t="str">
        <f>IFERROR(VLOOKUP(_2021[[#This Row],[identifiant_reseau]],_2022[],1,FALSE),"")</f>
        <v>5604C</v>
      </c>
      <c r="K443" s="1" t="str" cm="1">
        <f t="array" ref="K443">INDEX(_2021[[#This Row],[2023]:[2022]],MATCH(FALSE,ISBLANK(_2021[[#This Row],[2023]:[2022]]),0))</f>
        <v>5604C</v>
      </c>
    </row>
    <row r="444" spans="1:11" x14ac:dyDescent="0.3">
      <c r="A444" s="1" t="s">
        <v>1278</v>
      </c>
      <c r="B444" s="1" t="s">
        <v>1279</v>
      </c>
      <c r="C444" s="1" t="s">
        <v>1280</v>
      </c>
      <c r="D444" s="1">
        <v>5.0000000000000001E-3</v>
      </c>
      <c r="E444" s="1">
        <v>3.5999999999999997E-2</v>
      </c>
      <c r="F444" s="1">
        <v>0.93100000000000005</v>
      </c>
      <c r="G444" s="1">
        <v>2020</v>
      </c>
      <c r="H444" s="1">
        <v>1</v>
      </c>
      <c r="I444" s="1" t="str">
        <f>IFERROR(VLOOKUP(_2021[[#This Row],[identifiant_reseau]],_2023[],1,FALSE),"")</f>
        <v>5607C</v>
      </c>
      <c r="J444" s="1" t="str">
        <f>IFERROR(VLOOKUP(_2021[[#This Row],[identifiant_reseau]],_2022[],1,FALSE),"")</f>
        <v>5607C</v>
      </c>
      <c r="K444" s="1" t="str" cm="1">
        <f t="array" ref="K444">INDEX(_2021[[#This Row],[2023]:[2022]],MATCH(FALSE,ISBLANK(_2021[[#This Row],[2023]:[2022]]),0))</f>
        <v>5607C</v>
      </c>
    </row>
    <row r="445" spans="1:11" x14ac:dyDescent="0.3">
      <c r="A445" s="1" t="s">
        <v>1281</v>
      </c>
      <c r="B445" s="1" t="s">
        <v>1282</v>
      </c>
      <c r="C445" s="1" t="s">
        <v>1283</v>
      </c>
      <c r="D445" s="1">
        <v>2.9000000000000001E-2</v>
      </c>
      <c r="E445" s="1">
        <v>4.8000000000000001E-2</v>
      </c>
      <c r="F445" s="1">
        <v>0.86499999999999999</v>
      </c>
      <c r="G445" s="1" t="s">
        <v>14</v>
      </c>
      <c r="H445" s="1">
        <v>1</v>
      </c>
      <c r="I445" s="1" t="str">
        <f>IFERROR(VLOOKUP(_2021[[#This Row],[identifiant_reseau]],_2023[],1,FALSE),"")</f>
        <v>5608C</v>
      </c>
      <c r="J445" s="1" t="str">
        <f>IFERROR(VLOOKUP(_2021[[#This Row],[identifiant_reseau]],_2022[],1,FALSE),"")</f>
        <v>5608C</v>
      </c>
      <c r="K445" s="1" t="str" cm="1">
        <f t="array" ref="K445">INDEX(_2021[[#This Row],[2023]:[2022]],MATCH(FALSE,ISBLANK(_2021[[#This Row],[2023]:[2022]]),0))</f>
        <v>5608C</v>
      </c>
    </row>
    <row r="446" spans="1:11" x14ac:dyDescent="0.3">
      <c r="A446" s="1" t="s">
        <v>1284</v>
      </c>
      <c r="B446" s="1" t="s">
        <v>1285</v>
      </c>
      <c r="C446" s="1" t="s">
        <v>2760</v>
      </c>
      <c r="D446" s="1">
        <v>3.5000000000000003E-2</v>
      </c>
      <c r="E446" s="1">
        <v>0.107</v>
      </c>
      <c r="F446" s="1">
        <v>0.66600000000000004</v>
      </c>
      <c r="G446" s="1" t="s">
        <v>14</v>
      </c>
      <c r="H446" s="1">
        <v>0</v>
      </c>
      <c r="I446" s="1" t="str">
        <f>IFERROR(VLOOKUP(_2021[[#This Row],[identifiant_reseau]],_2023[],1,FALSE),"")</f>
        <v>5701C</v>
      </c>
      <c r="J446" s="1" t="str">
        <f>IFERROR(VLOOKUP(_2021[[#This Row],[identifiant_reseau]],_2022[],1,FALSE),"")</f>
        <v>5701C</v>
      </c>
      <c r="K446" s="1" t="str" cm="1">
        <f t="array" ref="K446">INDEX(_2021[[#This Row],[2023]:[2022]],MATCH(FALSE,ISBLANK(_2021[[#This Row],[2023]:[2022]]),0))</f>
        <v>5701C</v>
      </c>
    </row>
    <row r="447" spans="1:11" x14ac:dyDescent="0.3">
      <c r="A447" s="1" t="s">
        <v>1287</v>
      </c>
      <c r="B447" s="1" t="s">
        <v>1288</v>
      </c>
      <c r="C447" s="1" t="s">
        <v>1289</v>
      </c>
      <c r="D447" s="1">
        <v>7.1999999999999995E-2</v>
      </c>
      <c r="E447" s="1">
        <v>9.8000000000000004E-2</v>
      </c>
      <c r="F447" s="1">
        <v>0.72699999999999998</v>
      </c>
      <c r="G447" s="1" t="s">
        <v>14</v>
      </c>
      <c r="H447" s="1">
        <v>0</v>
      </c>
      <c r="I447" s="1" t="str">
        <f>IFERROR(VLOOKUP(_2021[[#This Row],[identifiant_reseau]],_2023[],1,FALSE),"")</f>
        <v>5702C</v>
      </c>
      <c r="J447" s="1" t="str">
        <f>IFERROR(VLOOKUP(_2021[[#This Row],[identifiant_reseau]],_2022[],1,FALSE),"")</f>
        <v>5702C</v>
      </c>
      <c r="K447" s="1" t="str" cm="1">
        <f t="array" ref="K447">INDEX(_2021[[#This Row],[2023]:[2022]],MATCH(FALSE,ISBLANK(_2021[[#This Row],[2023]:[2022]]),0))</f>
        <v>5702C</v>
      </c>
    </row>
    <row r="448" spans="1:11" x14ac:dyDescent="0.3">
      <c r="A448" s="1" t="s">
        <v>1290</v>
      </c>
      <c r="B448" s="1" t="s">
        <v>1291</v>
      </c>
      <c r="C448" s="1" t="s">
        <v>1292</v>
      </c>
      <c r="D448" s="1">
        <v>8.4000000000000005E-2</v>
      </c>
      <c r="E448" s="1">
        <v>0.16800000000000001</v>
      </c>
      <c r="F448" s="1">
        <v>0.39300000000000002</v>
      </c>
      <c r="G448" s="1" t="s">
        <v>14</v>
      </c>
      <c r="H448" s="1">
        <v>0</v>
      </c>
      <c r="I448" s="1" t="str">
        <f>IFERROR(VLOOKUP(_2021[[#This Row],[identifiant_reseau]],_2023[],1,FALSE),"")</f>
        <v>5703C</v>
      </c>
      <c r="J448" s="1" t="str">
        <f>IFERROR(VLOOKUP(_2021[[#This Row],[identifiant_reseau]],_2022[],1,FALSE),"")</f>
        <v>5703C</v>
      </c>
      <c r="K448" s="1" t="str" cm="1">
        <f t="array" ref="K448">INDEX(_2021[[#This Row],[2023]:[2022]],MATCH(FALSE,ISBLANK(_2021[[#This Row],[2023]:[2022]]),0))</f>
        <v>5703C</v>
      </c>
    </row>
    <row r="449" spans="1:11" x14ac:dyDescent="0.3">
      <c r="A449" s="1" t="s">
        <v>1293</v>
      </c>
      <c r="B449" s="1" t="s">
        <v>1294</v>
      </c>
      <c r="C449" s="1" t="s">
        <v>2761</v>
      </c>
      <c r="D449" s="1">
        <v>0.17899999999999999</v>
      </c>
      <c r="E449" s="1">
        <v>0.26800000000000002</v>
      </c>
      <c r="F449" s="1">
        <v>0</v>
      </c>
      <c r="G449" s="1">
        <v>2020</v>
      </c>
      <c r="H449" s="1">
        <v>0</v>
      </c>
      <c r="I449" s="1" t="str">
        <f>IFERROR(VLOOKUP(_2021[[#This Row],[identifiant_reseau]],_2023[],1,FALSE),"")</f>
        <v>5705C</v>
      </c>
      <c r="J449" s="1" t="str">
        <f>IFERROR(VLOOKUP(_2021[[#This Row],[identifiant_reseau]],_2022[],1,FALSE),"")</f>
        <v>5705C</v>
      </c>
      <c r="K449" s="1" t="str" cm="1">
        <f t="array" ref="K449">INDEX(_2021[[#This Row],[2023]:[2022]],MATCH(FALSE,ISBLANK(_2021[[#This Row],[2023]:[2022]]),0))</f>
        <v>5705C</v>
      </c>
    </row>
    <row r="450" spans="1:11" x14ac:dyDescent="0.3">
      <c r="A450" s="1" t="s">
        <v>1296</v>
      </c>
      <c r="B450" s="1" t="s">
        <v>1297</v>
      </c>
      <c r="C450" s="1" t="s">
        <v>2762</v>
      </c>
      <c r="D450" s="1">
        <v>0.11899999999999999</v>
      </c>
      <c r="E450" s="1">
        <v>0.156</v>
      </c>
      <c r="F450" s="1">
        <v>0.53200000000000003</v>
      </c>
      <c r="G450" s="1" t="s">
        <v>14</v>
      </c>
      <c r="H450" s="1">
        <v>0</v>
      </c>
      <c r="I450" s="1" t="str">
        <f>IFERROR(VLOOKUP(_2021[[#This Row],[identifiant_reseau]],_2023[],1,FALSE),"")</f>
        <v>5706C</v>
      </c>
      <c r="J450" s="1" t="str">
        <f>IFERROR(VLOOKUP(_2021[[#This Row],[identifiant_reseau]],_2022[],1,FALSE),"")</f>
        <v>5706C</v>
      </c>
      <c r="K450" s="1" t="str" cm="1">
        <f t="array" ref="K450">INDEX(_2021[[#This Row],[2023]:[2022]],MATCH(FALSE,ISBLANK(_2021[[#This Row],[2023]:[2022]]),0))</f>
        <v>5706C</v>
      </c>
    </row>
    <row r="451" spans="1:11" x14ac:dyDescent="0.3">
      <c r="A451" s="1" t="s">
        <v>1299</v>
      </c>
      <c r="B451" s="1" t="s">
        <v>1300</v>
      </c>
      <c r="C451" s="1" t="s">
        <v>2763</v>
      </c>
      <c r="D451" s="1">
        <v>0.24399999999999999</v>
      </c>
      <c r="E451" s="1">
        <v>0.27800000000000002</v>
      </c>
      <c r="F451" s="1">
        <v>0</v>
      </c>
      <c r="G451" s="1">
        <v>2020</v>
      </c>
      <c r="H451" s="1">
        <v>0</v>
      </c>
      <c r="I451" s="1" t="str">
        <f>IFERROR(VLOOKUP(_2021[[#This Row],[identifiant_reseau]],_2023[],1,FALSE),"")</f>
        <v>5707C</v>
      </c>
      <c r="J451" s="1" t="str">
        <f>IFERROR(VLOOKUP(_2021[[#This Row],[identifiant_reseau]],_2022[],1,FALSE),"")</f>
        <v>5707C</v>
      </c>
      <c r="K451" s="1" t="str" cm="1">
        <f t="array" ref="K451">INDEX(_2021[[#This Row],[2023]:[2022]],MATCH(FALSE,ISBLANK(_2021[[#This Row],[2023]:[2022]]),0))</f>
        <v>5707C</v>
      </c>
    </row>
    <row r="452" spans="1:11" x14ac:dyDescent="0.3">
      <c r="A452" s="1" t="s">
        <v>1302</v>
      </c>
      <c r="B452" s="1" t="s">
        <v>1303</v>
      </c>
      <c r="C452" s="1" t="s">
        <v>1304</v>
      </c>
      <c r="D452" s="1">
        <v>0</v>
      </c>
      <c r="E452" s="1">
        <v>6.5000000000000002E-2</v>
      </c>
      <c r="F452" s="1">
        <v>0.88500000000000001</v>
      </c>
      <c r="G452" s="1">
        <v>2020</v>
      </c>
      <c r="H452" s="1">
        <v>0</v>
      </c>
      <c r="I452" s="1" t="str">
        <f>IFERROR(VLOOKUP(_2021[[#This Row],[identifiant_reseau]],_2023[],1,FALSE),"")</f>
        <v>5708C</v>
      </c>
      <c r="J452" s="1" t="str">
        <f>IFERROR(VLOOKUP(_2021[[#This Row],[identifiant_reseau]],_2022[],1,FALSE),"")</f>
        <v>5708C</v>
      </c>
      <c r="K452" s="1" t="str" cm="1">
        <f t="array" ref="K452">INDEX(_2021[[#This Row],[2023]:[2022]],MATCH(FALSE,ISBLANK(_2021[[#This Row],[2023]:[2022]]),0))</f>
        <v>5708C</v>
      </c>
    </row>
    <row r="453" spans="1:11" x14ac:dyDescent="0.3">
      <c r="A453" s="1" t="s">
        <v>1305</v>
      </c>
      <c r="B453" s="1" t="s">
        <v>1306</v>
      </c>
      <c r="C453" s="1" t="s">
        <v>2761</v>
      </c>
      <c r="D453" s="1">
        <v>0.22700000000000001</v>
      </c>
      <c r="E453" s="1">
        <v>0.255</v>
      </c>
      <c r="F453" s="1">
        <v>0</v>
      </c>
      <c r="G453" s="1">
        <v>2020</v>
      </c>
      <c r="H453" s="1">
        <v>0</v>
      </c>
      <c r="I453" s="1" t="str">
        <f>IFERROR(VLOOKUP(_2021[[#This Row],[identifiant_reseau]],_2023[],1,FALSE),"")</f>
        <v>5709C</v>
      </c>
      <c r="J453" s="1" t="str">
        <f>IFERROR(VLOOKUP(_2021[[#This Row],[identifiant_reseau]],_2022[],1,FALSE),"")</f>
        <v>5709C</v>
      </c>
      <c r="K453" s="1" t="str" cm="1">
        <f t="array" ref="K453">INDEX(_2021[[#This Row],[2023]:[2022]],MATCH(FALSE,ISBLANK(_2021[[#This Row],[2023]:[2022]]),0))</f>
        <v>5709C</v>
      </c>
    </row>
    <row r="454" spans="1:11" x14ac:dyDescent="0.3">
      <c r="A454" s="1" t="s">
        <v>1307</v>
      </c>
      <c r="B454" s="1" t="s">
        <v>1308</v>
      </c>
      <c r="C454" s="1" t="s">
        <v>2761</v>
      </c>
      <c r="D454" s="1">
        <v>0.23200000000000001</v>
      </c>
      <c r="E454" s="1">
        <v>0.26100000000000001</v>
      </c>
      <c r="F454" s="1">
        <v>0</v>
      </c>
      <c r="G454" s="1">
        <v>2020</v>
      </c>
      <c r="H454" s="1">
        <v>0</v>
      </c>
      <c r="I454" s="1" t="str">
        <f>IFERROR(VLOOKUP(_2021[[#This Row],[identifiant_reseau]],_2023[],1,FALSE),"")</f>
        <v>5710C</v>
      </c>
      <c r="J454" s="1" t="str">
        <f>IFERROR(VLOOKUP(_2021[[#This Row],[identifiant_reseau]],_2022[],1,FALSE),"")</f>
        <v>5710C</v>
      </c>
      <c r="K454" s="1" t="str" cm="1">
        <f t="array" ref="K454">INDEX(_2021[[#This Row],[2023]:[2022]],MATCH(FALSE,ISBLANK(_2021[[#This Row],[2023]:[2022]]),0))</f>
        <v>5710C</v>
      </c>
    </row>
    <row r="455" spans="1:11" x14ac:dyDescent="0.3">
      <c r="A455" s="1" t="s">
        <v>1309</v>
      </c>
      <c r="B455" s="1" t="s">
        <v>1310</v>
      </c>
      <c r="C455" s="1" t="s">
        <v>2761</v>
      </c>
      <c r="D455" s="1">
        <v>0.19900000000000001</v>
      </c>
      <c r="E455" s="1">
        <v>0.224</v>
      </c>
      <c r="F455" s="1">
        <v>0</v>
      </c>
      <c r="G455" s="1">
        <v>2020</v>
      </c>
      <c r="H455" s="1">
        <v>0</v>
      </c>
      <c r="I455" s="1" t="str">
        <f>IFERROR(VLOOKUP(_2021[[#This Row],[identifiant_reseau]],_2023[],1,FALSE),"")</f>
        <v>5711C</v>
      </c>
      <c r="J455" s="1" t="str">
        <f>IFERROR(VLOOKUP(_2021[[#This Row],[identifiant_reseau]],_2022[],1,FALSE),"")</f>
        <v>5711C</v>
      </c>
      <c r="K455" s="1" t="str" cm="1">
        <f t="array" ref="K455">INDEX(_2021[[#This Row],[2023]:[2022]],MATCH(FALSE,ISBLANK(_2021[[#This Row],[2023]:[2022]]),0))</f>
        <v>5711C</v>
      </c>
    </row>
    <row r="456" spans="1:11" x14ac:dyDescent="0.3">
      <c r="A456" s="1" t="s">
        <v>1311</v>
      </c>
      <c r="B456" s="1" t="s">
        <v>1312</v>
      </c>
      <c r="C456" s="1" t="s">
        <v>2764</v>
      </c>
      <c r="D456" s="1">
        <v>0</v>
      </c>
      <c r="E456" s="1">
        <v>0.02</v>
      </c>
      <c r="F456" s="1">
        <v>1</v>
      </c>
      <c r="G456" s="1">
        <v>2020</v>
      </c>
      <c r="H456" s="1">
        <v>0</v>
      </c>
      <c r="I456" s="1" t="str">
        <f>IFERROR(VLOOKUP(_2021[[#This Row],[identifiant_reseau]],_2023[],1,FALSE),"")</f>
        <v>5712C</v>
      </c>
      <c r="J456" s="1" t="str">
        <f>IFERROR(VLOOKUP(_2021[[#This Row],[identifiant_reseau]],_2022[],1,FALSE),"")</f>
        <v>5712C</v>
      </c>
      <c r="K456" s="1" t="str" cm="1">
        <f t="array" ref="K456">INDEX(_2021[[#This Row],[2023]:[2022]],MATCH(FALSE,ISBLANK(_2021[[#This Row],[2023]:[2022]]),0))</f>
        <v>5712C</v>
      </c>
    </row>
    <row r="457" spans="1:11" x14ac:dyDescent="0.3">
      <c r="A457" s="1" t="s">
        <v>1314</v>
      </c>
      <c r="B457" s="1" t="s">
        <v>1315</v>
      </c>
      <c r="C457" s="1" t="s">
        <v>2765</v>
      </c>
      <c r="D457" s="1">
        <v>0.22</v>
      </c>
      <c r="E457" s="1">
        <v>0.27500000000000002</v>
      </c>
      <c r="F457" s="1">
        <v>0</v>
      </c>
      <c r="G457" s="1">
        <v>2020</v>
      </c>
      <c r="H457" s="1">
        <v>0</v>
      </c>
      <c r="I457" s="1" t="str">
        <f>IFERROR(VLOOKUP(_2021[[#This Row],[identifiant_reseau]],_2023[],1,FALSE),"")</f>
        <v>5713C</v>
      </c>
      <c r="J457" s="1" t="str">
        <f>IFERROR(VLOOKUP(_2021[[#This Row],[identifiant_reseau]],_2022[],1,FALSE),"")</f>
        <v>5713C</v>
      </c>
      <c r="K457" s="1" t="str" cm="1">
        <f t="array" ref="K457">INDEX(_2021[[#This Row],[2023]:[2022]],MATCH(FALSE,ISBLANK(_2021[[#This Row],[2023]:[2022]]),0))</f>
        <v>5713C</v>
      </c>
    </row>
    <row r="458" spans="1:11" x14ac:dyDescent="0.3">
      <c r="A458" s="1" t="s">
        <v>2766</v>
      </c>
      <c r="B458" s="1" t="s">
        <v>2767</v>
      </c>
      <c r="C458" s="1" t="s">
        <v>2768</v>
      </c>
      <c r="D458" s="1">
        <v>0.23300000000000001</v>
      </c>
      <c r="E458" s="1">
        <v>0.25600000000000001</v>
      </c>
      <c r="F458" s="1">
        <v>0.36899999999999999</v>
      </c>
      <c r="G458" s="1" t="s">
        <v>14</v>
      </c>
      <c r="H458" s="1">
        <v>1</v>
      </c>
      <c r="I458" s="1" t="str">
        <f>IFERROR(VLOOKUP(_2021[[#This Row],[identifiant_reseau]],_2023[],1,FALSE),"")</f>
        <v>5714C</v>
      </c>
      <c r="J458" s="1" t="str">
        <f>IFERROR(VLOOKUP(_2021[[#This Row],[identifiant_reseau]],_2022[],1,FALSE),"")</f>
        <v/>
      </c>
      <c r="K458" s="1" t="str" cm="1">
        <f t="array" ref="K458">INDEX(_2021[[#This Row],[2023]:[2022]],MATCH(FALSE,ISBLANK(_2021[[#This Row],[2023]:[2022]]),0))</f>
        <v>5714C</v>
      </c>
    </row>
    <row r="459" spans="1:11" x14ac:dyDescent="0.3">
      <c r="A459" s="1" t="s">
        <v>1317</v>
      </c>
      <c r="B459" s="1" t="s">
        <v>2769</v>
      </c>
      <c r="C459" s="1" t="s">
        <v>1286</v>
      </c>
      <c r="D459" s="1">
        <v>1.2E-2</v>
      </c>
      <c r="E459" s="1">
        <v>2.3E-2</v>
      </c>
      <c r="F459" s="1" t="s">
        <v>2543</v>
      </c>
      <c r="G459" s="1" t="s">
        <v>2543</v>
      </c>
      <c r="H459" s="1">
        <v>0</v>
      </c>
      <c r="I459" s="1" t="str">
        <f>IFERROR(VLOOKUP(_2021[[#This Row],[identifiant_reseau]],_2023[],1,FALSE),"")</f>
        <v>5714F</v>
      </c>
      <c r="J459" s="1" t="str">
        <f>IFERROR(VLOOKUP(_2021[[#This Row],[identifiant_reseau]],_2022[],1,FALSE),"")</f>
        <v>5714F</v>
      </c>
      <c r="K459" s="1" t="str" cm="1">
        <f t="array" ref="K459">INDEX(_2021[[#This Row],[2023]:[2022]],MATCH(FALSE,ISBLANK(_2021[[#This Row],[2023]:[2022]]),0))</f>
        <v>5714F</v>
      </c>
    </row>
    <row r="460" spans="1:11" x14ac:dyDescent="0.3">
      <c r="A460" s="1" t="s">
        <v>1319</v>
      </c>
      <c r="B460" s="1" t="s">
        <v>1320</v>
      </c>
      <c r="C460" s="1" t="s">
        <v>1321</v>
      </c>
      <c r="D460" s="1">
        <v>0.254</v>
      </c>
      <c r="E460" s="1">
        <v>0.28499999999999998</v>
      </c>
      <c r="F460" s="1">
        <v>0</v>
      </c>
      <c r="G460" s="1">
        <v>2020</v>
      </c>
      <c r="H460" s="1">
        <v>1</v>
      </c>
      <c r="I460" s="1" t="str">
        <f>IFERROR(VLOOKUP(_2021[[#This Row],[identifiant_reseau]],_2023[],1,FALSE),"")</f>
        <v>5716C</v>
      </c>
      <c r="J460" s="1" t="str">
        <f>IFERROR(VLOOKUP(_2021[[#This Row],[identifiant_reseau]],_2022[],1,FALSE),"")</f>
        <v>5716C</v>
      </c>
      <c r="K460" s="1" t="str" cm="1">
        <f t="array" ref="K460">INDEX(_2021[[#This Row],[2023]:[2022]],MATCH(FALSE,ISBLANK(_2021[[#This Row],[2023]:[2022]]),0))</f>
        <v>5716C</v>
      </c>
    </row>
    <row r="461" spans="1:11" x14ac:dyDescent="0.3">
      <c r="A461" s="1" t="s">
        <v>1322</v>
      </c>
      <c r="B461" s="1" t="s">
        <v>1323</v>
      </c>
      <c r="C461" s="1" t="s">
        <v>1324</v>
      </c>
      <c r="D461" s="1">
        <v>0.24299999999999999</v>
      </c>
      <c r="E461" s="1">
        <v>0.27300000000000002</v>
      </c>
      <c r="F461" s="1">
        <v>0</v>
      </c>
      <c r="G461" s="1">
        <v>2020</v>
      </c>
      <c r="H461" s="1">
        <v>1</v>
      </c>
      <c r="I461" s="1" t="str">
        <f>IFERROR(VLOOKUP(_2021[[#This Row],[identifiant_reseau]],_2023[],1,FALSE),"")</f>
        <v>5717C</v>
      </c>
      <c r="J461" s="1" t="str">
        <f>IFERROR(VLOOKUP(_2021[[#This Row],[identifiant_reseau]],_2022[],1,FALSE),"")</f>
        <v>5717C</v>
      </c>
      <c r="K461" s="1" t="str" cm="1">
        <f t="array" ref="K461">INDEX(_2021[[#This Row],[2023]:[2022]],MATCH(FALSE,ISBLANK(_2021[[#This Row],[2023]:[2022]]),0))</f>
        <v>5717C</v>
      </c>
    </row>
    <row r="462" spans="1:11" x14ac:dyDescent="0.3">
      <c r="A462" s="1" t="s">
        <v>1328</v>
      </c>
      <c r="B462" s="1" t="s">
        <v>1329</v>
      </c>
      <c r="C462" s="1" t="s">
        <v>2770</v>
      </c>
      <c r="D462" s="1">
        <v>4.3999999999999997E-2</v>
      </c>
      <c r="E462" s="1">
        <v>6.9000000000000006E-2</v>
      </c>
      <c r="F462" s="1">
        <v>0.77700000000000002</v>
      </c>
      <c r="G462" s="1" t="s">
        <v>14</v>
      </c>
      <c r="H462" s="1">
        <v>0</v>
      </c>
      <c r="I462" s="1" t="str">
        <f>IFERROR(VLOOKUP(_2021[[#This Row],[identifiant_reseau]],_2023[],1,FALSE),"")</f>
        <v>5802C</v>
      </c>
      <c r="J462" s="1" t="str">
        <f>IFERROR(VLOOKUP(_2021[[#This Row],[identifiant_reseau]],_2022[],1,FALSE),"")</f>
        <v>5802C</v>
      </c>
      <c r="K462" s="1" t="str" cm="1">
        <f t="array" ref="K462">INDEX(_2021[[#This Row],[2023]:[2022]],MATCH(FALSE,ISBLANK(_2021[[#This Row],[2023]:[2022]]),0))</f>
        <v>5802C</v>
      </c>
    </row>
    <row r="463" spans="1:11" x14ac:dyDescent="0.3">
      <c r="A463" s="1" t="s">
        <v>1331</v>
      </c>
      <c r="B463" s="1" t="s">
        <v>1332</v>
      </c>
      <c r="C463" s="1" t="s">
        <v>1333</v>
      </c>
      <c r="D463" s="1">
        <v>4.8000000000000001E-2</v>
      </c>
      <c r="E463" s="1">
        <v>7.2999999999999995E-2</v>
      </c>
      <c r="F463" s="1">
        <v>0.83799999999999997</v>
      </c>
      <c r="G463" s="1">
        <v>2020</v>
      </c>
      <c r="H463" s="1">
        <v>0</v>
      </c>
      <c r="I463" s="1" t="str">
        <f>IFERROR(VLOOKUP(_2021[[#This Row],[identifiant_reseau]],_2023[],1,FALSE),"")</f>
        <v>5803C</v>
      </c>
      <c r="J463" s="1" t="str">
        <f>IFERROR(VLOOKUP(_2021[[#This Row],[identifiant_reseau]],_2022[],1,FALSE),"")</f>
        <v>5803C</v>
      </c>
      <c r="K463" s="1" t="str" cm="1">
        <f t="array" ref="K463">INDEX(_2021[[#This Row],[2023]:[2022]],MATCH(FALSE,ISBLANK(_2021[[#This Row],[2023]:[2022]]),0))</f>
        <v>5803C</v>
      </c>
    </row>
    <row r="464" spans="1:11" x14ac:dyDescent="0.3">
      <c r="A464" s="1" t="s">
        <v>1334</v>
      </c>
      <c r="B464" s="1" t="s">
        <v>1335</v>
      </c>
      <c r="C464" s="1" t="s">
        <v>1336</v>
      </c>
      <c r="D464" s="1">
        <v>0</v>
      </c>
      <c r="E464" s="1">
        <v>2.7E-2</v>
      </c>
      <c r="F464" s="1">
        <v>1</v>
      </c>
      <c r="G464" s="1">
        <v>2020</v>
      </c>
      <c r="H464" s="1">
        <v>0</v>
      </c>
      <c r="I464" s="1" t="str">
        <f>IFERROR(VLOOKUP(_2021[[#This Row],[identifiant_reseau]],_2023[],1,FALSE),"")</f>
        <v>5804C</v>
      </c>
      <c r="J464" s="1" t="str">
        <f>IFERROR(VLOOKUP(_2021[[#This Row],[identifiant_reseau]],_2022[],1,FALSE),"")</f>
        <v>5804C</v>
      </c>
      <c r="K464" s="1" t="str" cm="1">
        <f t="array" ref="K464">INDEX(_2021[[#This Row],[2023]:[2022]],MATCH(FALSE,ISBLANK(_2021[[#This Row],[2023]:[2022]]),0))</f>
        <v>5804C</v>
      </c>
    </row>
    <row r="465" spans="1:11" x14ac:dyDescent="0.3">
      <c r="A465" s="1" t="s">
        <v>1337</v>
      </c>
      <c r="B465" s="1" t="s">
        <v>1338</v>
      </c>
      <c r="C465" s="1" t="s">
        <v>1339</v>
      </c>
      <c r="D465" s="1">
        <v>2.1000000000000001E-2</v>
      </c>
      <c r="E465" s="1">
        <v>5.3999999999999999E-2</v>
      </c>
      <c r="F465" s="1">
        <v>0.96099999999999997</v>
      </c>
      <c r="G465" s="1" t="s">
        <v>14</v>
      </c>
      <c r="H465" s="1">
        <v>0</v>
      </c>
      <c r="I465" s="1" t="str">
        <f>IFERROR(VLOOKUP(_2021[[#This Row],[identifiant_reseau]],_2023[],1,FALSE),"")</f>
        <v>5805C</v>
      </c>
      <c r="J465" s="1" t="str">
        <f>IFERROR(VLOOKUP(_2021[[#This Row],[identifiant_reseau]],_2022[],1,FALSE),"")</f>
        <v>5805C</v>
      </c>
      <c r="K465" s="1" t="str" cm="1">
        <f t="array" ref="K465">INDEX(_2021[[#This Row],[2023]:[2022]],MATCH(FALSE,ISBLANK(_2021[[#This Row],[2023]:[2022]]),0))</f>
        <v>5805C</v>
      </c>
    </row>
    <row r="466" spans="1:11" x14ac:dyDescent="0.3">
      <c r="A466" s="1" t="s">
        <v>1340</v>
      </c>
      <c r="B466" s="1" t="s">
        <v>1341</v>
      </c>
      <c r="C466" s="1" t="s">
        <v>1342</v>
      </c>
      <c r="D466" s="1">
        <v>0</v>
      </c>
      <c r="E466" s="1">
        <v>0.02</v>
      </c>
      <c r="F466" s="1">
        <v>1</v>
      </c>
      <c r="G466" s="1">
        <v>2020</v>
      </c>
      <c r="H466" s="1">
        <v>0</v>
      </c>
      <c r="I466" s="1" t="str">
        <f>IFERROR(VLOOKUP(_2021[[#This Row],[identifiant_reseau]],_2023[],1,FALSE),"")</f>
        <v>5806C</v>
      </c>
      <c r="J466" s="1" t="str">
        <f>IFERROR(VLOOKUP(_2021[[#This Row],[identifiant_reseau]],_2022[],1,FALSE),"")</f>
        <v>5806C</v>
      </c>
      <c r="K466" s="1" t="str" cm="1">
        <f t="array" ref="K466">INDEX(_2021[[#This Row],[2023]:[2022]],MATCH(FALSE,ISBLANK(_2021[[#This Row],[2023]:[2022]]),0))</f>
        <v>5806C</v>
      </c>
    </row>
    <row r="467" spans="1:11" x14ac:dyDescent="0.3">
      <c r="A467" s="1" t="s">
        <v>1343</v>
      </c>
      <c r="B467" s="1" t="s">
        <v>1344</v>
      </c>
      <c r="C467" s="1" t="s">
        <v>1345</v>
      </c>
      <c r="D467" s="1">
        <v>3.5999999999999997E-2</v>
      </c>
      <c r="E467" s="1">
        <v>6.0999999999999999E-2</v>
      </c>
      <c r="F467" s="1">
        <v>0.89500000000000002</v>
      </c>
      <c r="G467" s="1" t="s">
        <v>14</v>
      </c>
      <c r="H467" s="1">
        <v>0</v>
      </c>
      <c r="I467" s="1" t="str">
        <f>IFERROR(VLOOKUP(_2021[[#This Row],[identifiant_reseau]],_2023[],1,FALSE),"")</f>
        <v>5807C</v>
      </c>
      <c r="J467" s="1" t="str">
        <f>IFERROR(VLOOKUP(_2021[[#This Row],[identifiant_reseau]],_2022[],1,FALSE),"")</f>
        <v>5807C</v>
      </c>
      <c r="K467" s="1" t="str" cm="1">
        <f t="array" ref="K467">INDEX(_2021[[#This Row],[2023]:[2022]],MATCH(FALSE,ISBLANK(_2021[[#This Row],[2023]:[2022]]),0))</f>
        <v>5807C</v>
      </c>
    </row>
    <row r="468" spans="1:11" x14ac:dyDescent="0.3">
      <c r="A468" s="1" t="s">
        <v>1346</v>
      </c>
      <c r="B468" s="1" t="s">
        <v>1347</v>
      </c>
      <c r="C468" s="1" t="s">
        <v>1348</v>
      </c>
      <c r="D468" s="1">
        <v>3.1E-2</v>
      </c>
      <c r="E468" s="1">
        <v>0.06</v>
      </c>
      <c r="F468" s="1">
        <v>0.92700000000000005</v>
      </c>
      <c r="G468" s="1" t="s">
        <v>14</v>
      </c>
      <c r="H468" s="1">
        <v>0</v>
      </c>
      <c r="I468" s="1" t="str">
        <f>IFERROR(VLOOKUP(_2021[[#This Row],[identifiant_reseau]],_2023[],1,FALSE),"")</f>
        <v>5808C</v>
      </c>
      <c r="J468" s="1" t="str">
        <f>IFERROR(VLOOKUP(_2021[[#This Row],[identifiant_reseau]],_2022[],1,FALSE),"")</f>
        <v>5808C</v>
      </c>
      <c r="K468" s="1" t="str" cm="1">
        <f t="array" ref="K468">INDEX(_2021[[#This Row],[2023]:[2022]],MATCH(FALSE,ISBLANK(_2021[[#This Row],[2023]:[2022]]),0))</f>
        <v>5808C</v>
      </c>
    </row>
    <row r="469" spans="1:11" x14ac:dyDescent="0.3">
      <c r="A469" s="1" t="s">
        <v>1349</v>
      </c>
      <c r="B469" s="1" t="s">
        <v>2771</v>
      </c>
      <c r="C469" s="1" t="s">
        <v>1351</v>
      </c>
      <c r="D469" s="1">
        <v>4.4999999999999998E-2</v>
      </c>
      <c r="E469" s="1">
        <v>0.08</v>
      </c>
      <c r="F469" s="1">
        <v>0.91400000000000003</v>
      </c>
      <c r="G469" s="1" t="s">
        <v>14</v>
      </c>
      <c r="H469" s="1">
        <v>0</v>
      </c>
      <c r="I469" s="1" t="str">
        <f>IFERROR(VLOOKUP(_2021[[#This Row],[identifiant_reseau]],_2023[],1,FALSE),"")</f>
        <v>5809C</v>
      </c>
      <c r="J469" s="1" t="str">
        <f>IFERROR(VLOOKUP(_2021[[#This Row],[identifiant_reseau]],_2022[],1,FALSE),"")</f>
        <v>5809C</v>
      </c>
      <c r="K469" s="1" t="str" cm="1">
        <f t="array" ref="K469">INDEX(_2021[[#This Row],[2023]:[2022]],MATCH(FALSE,ISBLANK(_2021[[#This Row],[2023]:[2022]]),0))</f>
        <v>5809C</v>
      </c>
    </row>
    <row r="470" spans="1:11" x14ac:dyDescent="0.3">
      <c r="A470" s="1" t="s">
        <v>1352</v>
      </c>
      <c r="B470" s="1" t="s">
        <v>1353</v>
      </c>
      <c r="C470" s="1" t="s">
        <v>1354</v>
      </c>
      <c r="D470" s="1">
        <v>0</v>
      </c>
      <c r="E470" s="1">
        <v>2.1999999999999999E-2</v>
      </c>
      <c r="F470" s="1">
        <v>1</v>
      </c>
      <c r="G470" s="1">
        <v>2020</v>
      </c>
      <c r="H470" s="1">
        <v>0</v>
      </c>
      <c r="I470" s="1" t="str">
        <f>IFERROR(VLOOKUP(_2021[[#This Row],[identifiant_reseau]],_2023[],1,FALSE),"")</f>
        <v>5810C</v>
      </c>
      <c r="J470" s="1" t="str">
        <f>IFERROR(VLOOKUP(_2021[[#This Row],[identifiant_reseau]],_2022[],1,FALSE),"")</f>
        <v>5810C</v>
      </c>
      <c r="K470" s="1" t="str" cm="1">
        <f t="array" ref="K470">INDEX(_2021[[#This Row],[2023]:[2022]],MATCH(FALSE,ISBLANK(_2021[[#This Row],[2023]:[2022]]),0))</f>
        <v>5810C</v>
      </c>
    </row>
    <row r="471" spans="1:11" x14ac:dyDescent="0.3">
      <c r="A471" s="1" t="s">
        <v>1355</v>
      </c>
      <c r="B471" s="1" t="s">
        <v>1356</v>
      </c>
      <c r="C471" s="1" t="s">
        <v>1357</v>
      </c>
      <c r="D471" s="1">
        <v>0</v>
      </c>
      <c r="E471" s="1">
        <v>2.7E-2</v>
      </c>
      <c r="F471" s="1">
        <v>1</v>
      </c>
      <c r="G471" s="1">
        <v>2020</v>
      </c>
      <c r="H471" s="1">
        <v>0</v>
      </c>
      <c r="I471" s="1" t="str">
        <f>IFERROR(VLOOKUP(_2021[[#This Row],[identifiant_reseau]],_2023[],1,FALSE),"")</f>
        <v>5811C</v>
      </c>
      <c r="J471" s="1" t="str">
        <f>IFERROR(VLOOKUP(_2021[[#This Row],[identifiant_reseau]],_2022[],1,FALSE),"")</f>
        <v>5811C</v>
      </c>
      <c r="K471" s="1" t="str" cm="1">
        <f t="array" ref="K471">INDEX(_2021[[#This Row],[2023]:[2022]],MATCH(FALSE,ISBLANK(_2021[[#This Row],[2023]:[2022]]),0))</f>
        <v>5811C</v>
      </c>
    </row>
    <row r="472" spans="1:11" x14ac:dyDescent="0.3">
      <c r="A472" s="1" t="s">
        <v>1358</v>
      </c>
      <c r="B472" s="1" t="s">
        <v>1359</v>
      </c>
      <c r="C472" s="1" t="s">
        <v>1360</v>
      </c>
      <c r="D472" s="1">
        <v>4.5999999999999999E-2</v>
      </c>
      <c r="E472" s="1">
        <v>7.3999999999999996E-2</v>
      </c>
      <c r="F472" s="1">
        <v>0.88500000000000001</v>
      </c>
      <c r="G472" s="1" t="s">
        <v>14</v>
      </c>
      <c r="H472" s="1">
        <v>0</v>
      </c>
      <c r="I472" s="1" t="str">
        <f>IFERROR(VLOOKUP(_2021[[#This Row],[identifiant_reseau]],_2023[],1,FALSE),"")</f>
        <v>5812C</v>
      </c>
      <c r="J472" s="1" t="str">
        <f>IFERROR(VLOOKUP(_2021[[#This Row],[identifiant_reseau]],_2022[],1,FALSE),"")</f>
        <v>5812C</v>
      </c>
      <c r="K472" s="1" t="str" cm="1">
        <f t="array" ref="K472">INDEX(_2021[[#This Row],[2023]:[2022]],MATCH(FALSE,ISBLANK(_2021[[#This Row],[2023]:[2022]]),0))</f>
        <v>5812C</v>
      </c>
    </row>
    <row r="473" spans="1:11" x14ac:dyDescent="0.3">
      <c r="A473" s="1" t="s">
        <v>1361</v>
      </c>
      <c r="B473" s="1" t="s">
        <v>1362</v>
      </c>
      <c r="C473" s="1" t="s">
        <v>1363</v>
      </c>
      <c r="D473" s="1">
        <v>0</v>
      </c>
      <c r="E473" s="1">
        <v>1.9E-2</v>
      </c>
      <c r="F473" s="1">
        <v>1</v>
      </c>
      <c r="G473" s="1">
        <v>2020</v>
      </c>
      <c r="H473" s="1">
        <v>0</v>
      </c>
      <c r="I473" s="1" t="str">
        <f>IFERROR(VLOOKUP(_2021[[#This Row],[identifiant_reseau]],_2023[],1,FALSE),"")</f>
        <v>5813C</v>
      </c>
      <c r="J473" s="1" t="str">
        <f>IFERROR(VLOOKUP(_2021[[#This Row],[identifiant_reseau]],_2022[],1,FALSE),"")</f>
        <v>5813C</v>
      </c>
      <c r="K473" s="1" t="str" cm="1">
        <f t="array" ref="K473">INDEX(_2021[[#This Row],[2023]:[2022]],MATCH(FALSE,ISBLANK(_2021[[#This Row],[2023]:[2022]]),0))</f>
        <v>5813C</v>
      </c>
    </row>
    <row r="474" spans="1:11" x14ac:dyDescent="0.3">
      <c r="A474" s="1" t="s">
        <v>1364</v>
      </c>
      <c r="B474" s="1" t="s">
        <v>1365</v>
      </c>
      <c r="C474" s="1" t="s">
        <v>1366</v>
      </c>
      <c r="D474" s="1">
        <v>0</v>
      </c>
      <c r="E474" s="1">
        <v>1.9E-2</v>
      </c>
      <c r="F474" s="1">
        <v>1</v>
      </c>
      <c r="G474" s="1">
        <v>2020</v>
      </c>
      <c r="H474" s="1">
        <v>0</v>
      </c>
      <c r="I474" s="1" t="str">
        <f>IFERROR(VLOOKUP(_2021[[#This Row],[identifiant_reseau]],_2023[],1,FALSE),"")</f>
        <v>5814C</v>
      </c>
      <c r="J474" s="1" t="str">
        <f>IFERROR(VLOOKUP(_2021[[#This Row],[identifiant_reseau]],_2022[],1,FALSE),"")</f>
        <v>5814C</v>
      </c>
      <c r="K474" s="1" t="str" cm="1">
        <f t="array" ref="K474">INDEX(_2021[[#This Row],[2023]:[2022]],MATCH(FALSE,ISBLANK(_2021[[#This Row],[2023]:[2022]]),0))</f>
        <v>5814C</v>
      </c>
    </row>
    <row r="475" spans="1:11" x14ac:dyDescent="0.3">
      <c r="A475" s="1" t="s">
        <v>1367</v>
      </c>
      <c r="B475" s="1" t="s">
        <v>1368</v>
      </c>
      <c r="C475" s="1" t="s">
        <v>1369</v>
      </c>
      <c r="D475" s="1">
        <v>2.7E-2</v>
      </c>
      <c r="E475" s="1">
        <v>5.2999999999999999E-2</v>
      </c>
      <c r="F475" s="1">
        <v>0.93300000000000005</v>
      </c>
      <c r="G475" s="1" t="s">
        <v>14</v>
      </c>
      <c r="H475" s="1">
        <v>0</v>
      </c>
      <c r="I475" s="1" t="str">
        <f>IFERROR(VLOOKUP(_2021[[#This Row],[identifiant_reseau]],_2023[],1,FALSE),"")</f>
        <v>5815C</v>
      </c>
      <c r="J475" s="1" t="str">
        <f>IFERROR(VLOOKUP(_2021[[#This Row],[identifiant_reseau]],_2022[],1,FALSE),"")</f>
        <v>5815C</v>
      </c>
      <c r="K475" s="1" t="str" cm="1">
        <f t="array" ref="K475">INDEX(_2021[[#This Row],[2023]:[2022]],MATCH(FALSE,ISBLANK(_2021[[#This Row],[2023]:[2022]]),0))</f>
        <v>5815C</v>
      </c>
    </row>
    <row r="476" spans="1:11" x14ac:dyDescent="0.3">
      <c r="A476" s="1" t="s">
        <v>1370</v>
      </c>
      <c r="B476" s="1" t="s">
        <v>1371</v>
      </c>
      <c r="C476" s="1" t="s">
        <v>1372</v>
      </c>
      <c r="D476" s="1">
        <v>0</v>
      </c>
      <c r="E476" s="1">
        <v>2.5000000000000001E-2</v>
      </c>
      <c r="F476" s="1">
        <v>1</v>
      </c>
      <c r="G476" s="1">
        <v>2020</v>
      </c>
      <c r="H476" s="1">
        <v>0</v>
      </c>
      <c r="I476" s="1" t="str">
        <f>IFERROR(VLOOKUP(_2021[[#This Row],[identifiant_reseau]],_2023[],1,FALSE),"")</f>
        <v>5816C</v>
      </c>
      <c r="J476" s="1" t="str">
        <f>IFERROR(VLOOKUP(_2021[[#This Row],[identifiant_reseau]],_2022[],1,FALSE),"")</f>
        <v>5816C</v>
      </c>
      <c r="K476" s="1" t="str" cm="1">
        <f t="array" ref="K476">INDEX(_2021[[#This Row],[2023]:[2022]],MATCH(FALSE,ISBLANK(_2021[[#This Row],[2023]:[2022]]),0))</f>
        <v>5816C</v>
      </c>
    </row>
    <row r="477" spans="1:11" x14ac:dyDescent="0.3">
      <c r="A477" s="1" t="s">
        <v>1373</v>
      </c>
      <c r="B477" s="1" t="s">
        <v>1374</v>
      </c>
      <c r="C477" s="1" t="s">
        <v>1375</v>
      </c>
      <c r="D477" s="1">
        <v>0.08</v>
      </c>
      <c r="E477" s="1">
        <v>0.12</v>
      </c>
      <c r="F477" s="1">
        <v>0.84899999999999998</v>
      </c>
      <c r="G477" s="1" t="s">
        <v>14</v>
      </c>
      <c r="H477" s="1">
        <v>0</v>
      </c>
      <c r="I477" s="1" t="str">
        <f>IFERROR(VLOOKUP(_2021[[#This Row],[identifiant_reseau]],_2023[],1,FALSE),"")</f>
        <v>5817C</v>
      </c>
      <c r="J477" s="1" t="str">
        <f>IFERROR(VLOOKUP(_2021[[#This Row],[identifiant_reseau]],_2022[],1,FALSE),"")</f>
        <v>5817C</v>
      </c>
      <c r="K477" s="1" t="str" cm="1">
        <f t="array" ref="K477">INDEX(_2021[[#This Row],[2023]:[2022]],MATCH(FALSE,ISBLANK(_2021[[#This Row],[2023]:[2022]]),0))</f>
        <v>5817C</v>
      </c>
    </row>
    <row r="478" spans="1:11" x14ac:dyDescent="0.3">
      <c r="A478" s="1" t="s">
        <v>1376</v>
      </c>
      <c r="B478" s="1" t="s">
        <v>1377</v>
      </c>
      <c r="C478" s="1" t="s">
        <v>1378</v>
      </c>
      <c r="D478" s="1">
        <v>0</v>
      </c>
      <c r="E478" s="1">
        <v>2.1000000000000001E-2</v>
      </c>
      <c r="F478" s="1">
        <v>1</v>
      </c>
      <c r="G478" s="1">
        <v>2020</v>
      </c>
      <c r="H478" s="1">
        <v>0</v>
      </c>
      <c r="I478" s="1" t="str">
        <f>IFERROR(VLOOKUP(_2021[[#This Row],[identifiant_reseau]],_2023[],1,FALSE),"")</f>
        <v>5818C</v>
      </c>
      <c r="J478" s="1" t="str">
        <f>IFERROR(VLOOKUP(_2021[[#This Row],[identifiant_reseau]],_2022[],1,FALSE),"")</f>
        <v>5818C</v>
      </c>
      <c r="K478" s="1" t="str" cm="1">
        <f t="array" ref="K478">INDEX(_2021[[#This Row],[2023]:[2022]],MATCH(FALSE,ISBLANK(_2021[[#This Row],[2023]:[2022]]),0))</f>
        <v>5818C</v>
      </c>
    </row>
    <row r="479" spans="1:11" x14ac:dyDescent="0.3">
      <c r="A479" s="1" t="s">
        <v>1379</v>
      </c>
      <c r="B479" s="1" t="s">
        <v>2772</v>
      </c>
      <c r="C479" s="1" t="s">
        <v>1381</v>
      </c>
      <c r="D479" s="1">
        <v>2.9000000000000001E-2</v>
      </c>
      <c r="E479" s="1">
        <v>5.0999999999999997E-2</v>
      </c>
      <c r="F479" s="1">
        <v>0.88500000000000001</v>
      </c>
      <c r="G479" s="1">
        <v>2020</v>
      </c>
      <c r="H479" s="1">
        <v>1</v>
      </c>
      <c r="I479" s="1" t="str">
        <f>IFERROR(VLOOKUP(_2021[[#This Row],[identifiant_reseau]],_2023[],1,FALSE),"")</f>
        <v>5819C</v>
      </c>
      <c r="J479" s="1" t="str">
        <f>IFERROR(VLOOKUP(_2021[[#This Row],[identifiant_reseau]],_2022[],1,FALSE),"")</f>
        <v>5819C</v>
      </c>
      <c r="K479" s="1" t="str" cm="1">
        <f t="array" ref="K479">INDEX(_2021[[#This Row],[2023]:[2022]],MATCH(FALSE,ISBLANK(_2021[[#This Row],[2023]:[2022]]),0))</f>
        <v>5819C</v>
      </c>
    </row>
    <row r="480" spans="1:11" x14ac:dyDescent="0.3">
      <c r="A480" s="1" t="s">
        <v>1382</v>
      </c>
      <c r="B480" s="1" t="s">
        <v>1383</v>
      </c>
      <c r="C480" s="1" t="s">
        <v>1378</v>
      </c>
      <c r="D480" s="1">
        <v>9.4E-2</v>
      </c>
      <c r="E480" s="1">
        <v>0.13300000000000001</v>
      </c>
      <c r="F480" s="1">
        <v>0.75900000000000001</v>
      </c>
      <c r="G480" s="1">
        <v>2020</v>
      </c>
      <c r="H480" s="1">
        <v>1</v>
      </c>
      <c r="I480" s="1" t="str">
        <f>IFERROR(VLOOKUP(_2021[[#This Row],[identifiant_reseau]],_2023[],1,FALSE),"")</f>
        <v>5820C</v>
      </c>
      <c r="J480" s="1" t="str">
        <f>IFERROR(VLOOKUP(_2021[[#This Row],[identifiant_reseau]],_2022[],1,FALSE),"")</f>
        <v>5820C</v>
      </c>
      <c r="K480" s="1" t="str" cm="1">
        <f t="array" ref="K480">INDEX(_2021[[#This Row],[2023]:[2022]],MATCH(FALSE,ISBLANK(_2021[[#This Row],[2023]:[2022]]),0))</f>
        <v>5820C</v>
      </c>
    </row>
    <row r="481" spans="1:11" x14ac:dyDescent="0.3">
      <c r="A481" s="1" t="s">
        <v>1384</v>
      </c>
      <c r="B481" s="1" t="s">
        <v>1385</v>
      </c>
      <c r="C481" s="1" t="s">
        <v>1385</v>
      </c>
      <c r="D481" s="1">
        <v>5.0999999999999997E-2</v>
      </c>
      <c r="E481" s="1">
        <v>7.5999999999999998E-2</v>
      </c>
      <c r="F481" s="1">
        <v>0.82599999999999996</v>
      </c>
      <c r="G481" s="1" t="s">
        <v>14</v>
      </c>
      <c r="H481" s="1">
        <v>1</v>
      </c>
      <c r="I481" s="1" t="str">
        <f>IFERROR(VLOOKUP(_2021[[#This Row],[identifiant_reseau]],_2023[],1,FALSE),"")</f>
        <v>5821C</v>
      </c>
      <c r="J481" s="1" t="str">
        <f>IFERROR(VLOOKUP(_2021[[#This Row],[identifiant_reseau]],_2022[],1,FALSE),"")</f>
        <v>5821C</v>
      </c>
      <c r="K481" s="1" t="str" cm="1">
        <f t="array" ref="K481">INDEX(_2021[[#This Row],[2023]:[2022]],MATCH(FALSE,ISBLANK(_2021[[#This Row],[2023]:[2022]]),0))</f>
        <v>5821C</v>
      </c>
    </row>
    <row r="482" spans="1:11" x14ac:dyDescent="0.3">
      <c r="A482" s="1" t="s">
        <v>1386</v>
      </c>
      <c r="B482" s="1" t="s">
        <v>1387</v>
      </c>
      <c r="C482" s="1" t="s">
        <v>1388</v>
      </c>
      <c r="D482" s="1">
        <v>4.2999999999999997E-2</v>
      </c>
      <c r="E482" s="1">
        <v>7.4999999999999997E-2</v>
      </c>
      <c r="F482" s="1">
        <v>0.90700000000000003</v>
      </c>
      <c r="G482" s="1">
        <v>2020</v>
      </c>
      <c r="H482" s="1">
        <v>1</v>
      </c>
      <c r="I482" s="1" t="str">
        <f>IFERROR(VLOOKUP(_2021[[#This Row],[identifiant_reseau]],_2023[],1,FALSE),"")</f>
        <v>5822C</v>
      </c>
      <c r="J482" s="1" t="str">
        <f>IFERROR(VLOOKUP(_2021[[#This Row],[identifiant_reseau]],_2022[],1,FALSE),"")</f>
        <v>5822C</v>
      </c>
      <c r="K482" s="1" t="str" cm="1">
        <f t="array" ref="K482">INDEX(_2021[[#This Row],[2023]:[2022]],MATCH(FALSE,ISBLANK(_2021[[#This Row],[2023]:[2022]]),0))</f>
        <v>5822C</v>
      </c>
    </row>
    <row r="483" spans="1:11" x14ac:dyDescent="0.3">
      <c r="A483" s="1" t="s">
        <v>1389</v>
      </c>
      <c r="B483" s="1" t="s">
        <v>1390</v>
      </c>
      <c r="C483" s="1" t="s">
        <v>1391</v>
      </c>
      <c r="D483" s="1">
        <v>8.0000000000000002E-3</v>
      </c>
      <c r="E483" s="1">
        <v>2.9000000000000001E-2</v>
      </c>
      <c r="F483" s="1">
        <v>0.96799999999999997</v>
      </c>
      <c r="G483" s="1">
        <v>2020</v>
      </c>
      <c r="H483" s="1">
        <v>1</v>
      </c>
      <c r="I483" s="1" t="str">
        <f>IFERROR(VLOOKUP(_2021[[#This Row],[identifiant_reseau]],_2023[],1,FALSE),"")</f>
        <v>5823C</v>
      </c>
      <c r="J483" s="1" t="str">
        <f>IFERROR(VLOOKUP(_2021[[#This Row],[identifiant_reseau]],_2022[],1,FALSE),"")</f>
        <v>5823C</v>
      </c>
      <c r="K483" s="1" t="str" cm="1">
        <f t="array" ref="K483">INDEX(_2021[[#This Row],[2023]:[2022]],MATCH(FALSE,ISBLANK(_2021[[#This Row],[2023]:[2022]]),0))</f>
        <v>5823C</v>
      </c>
    </row>
    <row r="484" spans="1:11" x14ac:dyDescent="0.3">
      <c r="A484" s="1" t="s">
        <v>1392</v>
      </c>
      <c r="B484" s="1" t="s">
        <v>1393</v>
      </c>
      <c r="C484" s="1" t="s">
        <v>2773</v>
      </c>
      <c r="D484" s="1">
        <v>5.3999999999999999E-2</v>
      </c>
      <c r="E484" s="1">
        <v>8.3000000000000004E-2</v>
      </c>
      <c r="F484" s="1">
        <v>0.82699999999999996</v>
      </c>
      <c r="G484" s="1">
        <v>2020</v>
      </c>
      <c r="H484" s="1">
        <v>1</v>
      </c>
      <c r="I484" s="1" t="str">
        <f>IFERROR(VLOOKUP(_2021[[#This Row],[identifiant_reseau]],_2023[],1,FALSE),"")</f>
        <v>5824C</v>
      </c>
      <c r="J484" s="1" t="str">
        <f>IFERROR(VLOOKUP(_2021[[#This Row],[identifiant_reseau]],_2022[],1,FALSE),"")</f>
        <v>5824C</v>
      </c>
      <c r="K484" s="1" t="str" cm="1">
        <f t="array" ref="K484">INDEX(_2021[[#This Row],[2023]:[2022]],MATCH(FALSE,ISBLANK(_2021[[#This Row],[2023]:[2022]]),0))</f>
        <v>5824C</v>
      </c>
    </row>
    <row r="485" spans="1:11" x14ac:dyDescent="0.3">
      <c r="A485" s="1" t="s">
        <v>1395</v>
      </c>
      <c r="B485" s="1" t="s">
        <v>1396</v>
      </c>
      <c r="C485" s="1" t="s">
        <v>1397</v>
      </c>
      <c r="D485" s="1">
        <v>9.2999999999999999E-2</v>
      </c>
      <c r="E485" s="1">
        <v>0.127</v>
      </c>
      <c r="F485" s="1">
        <v>0.56299999999999994</v>
      </c>
      <c r="G485" s="1" t="s">
        <v>14</v>
      </c>
      <c r="H485" s="1">
        <v>0</v>
      </c>
      <c r="I485" s="1" t="str">
        <f>IFERROR(VLOOKUP(_2021[[#This Row],[identifiant_reseau]],_2023[],1,FALSE),"")</f>
        <v>5901C</v>
      </c>
      <c r="J485" s="1" t="str">
        <f>IFERROR(VLOOKUP(_2021[[#This Row],[identifiant_reseau]],_2022[],1,FALSE),"")</f>
        <v>5901C</v>
      </c>
      <c r="K485" s="1" t="str" cm="1">
        <f t="array" ref="K485">INDEX(_2021[[#This Row],[2023]:[2022]],MATCH(FALSE,ISBLANK(_2021[[#This Row],[2023]:[2022]]),0))</f>
        <v>5901C</v>
      </c>
    </row>
    <row r="486" spans="1:11" x14ac:dyDescent="0.3">
      <c r="A486" s="1" t="s">
        <v>1398</v>
      </c>
      <c r="B486" s="1" t="s">
        <v>1399</v>
      </c>
      <c r="C486" s="1" t="s">
        <v>1400</v>
      </c>
      <c r="D486" s="1">
        <v>0.11899999999999999</v>
      </c>
      <c r="E486" s="1">
        <v>0.27200000000000002</v>
      </c>
      <c r="F486" s="1">
        <v>0</v>
      </c>
      <c r="G486" s="1">
        <v>2020</v>
      </c>
      <c r="H486" s="1">
        <v>0</v>
      </c>
      <c r="I486" s="1" t="str">
        <f>IFERROR(VLOOKUP(_2021[[#This Row],[identifiant_reseau]],_2023[],1,FALSE),"")</f>
        <v>5902C</v>
      </c>
      <c r="J486" s="1" t="str">
        <f>IFERROR(VLOOKUP(_2021[[#This Row],[identifiant_reseau]],_2022[],1,FALSE),"")</f>
        <v>5902C</v>
      </c>
      <c r="K486" s="1" t="str" cm="1">
        <f t="array" ref="K486">INDEX(_2021[[#This Row],[2023]:[2022]],MATCH(FALSE,ISBLANK(_2021[[#This Row],[2023]:[2022]]),0))</f>
        <v>5902C</v>
      </c>
    </row>
    <row r="487" spans="1:11" x14ac:dyDescent="0.3">
      <c r="A487" s="1" t="s">
        <v>1401</v>
      </c>
      <c r="B487" s="1" t="s">
        <v>1402</v>
      </c>
      <c r="C487" s="1" t="s">
        <v>1403</v>
      </c>
      <c r="D487" s="1">
        <v>0.27600000000000002</v>
      </c>
      <c r="E487" s="1">
        <v>0.31900000000000001</v>
      </c>
      <c r="F487" s="1">
        <v>4.5999999999999999E-2</v>
      </c>
      <c r="G487" s="1" t="s">
        <v>14</v>
      </c>
      <c r="H487" s="1">
        <v>0</v>
      </c>
      <c r="I487" s="1" t="str">
        <f>IFERROR(VLOOKUP(_2021[[#This Row],[identifiant_reseau]],_2023[],1,FALSE),"")</f>
        <v>5904C</v>
      </c>
      <c r="J487" s="1" t="str">
        <f>IFERROR(VLOOKUP(_2021[[#This Row],[identifiant_reseau]],_2022[],1,FALSE),"")</f>
        <v>5904C</v>
      </c>
      <c r="K487" s="1" t="str" cm="1">
        <f t="array" ref="K487">INDEX(_2021[[#This Row],[2023]:[2022]],MATCH(FALSE,ISBLANK(_2021[[#This Row],[2023]:[2022]]),0))</f>
        <v>5904C</v>
      </c>
    </row>
    <row r="488" spans="1:11" x14ac:dyDescent="0.3">
      <c r="A488" s="1" t="s">
        <v>1404</v>
      </c>
      <c r="B488" s="1" t="s">
        <v>1405</v>
      </c>
      <c r="C488" s="1" t="s">
        <v>1403</v>
      </c>
      <c r="D488" s="1">
        <v>0.20499999999999999</v>
      </c>
      <c r="E488" s="1">
        <v>0.249</v>
      </c>
      <c r="F488" s="1">
        <v>0</v>
      </c>
      <c r="G488" s="1">
        <v>2020</v>
      </c>
      <c r="H488" s="1">
        <v>0</v>
      </c>
      <c r="I488" s="1" t="str">
        <f>IFERROR(VLOOKUP(_2021[[#This Row],[identifiant_reseau]],_2023[],1,FALSE),"")</f>
        <v>5905C</v>
      </c>
      <c r="J488" s="1" t="str">
        <f>IFERROR(VLOOKUP(_2021[[#This Row],[identifiant_reseau]],_2022[],1,FALSE),"")</f>
        <v>5905C</v>
      </c>
      <c r="K488" s="1" t="str" cm="1">
        <f t="array" ref="K488">INDEX(_2021[[#This Row],[2023]:[2022]],MATCH(FALSE,ISBLANK(_2021[[#This Row],[2023]:[2022]]),0))</f>
        <v>5905C</v>
      </c>
    </row>
    <row r="489" spans="1:11" x14ac:dyDescent="0.3">
      <c r="A489" s="1" t="s">
        <v>1406</v>
      </c>
      <c r="B489" s="1" t="s">
        <v>1407</v>
      </c>
      <c r="C489" s="1" t="s">
        <v>1408</v>
      </c>
      <c r="D489" s="1">
        <v>0.11600000000000001</v>
      </c>
      <c r="E489" s="1">
        <v>0.189</v>
      </c>
      <c r="F489" s="1">
        <v>0.37</v>
      </c>
      <c r="G489" s="1">
        <v>2020</v>
      </c>
      <c r="H489" s="1">
        <v>0</v>
      </c>
      <c r="I489" s="1" t="str">
        <f>IFERROR(VLOOKUP(_2021[[#This Row],[identifiant_reseau]],_2023[],1,FALSE),"")</f>
        <v>5906C</v>
      </c>
      <c r="J489" s="1" t="str">
        <f>IFERROR(VLOOKUP(_2021[[#This Row],[identifiant_reseau]],_2022[],1,FALSE),"")</f>
        <v>5906C</v>
      </c>
      <c r="K489" s="1" t="str" cm="1">
        <f t="array" ref="K489">INDEX(_2021[[#This Row],[2023]:[2022]],MATCH(FALSE,ISBLANK(_2021[[#This Row],[2023]:[2022]]),0))</f>
        <v>5906C</v>
      </c>
    </row>
    <row r="490" spans="1:11" x14ac:dyDescent="0.3">
      <c r="A490" s="1" t="s">
        <v>1409</v>
      </c>
      <c r="B490" s="1" t="s">
        <v>2774</v>
      </c>
      <c r="C490" s="1" t="s">
        <v>1411</v>
      </c>
      <c r="D490" s="1">
        <v>0.186</v>
      </c>
      <c r="E490" s="1">
        <v>0.21</v>
      </c>
      <c r="F490" s="1">
        <v>0.27800000000000002</v>
      </c>
      <c r="G490" s="1">
        <v>2020</v>
      </c>
      <c r="H490" s="1">
        <v>0</v>
      </c>
      <c r="I490" s="1" t="str">
        <f>IFERROR(VLOOKUP(_2021[[#This Row],[identifiant_reseau]],_2023[],1,FALSE),"")</f>
        <v>5907C</v>
      </c>
      <c r="J490" s="1" t="str">
        <f>IFERROR(VLOOKUP(_2021[[#This Row],[identifiant_reseau]],_2022[],1,FALSE),"")</f>
        <v>5907C</v>
      </c>
      <c r="K490" s="1" t="str" cm="1">
        <f t="array" ref="K490">INDEX(_2021[[#This Row],[2023]:[2022]],MATCH(FALSE,ISBLANK(_2021[[#This Row],[2023]:[2022]]),0))</f>
        <v>5907C</v>
      </c>
    </row>
    <row r="491" spans="1:11" x14ac:dyDescent="0.3">
      <c r="A491" s="1" t="s">
        <v>1412</v>
      </c>
      <c r="B491" s="1" t="s">
        <v>1413</v>
      </c>
      <c r="C491" s="1" t="s">
        <v>1414</v>
      </c>
      <c r="D491" s="1">
        <v>7.5999999999999998E-2</v>
      </c>
      <c r="E491" s="1">
        <v>0.1</v>
      </c>
      <c r="F491" s="1">
        <v>0.70199999999999996</v>
      </c>
      <c r="G491" s="1">
        <v>2020</v>
      </c>
      <c r="H491" s="1">
        <v>0</v>
      </c>
      <c r="I491" s="1" t="str">
        <f>IFERROR(VLOOKUP(_2021[[#This Row],[identifiant_reseau]],_2023[],1,FALSE),"")</f>
        <v>5908C</v>
      </c>
      <c r="J491" s="1" t="str">
        <f>IFERROR(VLOOKUP(_2021[[#This Row],[identifiant_reseau]],_2022[],1,FALSE),"")</f>
        <v>5908C</v>
      </c>
      <c r="K491" s="1" t="str" cm="1">
        <f t="array" ref="K491">INDEX(_2021[[#This Row],[2023]:[2022]],MATCH(FALSE,ISBLANK(_2021[[#This Row],[2023]:[2022]]),0))</f>
        <v>5908C</v>
      </c>
    </row>
    <row r="492" spans="1:11" x14ac:dyDescent="0.3">
      <c r="A492" s="1" t="s">
        <v>1415</v>
      </c>
      <c r="B492" s="1" t="s">
        <v>1416</v>
      </c>
      <c r="C492" s="1" t="s">
        <v>1417</v>
      </c>
      <c r="D492" s="1">
        <v>9.7000000000000003E-2</v>
      </c>
      <c r="E492" s="1">
        <v>0.13</v>
      </c>
      <c r="F492" s="1">
        <v>0.55300000000000005</v>
      </c>
      <c r="G492" s="1" t="s">
        <v>14</v>
      </c>
      <c r="H492" s="1">
        <v>0</v>
      </c>
      <c r="I492" s="1" t="str">
        <f>IFERROR(VLOOKUP(_2021[[#This Row],[identifiant_reseau]],_2023[],1,FALSE),"")</f>
        <v>5909C</v>
      </c>
      <c r="J492" s="1" t="str">
        <f>IFERROR(VLOOKUP(_2021[[#This Row],[identifiant_reseau]],_2022[],1,FALSE),"")</f>
        <v>5909C</v>
      </c>
      <c r="K492" s="1" t="str" cm="1">
        <f t="array" ref="K492">INDEX(_2021[[#This Row],[2023]:[2022]],MATCH(FALSE,ISBLANK(_2021[[#This Row],[2023]:[2022]]),0))</f>
        <v>5909C</v>
      </c>
    </row>
    <row r="493" spans="1:11" x14ac:dyDescent="0.3">
      <c r="A493" s="1" t="s">
        <v>1418</v>
      </c>
      <c r="B493" s="1" t="s">
        <v>1419</v>
      </c>
      <c r="C493" s="1" t="s">
        <v>1420</v>
      </c>
      <c r="D493" s="1">
        <v>0.26200000000000001</v>
      </c>
      <c r="E493" s="1">
        <v>0.29799999999999999</v>
      </c>
      <c r="F493" s="1">
        <v>0.01</v>
      </c>
      <c r="G493" s="1">
        <v>2020</v>
      </c>
      <c r="H493" s="1">
        <v>0</v>
      </c>
      <c r="I493" s="1" t="str">
        <f>IFERROR(VLOOKUP(_2021[[#This Row],[identifiant_reseau]],_2023[],1,FALSE),"")</f>
        <v>5910C</v>
      </c>
      <c r="J493" s="1" t="str">
        <f>IFERROR(VLOOKUP(_2021[[#This Row],[identifiant_reseau]],_2022[],1,FALSE),"")</f>
        <v>5910C</v>
      </c>
      <c r="K493" s="1" t="str" cm="1">
        <f t="array" ref="K493">INDEX(_2021[[#This Row],[2023]:[2022]],MATCH(FALSE,ISBLANK(_2021[[#This Row],[2023]:[2022]]),0))</f>
        <v>5910C</v>
      </c>
    </row>
    <row r="494" spans="1:11" x14ac:dyDescent="0.3">
      <c r="A494" s="1" t="s">
        <v>1421</v>
      </c>
      <c r="B494" s="1" t="s">
        <v>1422</v>
      </c>
      <c r="C494" s="1" t="s">
        <v>1423</v>
      </c>
      <c r="D494" s="1">
        <v>0.10299999999999999</v>
      </c>
      <c r="E494" s="1">
        <v>0.157</v>
      </c>
      <c r="F494" s="1">
        <v>0.505</v>
      </c>
      <c r="G494" s="1" t="s">
        <v>14</v>
      </c>
      <c r="H494" s="1">
        <v>0</v>
      </c>
      <c r="I494" s="1" t="str">
        <f>IFERROR(VLOOKUP(_2021[[#This Row],[identifiant_reseau]],_2023[],1,FALSE),"")</f>
        <v>5911C</v>
      </c>
      <c r="J494" s="1" t="str">
        <f>IFERROR(VLOOKUP(_2021[[#This Row],[identifiant_reseau]],_2022[],1,FALSE),"")</f>
        <v>5911C</v>
      </c>
      <c r="K494" s="1" t="str" cm="1">
        <f t="array" ref="K494">INDEX(_2021[[#This Row],[2023]:[2022]],MATCH(FALSE,ISBLANK(_2021[[#This Row],[2023]:[2022]]),0))</f>
        <v>5911C</v>
      </c>
    </row>
    <row r="495" spans="1:11" x14ac:dyDescent="0.3">
      <c r="A495" s="1" t="s">
        <v>1424</v>
      </c>
      <c r="B495" s="1" t="s">
        <v>1425</v>
      </c>
      <c r="C495" s="1" t="s">
        <v>2775</v>
      </c>
      <c r="D495" s="1">
        <v>0.20200000000000001</v>
      </c>
      <c r="E495" s="1">
        <v>0.22800000000000001</v>
      </c>
      <c r="F495" s="1">
        <v>0</v>
      </c>
      <c r="G495" s="1">
        <v>2020</v>
      </c>
      <c r="H495" s="1">
        <v>0</v>
      </c>
      <c r="I495" s="1" t="str">
        <f>IFERROR(VLOOKUP(_2021[[#This Row],[identifiant_reseau]],_2023[],1,FALSE),"")</f>
        <v>5912C</v>
      </c>
      <c r="J495" s="1" t="str">
        <f>IFERROR(VLOOKUP(_2021[[#This Row],[identifiant_reseau]],_2022[],1,FALSE),"")</f>
        <v>5912C</v>
      </c>
      <c r="K495" s="1" t="str" cm="1">
        <f t="array" ref="K495">INDEX(_2021[[#This Row],[2023]:[2022]],MATCH(FALSE,ISBLANK(_2021[[#This Row],[2023]:[2022]]),0))</f>
        <v>5912C</v>
      </c>
    </row>
    <row r="496" spans="1:11" x14ac:dyDescent="0.3">
      <c r="A496" s="1" t="s">
        <v>1427</v>
      </c>
      <c r="B496" s="1" t="s">
        <v>2776</v>
      </c>
      <c r="C496" s="1" t="s">
        <v>1429</v>
      </c>
      <c r="D496" s="1">
        <v>0.25600000000000001</v>
      </c>
      <c r="E496" s="1">
        <v>0.26200000000000001</v>
      </c>
      <c r="F496" s="1">
        <v>0.33300000000000002</v>
      </c>
      <c r="G496" s="1" t="s">
        <v>14</v>
      </c>
      <c r="H496" s="1">
        <v>0</v>
      </c>
      <c r="I496" s="1" t="str">
        <f>IFERROR(VLOOKUP(_2021[[#This Row],[identifiant_reseau]],_2023[],1,FALSE),"")</f>
        <v>5913C</v>
      </c>
      <c r="J496" s="1" t="str">
        <f>IFERROR(VLOOKUP(_2021[[#This Row],[identifiant_reseau]],_2022[],1,FALSE),"")</f>
        <v>5913C</v>
      </c>
      <c r="K496" s="1" t="str" cm="1">
        <f t="array" ref="K496">INDEX(_2021[[#This Row],[2023]:[2022]],MATCH(FALSE,ISBLANK(_2021[[#This Row],[2023]:[2022]]),0))</f>
        <v>5913C</v>
      </c>
    </row>
    <row r="497" spans="1:11" x14ac:dyDescent="0.3">
      <c r="A497" s="1" t="s">
        <v>1430</v>
      </c>
      <c r="B497" s="1" t="s">
        <v>2777</v>
      </c>
      <c r="C497" s="1" t="s">
        <v>2778</v>
      </c>
      <c r="D497" s="1">
        <v>0.127</v>
      </c>
      <c r="E497" s="1">
        <v>0.187</v>
      </c>
      <c r="F497" s="1">
        <v>0.47099999999999997</v>
      </c>
      <c r="G497" s="1" t="s">
        <v>14</v>
      </c>
      <c r="H497" s="1">
        <v>0</v>
      </c>
      <c r="I497" s="1" t="str">
        <f>IFERROR(VLOOKUP(_2021[[#This Row],[identifiant_reseau]],_2023[],1,FALSE),"")</f>
        <v>5914C</v>
      </c>
      <c r="J497" s="1" t="str">
        <f>IFERROR(VLOOKUP(_2021[[#This Row],[identifiant_reseau]],_2022[],1,FALSE),"")</f>
        <v>5914C</v>
      </c>
      <c r="K497" s="1" t="str" cm="1">
        <f t="array" ref="K497">INDEX(_2021[[#This Row],[2023]:[2022]],MATCH(FALSE,ISBLANK(_2021[[#This Row],[2023]:[2022]]),0))</f>
        <v>5914C</v>
      </c>
    </row>
    <row r="498" spans="1:11" x14ac:dyDescent="0.3">
      <c r="A498" s="1" t="s">
        <v>1433</v>
      </c>
      <c r="B498" s="1" t="s">
        <v>1434</v>
      </c>
      <c r="C498" s="1" t="s">
        <v>1435</v>
      </c>
      <c r="D498" s="1">
        <v>2.5999999999999999E-2</v>
      </c>
      <c r="E498" s="1">
        <v>3.3000000000000002E-2</v>
      </c>
      <c r="F498" s="1">
        <v>0.97099999999999997</v>
      </c>
      <c r="G498" s="1">
        <v>2020</v>
      </c>
      <c r="H498" s="1">
        <v>0</v>
      </c>
      <c r="I498" s="1" t="str">
        <f>IFERROR(VLOOKUP(_2021[[#This Row],[identifiant_reseau]],_2023[],1,FALSE),"")</f>
        <v>5915C</v>
      </c>
      <c r="J498" s="1" t="str">
        <f>IFERROR(VLOOKUP(_2021[[#This Row],[identifiant_reseau]],_2022[],1,FALSE),"")</f>
        <v>5915C</v>
      </c>
      <c r="K498" s="1" t="str" cm="1">
        <f t="array" ref="K498">INDEX(_2021[[#This Row],[2023]:[2022]],MATCH(FALSE,ISBLANK(_2021[[#This Row],[2023]:[2022]]),0))</f>
        <v>5915C</v>
      </c>
    </row>
    <row r="499" spans="1:11" x14ac:dyDescent="0.3">
      <c r="A499" s="1" t="s">
        <v>1436</v>
      </c>
      <c r="B499" s="1" t="s">
        <v>1437</v>
      </c>
      <c r="C499" s="1" t="s">
        <v>1438</v>
      </c>
      <c r="D499" s="1">
        <v>6.6000000000000003E-2</v>
      </c>
      <c r="E499" s="1">
        <v>9.6000000000000002E-2</v>
      </c>
      <c r="F499" s="1">
        <v>0.752</v>
      </c>
      <c r="G499" s="1">
        <v>2020</v>
      </c>
      <c r="H499" s="1">
        <v>0</v>
      </c>
      <c r="I499" s="1" t="str">
        <f>IFERROR(VLOOKUP(_2021[[#This Row],[identifiant_reseau]],_2023[],1,FALSE),"")</f>
        <v>5916C</v>
      </c>
      <c r="J499" s="1" t="str">
        <f>IFERROR(VLOOKUP(_2021[[#This Row],[identifiant_reseau]],_2022[],1,FALSE),"")</f>
        <v>5916C</v>
      </c>
      <c r="K499" s="1" t="str" cm="1">
        <f t="array" ref="K499">INDEX(_2021[[#This Row],[2023]:[2022]],MATCH(FALSE,ISBLANK(_2021[[#This Row],[2023]:[2022]]),0))</f>
        <v>5916C</v>
      </c>
    </row>
    <row r="500" spans="1:11" x14ac:dyDescent="0.3">
      <c r="A500" s="1" t="s">
        <v>1439</v>
      </c>
      <c r="B500" s="1" t="s">
        <v>1440</v>
      </c>
      <c r="C500" s="1" t="s">
        <v>1420</v>
      </c>
      <c r="D500" s="1">
        <v>9.0999999999999998E-2</v>
      </c>
      <c r="E500" s="1">
        <v>0.11600000000000001</v>
      </c>
      <c r="F500" s="1">
        <v>0.66500000000000004</v>
      </c>
      <c r="G500" s="1">
        <v>2020</v>
      </c>
      <c r="H500" s="1">
        <v>0</v>
      </c>
      <c r="I500" s="1" t="str">
        <f>IFERROR(VLOOKUP(_2021[[#This Row],[identifiant_reseau]],_2023[],1,FALSE),"")</f>
        <v>5917C</v>
      </c>
      <c r="J500" s="1" t="str">
        <f>IFERROR(VLOOKUP(_2021[[#This Row],[identifiant_reseau]],_2022[],1,FALSE),"")</f>
        <v>5917C</v>
      </c>
      <c r="K500" s="1" t="str" cm="1">
        <f t="array" ref="K500">INDEX(_2021[[#This Row],[2023]:[2022]],MATCH(FALSE,ISBLANK(_2021[[#This Row],[2023]:[2022]]),0))</f>
        <v>5917C</v>
      </c>
    </row>
    <row r="501" spans="1:11" x14ac:dyDescent="0.3">
      <c r="A501" s="1" t="s">
        <v>1441</v>
      </c>
      <c r="B501" s="1" t="s">
        <v>1442</v>
      </c>
      <c r="C501" s="1" t="s">
        <v>1443</v>
      </c>
      <c r="D501" s="1">
        <v>0.30599999999999999</v>
      </c>
      <c r="E501" s="1">
        <v>0.314</v>
      </c>
      <c r="F501" s="1">
        <v>0.10100000000000001</v>
      </c>
      <c r="G501" s="1" t="s">
        <v>14</v>
      </c>
      <c r="H501" s="1">
        <v>1</v>
      </c>
      <c r="I501" s="1" t="str">
        <f>IFERROR(VLOOKUP(_2021[[#This Row],[identifiant_reseau]],_2023[],1,FALSE),"")</f>
        <v>5918C</v>
      </c>
      <c r="J501" s="1" t="str">
        <f>IFERROR(VLOOKUP(_2021[[#This Row],[identifiant_reseau]],_2022[],1,FALSE),"")</f>
        <v>5918C</v>
      </c>
      <c r="K501" s="1" t="str" cm="1">
        <f t="array" ref="K501">INDEX(_2021[[#This Row],[2023]:[2022]],MATCH(FALSE,ISBLANK(_2021[[#This Row],[2023]:[2022]]),0))</f>
        <v>5918C</v>
      </c>
    </row>
    <row r="502" spans="1:11" x14ac:dyDescent="0.3">
      <c r="A502" s="1" t="s">
        <v>1444</v>
      </c>
      <c r="B502" s="1" t="s">
        <v>1445</v>
      </c>
      <c r="C502" s="1" t="s">
        <v>1420</v>
      </c>
      <c r="D502" s="1">
        <v>0.19700000000000001</v>
      </c>
      <c r="E502" s="1">
        <v>0.23200000000000001</v>
      </c>
      <c r="F502" s="1">
        <v>0</v>
      </c>
      <c r="G502" s="1">
        <v>2020</v>
      </c>
      <c r="H502" s="1">
        <v>1</v>
      </c>
      <c r="I502" s="1" t="str">
        <f>IFERROR(VLOOKUP(_2021[[#This Row],[identifiant_reseau]],_2023[],1,FALSE),"")</f>
        <v>5919C</v>
      </c>
      <c r="J502" s="1" t="str">
        <f>IFERROR(VLOOKUP(_2021[[#This Row],[identifiant_reseau]],_2022[],1,FALSE),"")</f>
        <v>5919C</v>
      </c>
      <c r="K502" s="1" t="str" cm="1">
        <f t="array" ref="K502">INDEX(_2021[[#This Row],[2023]:[2022]],MATCH(FALSE,ISBLANK(_2021[[#This Row],[2023]:[2022]]),0))</f>
        <v>5919C</v>
      </c>
    </row>
    <row r="503" spans="1:11" x14ac:dyDescent="0.3">
      <c r="A503" s="1" t="s">
        <v>1446</v>
      </c>
      <c r="B503" s="1" t="s">
        <v>1447</v>
      </c>
      <c r="C503" s="1" t="s">
        <v>1448</v>
      </c>
      <c r="D503" s="1">
        <v>9.6000000000000002E-2</v>
      </c>
      <c r="E503" s="1">
        <v>0.159</v>
      </c>
      <c r="F503" s="1">
        <v>0.71799999999999997</v>
      </c>
      <c r="G503" s="1">
        <v>2020</v>
      </c>
      <c r="H503" s="1">
        <v>1</v>
      </c>
      <c r="I503" s="1" t="str">
        <f>IFERROR(VLOOKUP(_2021[[#This Row],[identifiant_reseau]],_2023[],1,FALSE),"")</f>
        <v>5920C</v>
      </c>
      <c r="J503" s="1" t="str">
        <f>IFERROR(VLOOKUP(_2021[[#This Row],[identifiant_reseau]],_2022[],1,FALSE),"")</f>
        <v>5920C</v>
      </c>
      <c r="K503" s="1" t="str" cm="1">
        <f t="array" ref="K503">INDEX(_2021[[#This Row],[2023]:[2022]],MATCH(FALSE,ISBLANK(_2021[[#This Row],[2023]:[2022]]),0))</f>
        <v>5920C</v>
      </c>
    </row>
    <row r="504" spans="1:11" x14ac:dyDescent="0.3">
      <c r="A504" s="1" t="s">
        <v>1452</v>
      </c>
      <c r="B504" s="1" t="s">
        <v>1453</v>
      </c>
      <c r="C504" s="1" t="s">
        <v>2779</v>
      </c>
      <c r="D504" s="1">
        <v>0.24399999999999999</v>
      </c>
      <c r="E504" s="1">
        <v>0.27900000000000003</v>
      </c>
      <c r="F504" s="1">
        <v>0</v>
      </c>
      <c r="G504" s="1">
        <v>2020</v>
      </c>
      <c r="H504" s="1">
        <v>0</v>
      </c>
      <c r="I504" s="1" t="str">
        <f>IFERROR(VLOOKUP(_2021[[#This Row],[identifiant_reseau]],_2023[],1,FALSE),"")</f>
        <v>6001C</v>
      </c>
      <c r="J504" s="1" t="str">
        <f>IFERROR(VLOOKUP(_2021[[#This Row],[identifiant_reseau]],_2022[],1,FALSE),"")</f>
        <v>6001C</v>
      </c>
      <c r="K504" s="1" t="str" cm="1">
        <f t="array" ref="K504">INDEX(_2021[[#This Row],[2023]:[2022]],MATCH(FALSE,ISBLANK(_2021[[#This Row],[2023]:[2022]]),0))</f>
        <v>6001C</v>
      </c>
    </row>
    <row r="505" spans="1:11" x14ac:dyDescent="0.3">
      <c r="A505" s="1" t="s">
        <v>1455</v>
      </c>
      <c r="B505" s="1" t="s">
        <v>1456</v>
      </c>
      <c r="C505" s="1" t="s">
        <v>2780</v>
      </c>
      <c r="D505" s="1">
        <v>0.10299999999999999</v>
      </c>
      <c r="E505" s="1">
        <v>0.153</v>
      </c>
      <c r="F505" s="1">
        <v>0.45100000000000001</v>
      </c>
      <c r="G505" s="1" t="s">
        <v>14</v>
      </c>
      <c r="H505" s="1">
        <v>0</v>
      </c>
      <c r="I505" s="1" t="str">
        <f>IFERROR(VLOOKUP(_2021[[#This Row],[identifiant_reseau]],_2023[],1,FALSE),"")</f>
        <v>6002C</v>
      </c>
      <c r="J505" s="1" t="str">
        <f>IFERROR(VLOOKUP(_2021[[#This Row],[identifiant_reseau]],_2022[],1,FALSE),"")</f>
        <v>6002C</v>
      </c>
      <c r="K505" s="1" t="str" cm="1">
        <f t="array" ref="K505">INDEX(_2021[[#This Row],[2023]:[2022]],MATCH(FALSE,ISBLANK(_2021[[#This Row],[2023]:[2022]]),0))</f>
        <v>6002C</v>
      </c>
    </row>
    <row r="506" spans="1:11" x14ac:dyDescent="0.3">
      <c r="A506" s="1" t="s">
        <v>1458</v>
      </c>
      <c r="B506" s="1" t="s">
        <v>1459</v>
      </c>
      <c r="C506" s="1" t="s">
        <v>2781</v>
      </c>
      <c r="D506" s="1">
        <v>8.5000000000000006E-2</v>
      </c>
      <c r="E506" s="1">
        <v>0.112</v>
      </c>
      <c r="F506" s="1">
        <v>0.57199999999999995</v>
      </c>
      <c r="G506" s="1">
        <v>2020</v>
      </c>
      <c r="H506" s="1">
        <v>0</v>
      </c>
      <c r="I506" s="1" t="str">
        <f>IFERROR(VLOOKUP(_2021[[#This Row],[identifiant_reseau]],_2023[],1,FALSE),"")</f>
        <v>6003C</v>
      </c>
      <c r="J506" s="1" t="str">
        <f>IFERROR(VLOOKUP(_2021[[#This Row],[identifiant_reseau]],_2022[],1,FALSE),"")</f>
        <v>6003C</v>
      </c>
      <c r="K506" s="1" t="str" cm="1">
        <f t="array" ref="K506">INDEX(_2021[[#This Row],[2023]:[2022]],MATCH(FALSE,ISBLANK(_2021[[#This Row],[2023]:[2022]]),0))</f>
        <v>6003C</v>
      </c>
    </row>
    <row r="507" spans="1:11" x14ac:dyDescent="0.3">
      <c r="A507" s="1" t="s">
        <v>1461</v>
      </c>
      <c r="B507" s="1" t="s">
        <v>1462</v>
      </c>
      <c r="C507" s="1" t="s">
        <v>2782</v>
      </c>
      <c r="D507" s="1">
        <v>0.217</v>
      </c>
      <c r="E507" s="1">
        <v>0.25</v>
      </c>
      <c r="F507" s="1">
        <v>0</v>
      </c>
      <c r="G507" s="1">
        <v>2020</v>
      </c>
      <c r="H507" s="1">
        <v>0</v>
      </c>
      <c r="I507" s="1" t="str">
        <f>IFERROR(VLOOKUP(_2021[[#This Row],[identifiant_reseau]],_2023[],1,FALSE),"")</f>
        <v>6004C</v>
      </c>
      <c r="J507" s="1" t="str">
        <f>IFERROR(VLOOKUP(_2021[[#This Row],[identifiant_reseau]],_2022[],1,FALSE),"")</f>
        <v>6004C</v>
      </c>
      <c r="K507" s="1" t="str" cm="1">
        <f t="array" ref="K507">INDEX(_2021[[#This Row],[2023]:[2022]],MATCH(FALSE,ISBLANK(_2021[[#This Row],[2023]:[2022]]),0))</f>
        <v>6004C</v>
      </c>
    </row>
    <row r="508" spans="1:11" x14ac:dyDescent="0.3">
      <c r="A508" s="1" t="s">
        <v>1464</v>
      </c>
      <c r="B508" s="1" t="s">
        <v>1465</v>
      </c>
      <c r="C508" s="1" t="s">
        <v>1466</v>
      </c>
      <c r="D508" s="1">
        <v>4.5999999999999999E-2</v>
      </c>
      <c r="E508" s="1">
        <v>7.0999999999999994E-2</v>
      </c>
      <c r="F508" s="1">
        <v>0.83299999999999996</v>
      </c>
      <c r="G508" s="1" t="s">
        <v>14</v>
      </c>
      <c r="H508" s="1">
        <v>0</v>
      </c>
      <c r="I508" s="1" t="str">
        <f>IFERROR(VLOOKUP(_2021[[#This Row],[identifiant_reseau]],_2023[],1,FALSE),"")</f>
        <v>6005C</v>
      </c>
      <c r="J508" s="1" t="str">
        <f>IFERROR(VLOOKUP(_2021[[#This Row],[identifiant_reseau]],_2022[],1,FALSE),"")</f>
        <v>6005C</v>
      </c>
      <c r="K508" s="1" t="str" cm="1">
        <f t="array" ref="K508">INDEX(_2021[[#This Row],[2023]:[2022]],MATCH(FALSE,ISBLANK(_2021[[#This Row],[2023]:[2022]]),0))</f>
        <v>6005C</v>
      </c>
    </row>
    <row r="509" spans="1:11" x14ac:dyDescent="0.3">
      <c r="A509" s="1" t="s">
        <v>1467</v>
      </c>
      <c r="B509" s="1" t="s">
        <v>1468</v>
      </c>
      <c r="C509" s="1" t="s">
        <v>1469</v>
      </c>
      <c r="D509" s="1">
        <v>1.2E-2</v>
      </c>
      <c r="E509" s="1">
        <v>3.6999999999999998E-2</v>
      </c>
      <c r="F509" s="1">
        <v>0.96599999999999997</v>
      </c>
      <c r="G509" s="1">
        <v>2020</v>
      </c>
      <c r="H509" s="1">
        <v>0</v>
      </c>
      <c r="I509" s="1" t="str">
        <f>IFERROR(VLOOKUP(_2021[[#This Row],[identifiant_reseau]],_2023[],1,FALSE),"")</f>
        <v>6006C</v>
      </c>
      <c r="J509" s="1" t="str">
        <f>IFERROR(VLOOKUP(_2021[[#This Row],[identifiant_reseau]],_2022[],1,FALSE),"")</f>
        <v>6006C</v>
      </c>
      <c r="K509" s="1" t="str" cm="1">
        <f t="array" ref="K509">INDEX(_2021[[#This Row],[2023]:[2022]],MATCH(FALSE,ISBLANK(_2021[[#This Row],[2023]:[2022]]),0))</f>
        <v>6006C</v>
      </c>
    </row>
    <row r="510" spans="1:11" x14ac:dyDescent="0.3">
      <c r="A510" s="1" t="s">
        <v>1470</v>
      </c>
      <c r="B510" s="1" t="s">
        <v>1471</v>
      </c>
      <c r="C510" s="1" t="s">
        <v>1472</v>
      </c>
      <c r="D510" s="1">
        <v>4.8000000000000001E-2</v>
      </c>
      <c r="E510" s="1">
        <v>5.8000000000000003E-2</v>
      </c>
      <c r="F510" s="1">
        <v>0.83</v>
      </c>
      <c r="G510" s="1">
        <v>2020</v>
      </c>
      <c r="H510" s="1">
        <v>1</v>
      </c>
      <c r="I510" s="1" t="str">
        <f>IFERROR(VLOOKUP(_2021[[#This Row],[identifiant_reseau]],_2023[],1,FALSE),"")</f>
        <v>6007C</v>
      </c>
      <c r="J510" s="1" t="str">
        <f>IFERROR(VLOOKUP(_2021[[#This Row],[identifiant_reseau]],_2022[],1,FALSE),"")</f>
        <v>6007C</v>
      </c>
      <c r="K510" s="1" t="str" cm="1">
        <f t="array" ref="K510">INDEX(_2021[[#This Row],[2023]:[2022]],MATCH(FALSE,ISBLANK(_2021[[#This Row],[2023]:[2022]]),0))</f>
        <v>6007C</v>
      </c>
    </row>
    <row r="511" spans="1:11" x14ac:dyDescent="0.3">
      <c r="A511" s="1" t="s">
        <v>1473</v>
      </c>
      <c r="B511" s="1" t="s">
        <v>1474</v>
      </c>
      <c r="C511" s="1" t="s">
        <v>2783</v>
      </c>
      <c r="D511" s="1">
        <v>4.3999999999999997E-2</v>
      </c>
      <c r="E511" s="1">
        <v>7.0000000000000007E-2</v>
      </c>
      <c r="F511" s="1">
        <v>0.83</v>
      </c>
      <c r="G511" s="1">
        <v>2020</v>
      </c>
      <c r="H511" s="1">
        <v>0</v>
      </c>
      <c r="I511" s="1" t="str">
        <f>IFERROR(VLOOKUP(_2021[[#This Row],[identifiant_reseau]],_2023[],1,FALSE),"")</f>
        <v>6101C</v>
      </c>
      <c r="J511" s="1" t="str">
        <f>IFERROR(VLOOKUP(_2021[[#This Row],[identifiant_reseau]],_2022[],1,FALSE),"")</f>
        <v>6101C</v>
      </c>
      <c r="K511" s="1" t="str" cm="1">
        <f t="array" ref="K511">INDEX(_2021[[#This Row],[2023]:[2022]],MATCH(FALSE,ISBLANK(_2021[[#This Row],[2023]:[2022]]),0))</f>
        <v>6101C</v>
      </c>
    </row>
    <row r="512" spans="1:11" x14ac:dyDescent="0.3">
      <c r="A512" s="1" t="s">
        <v>1476</v>
      </c>
      <c r="B512" s="1" t="s">
        <v>1477</v>
      </c>
      <c r="C512" s="1" t="s">
        <v>2784</v>
      </c>
      <c r="D512" s="1">
        <v>6.2E-2</v>
      </c>
      <c r="E512" s="1">
        <v>8.6999999999999994E-2</v>
      </c>
      <c r="F512" s="1">
        <v>0.78300000000000003</v>
      </c>
      <c r="G512" s="1" t="s">
        <v>14</v>
      </c>
      <c r="H512" s="1">
        <v>0</v>
      </c>
      <c r="I512" s="1" t="str">
        <f>IFERROR(VLOOKUP(_2021[[#This Row],[identifiant_reseau]],_2023[],1,FALSE),"")</f>
        <v>6102C</v>
      </c>
      <c r="J512" s="1" t="str">
        <f>IFERROR(VLOOKUP(_2021[[#This Row],[identifiant_reseau]],_2022[],1,FALSE),"")</f>
        <v>6102C</v>
      </c>
      <c r="K512" s="1" t="str" cm="1">
        <f t="array" ref="K512">INDEX(_2021[[#This Row],[2023]:[2022]],MATCH(FALSE,ISBLANK(_2021[[#This Row],[2023]:[2022]]),0))</f>
        <v>6102C</v>
      </c>
    </row>
    <row r="513" spans="1:11" x14ac:dyDescent="0.3">
      <c r="A513" s="1" t="s">
        <v>1479</v>
      </c>
      <c r="B513" s="1" t="s">
        <v>2785</v>
      </c>
      <c r="C513" s="1" t="s">
        <v>2786</v>
      </c>
      <c r="D513" s="1">
        <v>9.0999999999999998E-2</v>
      </c>
      <c r="E513" s="1">
        <v>0.13100000000000001</v>
      </c>
      <c r="F513" s="1">
        <v>0.55400000000000005</v>
      </c>
      <c r="G513" s="1" t="s">
        <v>14</v>
      </c>
      <c r="H513" s="1">
        <v>0</v>
      </c>
      <c r="I513" s="1" t="str">
        <f>IFERROR(VLOOKUP(_2021[[#This Row],[identifiant_reseau]],_2023[],1,FALSE),"")</f>
        <v>6103C</v>
      </c>
      <c r="J513" s="1" t="str">
        <f>IFERROR(VLOOKUP(_2021[[#This Row],[identifiant_reseau]],_2022[],1,FALSE),"")</f>
        <v>6103C</v>
      </c>
      <c r="K513" s="1" t="str" cm="1">
        <f t="array" ref="K513">INDEX(_2021[[#This Row],[2023]:[2022]],MATCH(FALSE,ISBLANK(_2021[[#This Row],[2023]:[2022]]),0))</f>
        <v>6103C</v>
      </c>
    </row>
    <row r="514" spans="1:11" x14ac:dyDescent="0.3">
      <c r="A514" s="1" t="s">
        <v>1482</v>
      </c>
      <c r="B514" s="1" t="s">
        <v>1483</v>
      </c>
      <c r="C514" s="1" t="s">
        <v>1484</v>
      </c>
      <c r="D514" s="1">
        <v>2.1999999999999999E-2</v>
      </c>
      <c r="E514" s="1">
        <v>4.3999999999999997E-2</v>
      </c>
      <c r="F514" s="1">
        <v>0.91500000000000004</v>
      </c>
      <c r="G514" s="1">
        <v>2020</v>
      </c>
      <c r="H514" s="1">
        <v>0</v>
      </c>
      <c r="I514" s="1" t="str">
        <f>IFERROR(VLOOKUP(_2021[[#This Row],[identifiant_reseau]],_2023[],1,FALSE),"")</f>
        <v>6104C</v>
      </c>
      <c r="J514" s="1" t="str">
        <f>IFERROR(VLOOKUP(_2021[[#This Row],[identifiant_reseau]],_2022[],1,FALSE),"")</f>
        <v>6104C</v>
      </c>
      <c r="K514" s="1" t="str" cm="1">
        <f t="array" ref="K514">INDEX(_2021[[#This Row],[2023]:[2022]],MATCH(FALSE,ISBLANK(_2021[[#This Row],[2023]:[2022]]),0))</f>
        <v>6104C</v>
      </c>
    </row>
    <row r="515" spans="1:11" x14ac:dyDescent="0.3">
      <c r="A515" s="1" t="s">
        <v>1485</v>
      </c>
      <c r="B515" s="1" t="s">
        <v>1486</v>
      </c>
      <c r="C515" s="1" t="s">
        <v>1487</v>
      </c>
      <c r="D515" s="1">
        <v>0.02</v>
      </c>
      <c r="E515" s="1">
        <v>4.2999999999999997E-2</v>
      </c>
      <c r="F515" s="1">
        <v>0.91500000000000004</v>
      </c>
      <c r="G515" s="1">
        <v>2020</v>
      </c>
      <c r="H515" s="1">
        <v>0</v>
      </c>
      <c r="I515" s="1" t="str">
        <f>IFERROR(VLOOKUP(_2021[[#This Row],[identifiant_reseau]],_2023[],1,FALSE),"")</f>
        <v>6105C</v>
      </c>
      <c r="J515" s="1" t="str">
        <f>IFERROR(VLOOKUP(_2021[[#This Row],[identifiant_reseau]],_2022[],1,FALSE),"")</f>
        <v>6105C</v>
      </c>
      <c r="K515" s="1" t="str" cm="1">
        <f t="array" ref="K515">INDEX(_2021[[#This Row],[2023]:[2022]],MATCH(FALSE,ISBLANK(_2021[[#This Row],[2023]:[2022]]),0))</f>
        <v>6105C</v>
      </c>
    </row>
    <row r="516" spans="1:11" x14ac:dyDescent="0.3">
      <c r="A516" s="1" t="s">
        <v>1488</v>
      </c>
      <c r="B516" s="1" t="s">
        <v>1489</v>
      </c>
      <c r="C516" s="1" t="s">
        <v>1490</v>
      </c>
      <c r="D516" s="1">
        <v>0</v>
      </c>
      <c r="E516" s="1">
        <v>4.0000000000000001E-3</v>
      </c>
      <c r="F516" s="1">
        <v>1</v>
      </c>
      <c r="G516" s="1">
        <v>2020</v>
      </c>
      <c r="H516" s="1">
        <v>1</v>
      </c>
      <c r="I516" s="1" t="str">
        <f>IFERROR(VLOOKUP(_2021[[#This Row],[identifiant_reseau]],_2023[],1,FALSE),"")</f>
        <v/>
      </c>
      <c r="J516" s="1" t="str">
        <f>IFERROR(VLOOKUP(_2021[[#This Row],[identifiant_reseau]],_2022[],1,FALSE),"")</f>
        <v>6106C</v>
      </c>
      <c r="K516" s="1" t="str" cm="1">
        <f t="array" ref="K516">INDEX(_2021[[#This Row],[2023]:[2022]],MATCH(FALSE,ISBLANK(_2021[[#This Row],[2023]:[2022]]),0))</f>
        <v/>
      </c>
    </row>
    <row r="517" spans="1:11" x14ac:dyDescent="0.3">
      <c r="A517" s="1" t="s">
        <v>1491</v>
      </c>
      <c r="B517" s="1" t="s">
        <v>1492</v>
      </c>
      <c r="C517" s="1" t="s">
        <v>1475</v>
      </c>
      <c r="D517" s="1">
        <v>0.115</v>
      </c>
      <c r="E517" s="1">
        <v>0.14699999999999999</v>
      </c>
      <c r="F517" s="1">
        <v>0.49399999999999999</v>
      </c>
      <c r="G517" s="1">
        <v>2020</v>
      </c>
      <c r="H517" s="1">
        <v>1</v>
      </c>
      <c r="I517" s="1" t="str">
        <f>IFERROR(VLOOKUP(_2021[[#This Row],[identifiant_reseau]],_2023[],1,FALSE),"")</f>
        <v>6109C</v>
      </c>
      <c r="J517" s="1" t="str">
        <f>IFERROR(VLOOKUP(_2021[[#This Row],[identifiant_reseau]],_2022[],1,FALSE),"")</f>
        <v>6109C</v>
      </c>
      <c r="K517" s="1" t="str" cm="1">
        <f t="array" ref="K517">INDEX(_2021[[#This Row],[2023]:[2022]],MATCH(FALSE,ISBLANK(_2021[[#This Row],[2023]:[2022]]),0))</f>
        <v>6109C</v>
      </c>
    </row>
    <row r="518" spans="1:11" x14ac:dyDescent="0.3">
      <c r="A518" s="1" t="s">
        <v>1493</v>
      </c>
      <c r="B518" s="1" t="s">
        <v>2787</v>
      </c>
      <c r="C518" s="1" t="s">
        <v>2788</v>
      </c>
      <c r="D518" s="1">
        <v>0.17399999999999999</v>
      </c>
      <c r="E518" s="1">
        <v>0.23499999999999999</v>
      </c>
      <c r="F518" s="1">
        <v>0</v>
      </c>
      <c r="G518" s="1">
        <v>2020</v>
      </c>
      <c r="H518" s="1">
        <v>0</v>
      </c>
      <c r="I518" s="1" t="str">
        <f>IFERROR(VLOOKUP(_2021[[#This Row],[identifiant_reseau]],_2023[],1,FALSE),"")</f>
        <v>6201C</v>
      </c>
      <c r="J518" s="1" t="str">
        <f>IFERROR(VLOOKUP(_2021[[#This Row],[identifiant_reseau]],_2022[],1,FALSE),"")</f>
        <v>6201C</v>
      </c>
      <c r="K518" s="1" t="str" cm="1">
        <f t="array" ref="K518">INDEX(_2021[[#This Row],[2023]:[2022]],MATCH(FALSE,ISBLANK(_2021[[#This Row],[2023]:[2022]]),0))</f>
        <v>6201C</v>
      </c>
    </row>
    <row r="519" spans="1:11" x14ac:dyDescent="0.3">
      <c r="A519" s="1" t="s">
        <v>1496</v>
      </c>
      <c r="B519" s="1" t="s">
        <v>1497</v>
      </c>
      <c r="C519" s="1" t="s">
        <v>1498</v>
      </c>
      <c r="D519" s="1">
        <v>0.08</v>
      </c>
      <c r="E519" s="1">
        <v>0.107</v>
      </c>
      <c r="F519" s="1">
        <v>0.72799999999999998</v>
      </c>
      <c r="G519" s="1" t="s">
        <v>14</v>
      </c>
      <c r="H519" s="1">
        <v>0</v>
      </c>
      <c r="I519" s="1" t="str">
        <f>IFERROR(VLOOKUP(_2021[[#This Row],[identifiant_reseau]],_2023[],1,FALSE),"")</f>
        <v>6202C</v>
      </c>
      <c r="J519" s="1" t="str">
        <f>IFERROR(VLOOKUP(_2021[[#This Row],[identifiant_reseau]],_2022[],1,FALSE),"")</f>
        <v>6202C</v>
      </c>
      <c r="K519" s="1" t="str" cm="1">
        <f t="array" ref="K519">INDEX(_2021[[#This Row],[2023]:[2022]],MATCH(FALSE,ISBLANK(_2021[[#This Row],[2023]:[2022]]),0))</f>
        <v>6202C</v>
      </c>
    </row>
    <row r="520" spans="1:11" x14ac:dyDescent="0.3">
      <c r="A520" s="1" t="s">
        <v>1499</v>
      </c>
      <c r="B520" s="1" t="s">
        <v>1500</v>
      </c>
      <c r="C520" s="1" t="s">
        <v>2789</v>
      </c>
      <c r="D520" s="1">
        <v>1.0999999999999999E-2</v>
      </c>
      <c r="E520" s="1">
        <v>3.1E-2</v>
      </c>
      <c r="F520" s="1">
        <v>0.96099999999999997</v>
      </c>
      <c r="G520" s="1">
        <v>2020</v>
      </c>
      <c r="H520" s="1">
        <v>0</v>
      </c>
      <c r="I520" s="1" t="str">
        <f>IFERROR(VLOOKUP(_2021[[#This Row],[identifiant_reseau]],_2023[],1,FALSE),"")</f>
        <v>6203C</v>
      </c>
      <c r="J520" s="1" t="str">
        <f>IFERROR(VLOOKUP(_2021[[#This Row],[identifiant_reseau]],_2022[],1,FALSE),"")</f>
        <v>6203C</v>
      </c>
      <c r="K520" s="1" t="str" cm="1">
        <f t="array" ref="K520">INDEX(_2021[[#This Row],[2023]:[2022]],MATCH(FALSE,ISBLANK(_2021[[#This Row],[2023]:[2022]]),0))</f>
        <v>6203C</v>
      </c>
    </row>
    <row r="521" spans="1:11" x14ac:dyDescent="0.3">
      <c r="A521" s="1" t="s">
        <v>1502</v>
      </c>
      <c r="B521" s="1" t="s">
        <v>1503</v>
      </c>
      <c r="C521" s="1" t="s">
        <v>2790</v>
      </c>
      <c r="D521" s="1">
        <v>0.24099999999999999</v>
      </c>
      <c r="E521" s="1">
        <v>0.28899999999999998</v>
      </c>
      <c r="F521" s="1">
        <v>0</v>
      </c>
      <c r="G521" s="1">
        <v>2020</v>
      </c>
      <c r="H521" s="1">
        <v>0</v>
      </c>
      <c r="I521" s="1" t="str">
        <f>IFERROR(VLOOKUP(_2021[[#This Row],[identifiant_reseau]],_2023[],1,FALSE),"")</f>
        <v>6204C</v>
      </c>
      <c r="J521" s="1" t="str">
        <f>IFERROR(VLOOKUP(_2021[[#This Row],[identifiant_reseau]],_2022[],1,FALSE),"")</f>
        <v>6204C</v>
      </c>
      <c r="K521" s="1" t="str" cm="1">
        <f t="array" ref="K521">INDEX(_2021[[#This Row],[2023]:[2022]],MATCH(FALSE,ISBLANK(_2021[[#This Row],[2023]:[2022]]),0))</f>
        <v>6204C</v>
      </c>
    </row>
    <row r="522" spans="1:11" x14ac:dyDescent="0.3">
      <c r="A522" s="1" t="s">
        <v>1505</v>
      </c>
      <c r="B522" s="1" t="s">
        <v>1506</v>
      </c>
      <c r="C522" s="1" t="s">
        <v>1507</v>
      </c>
      <c r="D522" s="1">
        <v>9.4E-2</v>
      </c>
      <c r="E522" s="1">
        <v>0.21199999999999999</v>
      </c>
      <c r="F522" s="1">
        <v>0.38800000000000001</v>
      </c>
      <c r="G522" s="1" t="s">
        <v>14</v>
      </c>
      <c r="H522" s="1">
        <v>0</v>
      </c>
      <c r="I522" s="1" t="str">
        <f>IFERROR(VLOOKUP(_2021[[#This Row],[identifiant_reseau]],_2023[],1,FALSE),"")</f>
        <v>6205C</v>
      </c>
      <c r="J522" s="1" t="str">
        <f>IFERROR(VLOOKUP(_2021[[#This Row],[identifiant_reseau]],_2022[],1,FALSE),"")</f>
        <v>6205C</v>
      </c>
      <c r="K522" s="1" t="str" cm="1">
        <f t="array" ref="K522">INDEX(_2021[[#This Row],[2023]:[2022]],MATCH(FALSE,ISBLANK(_2021[[#This Row],[2023]:[2022]]),0))</f>
        <v>6205C</v>
      </c>
    </row>
    <row r="523" spans="1:11" x14ac:dyDescent="0.3">
      <c r="A523" s="1" t="s">
        <v>1508</v>
      </c>
      <c r="B523" s="1" t="s">
        <v>1509</v>
      </c>
      <c r="C523" s="1" t="s">
        <v>2791</v>
      </c>
      <c r="D523" s="1">
        <v>0.24</v>
      </c>
      <c r="E523" s="1">
        <v>0.27300000000000002</v>
      </c>
      <c r="F523" s="1">
        <v>0</v>
      </c>
      <c r="G523" s="1">
        <v>2020</v>
      </c>
      <c r="H523" s="1">
        <v>0</v>
      </c>
      <c r="I523" s="1" t="str">
        <f>IFERROR(VLOOKUP(_2021[[#This Row],[identifiant_reseau]],_2023[],1,FALSE),"")</f>
        <v>6206C</v>
      </c>
      <c r="J523" s="1" t="str">
        <f>IFERROR(VLOOKUP(_2021[[#This Row],[identifiant_reseau]],_2022[],1,FALSE),"")</f>
        <v>6206C</v>
      </c>
      <c r="K523" s="1" t="str" cm="1">
        <f t="array" ref="K523">INDEX(_2021[[#This Row],[2023]:[2022]],MATCH(FALSE,ISBLANK(_2021[[#This Row],[2023]:[2022]]),0))</f>
        <v>6206C</v>
      </c>
    </row>
    <row r="524" spans="1:11" x14ac:dyDescent="0.3">
      <c r="A524" s="1" t="s">
        <v>1511</v>
      </c>
      <c r="B524" s="1" t="s">
        <v>1512</v>
      </c>
      <c r="C524" s="1" t="s">
        <v>2792</v>
      </c>
      <c r="D524" s="1">
        <v>0.128</v>
      </c>
      <c r="E524" s="1">
        <v>0.156</v>
      </c>
      <c r="F524" s="1">
        <v>0.55000000000000004</v>
      </c>
      <c r="G524" s="1" t="s">
        <v>14</v>
      </c>
      <c r="H524" s="1">
        <v>0</v>
      </c>
      <c r="I524" s="1" t="str">
        <f>IFERROR(VLOOKUP(_2021[[#This Row],[identifiant_reseau]],_2023[],1,FALSE),"")</f>
        <v>6207C</v>
      </c>
      <c r="J524" s="1" t="str">
        <f>IFERROR(VLOOKUP(_2021[[#This Row],[identifiant_reseau]],_2022[],1,FALSE),"")</f>
        <v>6207C</v>
      </c>
      <c r="K524" s="1" t="str" cm="1">
        <f t="array" ref="K524">INDEX(_2021[[#This Row],[2023]:[2022]],MATCH(FALSE,ISBLANK(_2021[[#This Row],[2023]:[2022]]),0))</f>
        <v>6207C</v>
      </c>
    </row>
    <row r="525" spans="1:11" x14ac:dyDescent="0.3">
      <c r="A525" s="1" t="s">
        <v>1514</v>
      </c>
      <c r="B525" s="1" t="s">
        <v>1515</v>
      </c>
      <c r="C525" s="1" t="s">
        <v>1516</v>
      </c>
      <c r="D525" s="1">
        <v>9.8000000000000004E-2</v>
      </c>
      <c r="E525" s="1">
        <v>0.112</v>
      </c>
      <c r="F525" s="1">
        <v>0.59199999999999997</v>
      </c>
      <c r="G525" s="1">
        <v>2020</v>
      </c>
      <c r="H525" s="1">
        <v>0</v>
      </c>
      <c r="I525" s="1" t="str">
        <f>IFERROR(VLOOKUP(_2021[[#This Row],[identifiant_reseau]],_2023[],1,FALSE),"")</f>
        <v>6209C</v>
      </c>
      <c r="J525" s="1" t="str">
        <f>IFERROR(VLOOKUP(_2021[[#This Row],[identifiant_reseau]],_2022[],1,FALSE),"")</f>
        <v>6209C</v>
      </c>
      <c r="K525" s="1" t="str" cm="1">
        <f t="array" ref="K525">INDEX(_2021[[#This Row],[2023]:[2022]],MATCH(FALSE,ISBLANK(_2021[[#This Row],[2023]:[2022]]),0))</f>
        <v>6209C</v>
      </c>
    </row>
    <row r="526" spans="1:11" x14ac:dyDescent="0.3">
      <c r="A526" s="1" t="s">
        <v>1517</v>
      </c>
      <c r="B526" s="1" t="s">
        <v>1518</v>
      </c>
      <c r="C526" s="1" t="s">
        <v>2793</v>
      </c>
      <c r="D526" s="1">
        <v>0.11799999999999999</v>
      </c>
      <c r="E526" s="1">
        <v>0.153</v>
      </c>
      <c r="F526" s="1">
        <v>0.49299999999999999</v>
      </c>
      <c r="G526" s="1" t="s">
        <v>14</v>
      </c>
      <c r="H526" s="1">
        <v>0</v>
      </c>
      <c r="I526" s="1" t="str">
        <f>IFERROR(VLOOKUP(_2021[[#This Row],[identifiant_reseau]],_2023[],1,FALSE),"")</f>
        <v>6210C</v>
      </c>
      <c r="J526" s="1" t="str">
        <f>IFERROR(VLOOKUP(_2021[[#This Row],[identifiant_reseau]],_2022[],1,FALSE),"")</f>
        <v>6210C</v>
      </c>
      <c r="K526" s="1" t="str" cm="1">
        <f t="array" ref="K526">INDEX(_2021[[#This Row],[2023]:[2022]],MATCH(FALSE,ISBLANK(_2021[[#This Row],[2023]:[2022]]),0))</f>
        <v>6210C</v>
      </c>
    </row>
    <row r="527" spans="1:11" x14ac:dyDescent="0.3">
      <c r="A527" s="1" t="s">
        <v>1520</v>
      </c>
      <c r="B527" s="1" t="s">
        <v>1521</v>
      </c>
      <c r="C527" s="1" t="s">
        <v>1522</v>
      </c>
      <c r="D527" s="1">
        <v>0.10100000000000001</v>
      </c>
      <c r="E527" s="1">
        <v>0.13700000000000001</v>
      </c>
      <c r="F527" s="1">
        <v>0.47399999999999998</v>
      </c>
      <c r="G527" s="1" t="s">
        <v>14</v>
      </c>
      <c r="H527" s="1">
        <v>0</v>
      </c>
      <c r="I527" s="1" t="str">
        <f>IFERROR(VLOOKUP(_2021[[#This Row],[identifiant_reseau]],_2023[],1,FALSE),"")</f>
        <v>6211C</v>
      </c>
      <c r="J527" s="1" t="str">
        <f>IFERROR(VLOOKUP(_2021[[#This Row],[identifiant_reseau]],_2022[],1,FALSE),"")</f>
        <v>6211C</v>
      </c>
      <c r="K527" s="1" t="str" cm="1">
        <f t="array" ref="K527">INDEX(_2021[[#This Row],[2023]:[2022]],MATCH(FALSE,ISBLANK(_2021[[#This Row],[2023]:[2022]]),0))</f>
        <v>6211C</v>
      </c>
    </row>
    <row r="528" spans="1:11" x14ac:dyDescent="0.3">
      <c r="A528" s="1" t="s">
        <v>1523</v>
      </c>
      <c r="B528" s="1" t="s">
        <v>1524</v>
      </c>
      <c r="C528" s="1" t="s">
        <v>1507</v>
      </c>
      <c r="D528" s="1">
        <v>0.14599999999999999</v>
      </c>
      <c r="E528" s="1">
        <v>0.25800000000000001</v>
      </c>
      <c r="F528" s="1">
        <v>0.27300000000000002</v>
      </c>
      <c r="G528" s="1" t="s">
        <v>14</v>
      </c>
      <c r="H528" s="1">
        <v>0</v>
      </c>
      <c r="I528" s="1" t="str">
        <f>IFERROR(VLOOKUP(_2021[[#This Row],[identifiant_reseau]],_2023[],1,FALSE),"")</f>
        <v>6212C</v>
      </c>
      <c r="J528" s="1" t="str">
        <f>IFERROR(VLOOKUP(_2021[[#This Row],[identifiant_reseau]],_2022[],1,FALSE),"")</f>
        <v>6212C</v>
      </c>
      <c r="K528" s="1" t="str" cm="1">
        <f t="array" ref="K528">INDEX(_2021[[#This Row],[2023]:[2022]],MATCH(FALSE,ISBLANK(_2021[[#This Row],[2023]:[2022]]),0))</f>
        <v>6212C</v>
      </c>
    </row>
    <row r="529" spans="1:11" x14ac:dyDescent="0.3">
      <c r="A529" s="1" t="s">
        <v>2794</v>
      </c>
      <c r="B529" s="1" t="s">
        <v>2795</v>
      </c>
      <c r="C529" s="1" t="s">
        <v>2796</v>
      </c>
      <c r="D529" s="1">
        <v>0.25600000000000001</v>
      </c>
      <c r="E529" s="1">
        <v>0.35299999999999998</v>
      </c>
      <c r="F529" s="1">
        <v>0.33300000000000002</v>
      </c>
      <c r="G529" s="1" t="s">
        <v>14</v>
      </c>
      <c r="H529" s="1">
        <v>1</v>
      </c>
      <c r="I529" s="1" t="str">
        <f>IFERROR(VLOOKUP(_2021[[#This Row],[identifiant_reseau]],_2023[],1,FALSE),"")</f>
        <v>6213C</v>
      </c>
      <c r="J529" s="1" t="str">
        <f>IFERROR(VLOOKUP(_2021[[#This Row],[identifiant_reseau]],_2022[],1,FALSE),"")</f>
        <v/>
      </c>
      <c r="K529" s="1" t="str" cm="1">
        <f t="array" ref="K529">INDEX(_2021[[#This Row],[2023]:[2022]],MATCH(FALSE,ISBLANK(_2021[[#This Row],[2023]:[2022]]),0))</f>
        <v>6213C</v>
      </c>
    </row>
    <row r="530" spans="1:11" x14ac:dyDescent="0.3">
      <c r="A530" s="1" t="s">
        <v>1525</v>
      </c>
      <c r="B530" s="1" t="s">
        <v>1526</v>
      </c>
      <c r="C530" s="1" t="s">
        <v>1527</v>
      </c>
      <c r="D530" s="1">
        <v>2.1000000000000001E-2</v>
      </c>
      <c r="E530" s="1">
        <v>4.4999999999999998E-2</v>
      </c>
      <c r="F530" s="1">
        <v>0.92400000000000004</v>
      </c>
      <c r="G530" s="1">
        <v>2020</v>
      </c>
      <c r="H530" s="1">
        <v>0</v>
      </c>
      <c r="I530" s="1" t="str">
        <f>IFERROR(VLOOKUP(_2021[[#This Row],[identifiant_reseau]],_2023[],1,FALSE),"")</f>
        <v>6301C</v>
      </c>
      <c r="J530" s="1" t="str">
        <f>IFERROR(VLOOKUP(_2021[[#This Row],[identifiant_reseau]],_2022[],1,FALSE),"")</f>
        <v>6301C</v>
      </c>
      <c r="K530" s="1" t="str" cm="1">
        <f t="array" ref="K530">INDEX(_2021[[#This Row],[2023]:[2022]],MATCH(FALSE,ISBLANK(_2021[[#This Row],[2023]:[2022]]),0))</f>
        <v>6301C</v>
      </c>
    </row>
    <row r="531" spans="1:11" x14ac:dyDescent="0.3">
      <c r="A531" s="1" t="s">
        <v>1528</v>
      </c>
      <c r="B531" s="1" t="s">
        <v>1529</v>
      </c>
      <c r="C531" s="1" t="s">
        <v>2797</v>
      </c>
      <c r="D531" s="1">
        <v>0.20399999999999999</v>
      </c>
      <c r="E531" s="1">
        <v>0.23100000000000001</v>
      </c>
      <c r="F531" s="1">
        <v>0</v>
      </c>
      <c r="G531" s="1">
        <v>2020</v>
      </c>
      <c r="H531" s="1">
        <v>0</v>
      </c>
      <c r="I531" s="1" t="str">
        <f>IFERROR(VLOOKUP(_2021[[#This Row],[identifiant_reseau]],_2023[],1,FALSE),"")</f>
        <v>6303C</v>
      </c>
      <c r="J531" s="1" t="str">
        <f>IFERROR(VLOOKUP(_2021[[#This Row],[identifiant_reseau]],_2022[],1,FALSE),"")</f>
        <v>6303C</v>
      </c>
      <c r="K531" s="1" t="str" cm="1">
        <f t="array" ref="K531">INDEX(_2021[[#This Row],[2023]:[2022]],MATCH(FALSE,ISBLANK(_2021[[#This Row],[2023]:[2022]]),0))</f>
        <v>6303C</v>
      </c>
    </row>
    <row r="532" spans="1:11" x14ac:dyDescent="0.3">
      <c r="A532" s="1" t="s">
        <v>1531</v>
      </c>
      <c r="B532" s="1" t="s">
        <v>1532</v>
      </c>
      <c r="C532" s="1" t="s">
        <v>2798</v>
      </c>
      <c r="D532" s="1">
        <v>0.17699999999999999</v>
      </c>
      <c r="E532" s="1">
        <v>0.21099999999999999</v>
      </c>
      <c r="F532" s="1">
        <v>0</v>
      </c>
      <c r="G532" s="1">
        <v>2020</v>
      </c>
      <c r="H532" s="1">
        <v>0</v>
      </c>
      <c r="I532" s="1" t="str">
        <f>IFERROR(VLOOKUP(_2021[[#This Row],[identifiant_reseau]],_2023[],1,FALSE),"")</f>
        <v>6304C</v>
      </c>
      <c r="J532" s="1" t="str">
        <f>IFERROR(VLOOKUP(_2021[[#This Row],[identifiant_reseau]],_2022[],1,FALSE),"")</f>
        <v>6304C</v>
      </c>
      <c r="K532" s="1" t="str" cm="1">
        <f t="array" ref="K532">INDEX(_2021[[#This Row],[2023]:[2022]],MATCH(FALSE,ISBLANK(_2021[[#This Row],[2023]:[2022]]),0))</f>
        <v>6304C</v>
      </c>
    </row>
    <row r="533" spans="1:11" x14ac:dyDescent="0.3">
      <c r="A533" s="1" t="s">
        <v>1534</v>
      </c>
      <c r="B533" s="1" t="s">
        <v>1535</v>
      </c>
      <c r="C533" s="1" t="s">
        <v>1536</v>
      </c>
      <c r="D533" s="1">
        <v>1.7999999999999999E-2</v>
      </c>
      <c r="E533" s="1">
        <v>0.05</v>
      </c>
      <c r="F533" s="1">
        <v>0.96</v>
      </c>
      <c r="G533" s="1">
        <v>2020</v>
      </c>
      <c r="H533" s="1">
        <v>0</v>
      </c>
      <c r="I533" s="1" t="str">
        <f>IFERROR(VLOOKUP(_2021[[#This Row],[identifiant_reseau]],_2023[],1,FALSE),"")</f>
        <v>6305C</v>
      </c>
      <c r="J533" s="1" t="str">
        <f>IFERROR(VLOOKUP(_2021[[#This Row],[identifiant_reseau]],_2022[],1,FALSE),"")</f>
        <v>6305C</v>
      </c>
      <c r="K533" s="1" t="str" cm="1">
        <f t="array" ref="K533">INDEX(_2021[[#This Row],[2023]:[2022]],MATCH(FALSE,ISBLANK(_2021[[#This Row],[2023]:[2022]]),0))</f>
        <v>6305C</v>
      </c>
    </row>
    <row r="534" spans="1:11" x14ac:dyDescent="0.3">
      <c r="A534" s="1" t="s">
        <v>1537</v>
      </c>
      <c r="B534" s="1" t="s">
        <v>1538</v>
      </c>
      <c r="C534" s="1" t="s">
        <v>1530</v>
      </c>
      <c r="D534" s="1">
        <v>8.4000000000000005E-2</v>
      </c>
      <c r="E534" s="1">
        <v>0.13800000000000001</v>
      </c>
      <c r="F534" s="1">
        <v>0.50700000000000001</v>
      </c>
      <c r="G534" s="1" t="s">
        <v>14</v>
      </c>
      <c r="H534" s="1">
        <v>0</v>
      </c>
      <c r="I534" s="1" t="str">
        <f>IFERROR(VLOOKUP(_2021[[#This Row],[identifiant_reseau]],_2023[],1,FALSE),"")</f>
        <v>6306C</v>
      </c>
      <c r="J534" s="1" t="str">
        <f>IFERROR(VLOOKUP(_2021[[#This Row],[identifiant_reseau]],_2022[],1,FALSE),"")</f>
        <v>6306C</v>
      </c>
      <c r="K534" s="1" t="str" cm="1">
        <f t="array" ref="K534">INDEX(_2021[[#This Row],[2023]:[2022]],MATCH(FALSE,ISBLANK(_2021[[#This Row],[2023]:[2022]]),0))</f>
        <v>6306C</v>
      </c>
    </row>
    <row r="535" spans="1:11" x14ac:dyDescent="0.3">
      <c r="A535" s="1" t="s">
        <v>1539</v>
      </c>
      <c r="B535" s="1" t="s">
        <v>1540</v>
      </c>
      <c r="C535" s="1" t="s">
        <v>1541</v>
      </c>
      <c r="D535" s="1">
        <v>0.23200000000000001</v>
      </c>
      <c r="E535" s="1">
        <v>0.26200000000000001</v>
      </c>
      <c r="F535" s="1">
        <v>0</v>
      </c>
      <c r="G535" s="1">
        <v>2020</v>
      </c>
      <c r="H535" s="1">
        <v>0</v>
      </c>
      <c r="I535" s="1" t="str">
        <f>IFERROR(VLOOKUP(_2021[[#This Row],[identifiant_reseau]],_2023[],1,FALSE),"")</f>
        <v>6307C</v>
      </c>
      <c r="J535" s="1" t="str">
        <f>IFERROR(VLOOKUP(_2021[[#This Row],[identifiant_reseau]],_2022[],1,FALSE),"")</f>
        <v>6307C</v>
      </c>
      <c r="K535" s="1" t="str" cm="1">
        <f t="array" ref="K535">INDEX(_2021[[#This Row],[2023]:[2022]],MATCH(FALSE,ISBLANK(_2021[[#This Row],[2023]:[2022]]),0))</f>
        <v>6307C</v>
      </c>
    </row>
    <row r="536" spans="1:11" x14ac:dyDescent="0.3">
      <c r="A536" s="1" t="s">
        <v>1542</v>
      </c>
      <c r="B536" s="1" t="s">
        <v>2799</v>
      </c>
      <c r="C536" s="1" t="s">
        <v>1530</v>
      </c>
      <c r="D536" s="1">
        <v>2.1999999999999999E-2</v>
      </c>
      <c r="E536" s="1">
        <v>4.3999999999999997E-2</v>
      </c>
      <c r="F536" s="1">
        <v>0.91500000000000004</v>
      </c>
      <c r="G536" s="1" t="s">
        <v>14</v>
      </c>
      <c r="H536" s="1">
        <v>0</v>
      </c>
      <c r="I536" s="1" t="str">
        <f>IFERROR(VLOOKUP(_2021[[#This Row],[identifiant_reseau]],_2023[],1,FALSE),"")</f>
        <v>6308C</v>
      </c>
      <c r="J536" s="1" t="str">
        <f>IFERROR(VLOOKUP(_2021[[#This Row],[identifiant_reseau]],_2022[],1,FALSE),"")</f>
        <v>6308C</v>
      </c>
      <c r="K536" s="1" t="str" cm="1">
        <f t="array" ref="K536">INDEX(_2021[[#This Row],[2023]:[2022]],MATCH(FALSE,ISBLANK(_2021[[#This Row],[2023]:[2022]]),0))</f>
        <v>6308C</v>
      </c>
    </row>
    <row r="537" spans="1:11" x14ac:dyDescent="0.3">
      <c r="A537" s="1" t="s">
        <v>1544</v>
      </c>
      <c r="B537" s="1" t="s">
        <v>1545</v>
      </c>
      <c r="C537" s="1" t="s">
        <v>1546</v>
      </c>
      <c r="D537" s="1">
        <v>6.8000000000000005E-2</v>
      </c>
      <c r="E537" s="1">
        <v>0.105</v>
      </c>
      <c r="F537" s="1">
        <v>0.84</v>
      </c>
      <c r="G537" s="1" t="s">
        <v>14</v>
      </c>
      <c r="H537" s="1">
        <v>0</v>
      </c>
      <c r="I537" s="1" t="str">
        <f>IFERROR(VLOOKUP(_2021[[#This Row],[identifiant_reseau]],_2023[],1,FALSE),"")</f>
        <v>6309C</v>
      </c>
      <c r="J537" s="1" t="str">
        <f>IFERROR(VLOOKUP(_2021[[#This Row],[identifiant_reseau]],_2022[],1,FALSE),"")</f>
        <v>6309C</v>
      </c>
      <c r="K537" s="1" t="str" cm="1">
        <f t="array" ref="K537">INDEX(_2021[[#This Row],[2023]:[2022]],MATCH(FALSE,ISBLANK(_2021[[#This Row],[2023]:[2022]]),0))</f>
        <v>6309C</v>
      </c>
    </row>
    <row r="538" spans="1:11" x14ac:dyDescent="0.3">
      <c r="A538" s="1" t="s">
        <v>1547</v>
      </c>
      <c r="B538" s="1" t="s">
        <v>1548</v>
      </c>
      <c r="C538" s="1" t="s">
        <v>1549</v>
      </c>
      <c r="D538" s="1">
        <v>0</v>
      </c>
      <c r="E538" s="1">
        <v>2.4E-2</v>
      </c>
      <c r="F538" s="1">
        <v>1</v>
      </c>
      <c r="G538" s="1">
        <v>2020</v>
      </c>
      <c r="H538" s="1">
        <v>0</v>
      </c>
      <c r="I538" s="1" t="str">
        <f>IFERROR(VLOOKUP(_2021[[#This Row],[identifiant_reseau]],_2023[],1,FALSE),"")</f>
        <v>6310C</v>
      </c>
      <c r="J538" s="1" t="str">
        <f>IFERROR(VLOOKUP(_2021[[#This Row],[identifiant_reseau]],_2022[],1,FALSE),"")</f>
        <v>6310C</v>
      </c>
      <c r="K538" s="1" t="str" cm="1">
        <f t="array" ref="K538">INDEX(_2021[[#This Row],[2023]:[2022]],MATCH(FALSE,ISBLANK(_2021[[#This Row],[2023]:[2022]]),0))</f>
        <v>6310C</v>
      </c>
    </row>
    <row r="539" spans="1:11" x14ac:dyDescent="0.3">
      <c r="A539" s="1" t="s">
        <v>1550</v>
      </c>
      <c r="B539" s="1" t="s">
        <v>1551</v>
      </c>
      <c r="C539" s="1" t="s">
        <v>1552</v>
      </c>
      <c r="D539" s="1">
        <v>0</v>
      </c>
      <c r="E539" s="1">
        <v>2.7E-2</v>
      </c>
      <c r="F539" s="1">
        <v>1</v>
      </c>
      <c r="G539" s="1">
        <v>2020</v>
      </c>
      <c r="H539" s="1">
        <v>0</v>
      </c>
      <c r="I539" s="1" t="str">
        <f>IFERROR(VLOOKUP(_2021[[#This Row],[identifiant_reseau]],_2023[],1,FALSE),"")</f>
        <v>6311C</v>
      </c>
      <c r="J539" s="1" t="str">
        <f>IFERROR(VLOOKUP(_2021[[#This Row],[identifiant_reseau]],_2022[],1,FALSE),"")</f>
        <v>6311C</v>
      </c>
      <c r="K539" s="1" t="str" cm="1">
        <f t="array" ref="K539">INDEX(_2021[[#This Row],[2023]:[2022]],MATCH(FALSE,ISBLANK(_2021[[#This Row],[2023]:[2022]]),0))</f>
        <v>6311C</v>
      </c>
    </row>
    <row r="540" spans="1:11" x14ac:dyDescent="0.3">
      <c r="A540" s="1" t="s">
        <v>1553</v>
      </c>
      <c r="B540" s="1" t="s">
        <v>2800</v>
      </c>
      <c r="C540" s="1" t="s">
        <v>1555</v>
      </c>
      <c r="D540" s="1">
        <v>0</v>
      </c>
      <c r="E540" s="1">
        <v>2.7E-2</v>
      </c>
      <c r="F540" s="1">
        <v>1</v>
      </c>
      <c r="G540" s="1">
        <v>2020</v>
      </c>
      <c r="H540" s="1">
        <v>0</v>
      </c>
      <c r="I540" s="1" t="str">
        <f>IFERROR(VLOOKUP(_2021[[#This Row],[identifiant_reseau]],_2023[],1,FALSE),"")</f>
        <v>6312C</v>
      </c>
      <c r="J540" s="1" t="str">
        <f>IFERROR(VLOOKUP(_2021[[#This Row],[identifiant_reseau]],_2022[],1,FALSE),"")</f>
        <v>6312C</v>
      </c>
      <c r="K540" s="1" t="str" cm="1">
        <f t="array" ref="K540">INDEX(_2021[[#This Row],[2023]:[2022]],MATCH(FALSE,ISBLANK(_2021[[#This Row],[2023]:[2022]]),0))</f>
        <v>6312C</v>
      </c>
    </row>
    <row r="541" spans="1:11" x14ac:dyDescent="0.3">
      <c r="A541" s="1" t="s">
        <v>1556</v>
      </c>
      <c r="B541" s="1" t="s">
        <v>1557</v>
      </c>
      <c r="C541" s="1" t="s">
        <v>1558</v>
      </c>
      <c r="D541" s="1">
        <v>0</v>
      </c>
      <c r="E541" s="1">
        <v>1.9E-2</v>
      </c>
      <c r="F541" s="1">
        <v>1</v>
      </c>
      <c r="G541" s="1">
        <v>2020</v>
      </c>
      <c r="H541" s="1">
        <v>1</v>
      </c>
      <c r="I541" s="1" t="str">
        <f>IFERROR(VLOOKUP(_2021[[#This Row],[identifiant_reseau]],_2023[],1,FALSE),"")</f>
        <v/>
      </c>
      <c r="J541" s="1" t="str">
        <f>IFERROR(VLOOKUP(_2021[[#This Row],[identifiant_reseau]],_2022[],1,FALSE),"")</f>
        <v>6313C</v>
      </c>
      <c r="K541" s="1" t="str" cm="1">
        <f t="array" ref="K541">INDEX(_2021[[#This Row],[2023]:[2022]],MATCH(FALSE,ISBLANK(_2021[[#This Row],[2023]:[2022]]),0))</f>
        <v/>
      </c>
    </row>
    <row r="542" spans="1:11" x14ac:dyDescent="0.3">
      <c r="A542" s="1" t="s">
        <v>1562</v>
      </c>
      <c r="B542" s="1" t="s">
        <v>1563</v>
      </c>
      <c r="C542" s="1" t="s">
        <v>1564</v>
      </c>
      <c r="D542" s="1">
        <v>2.5000000000000001E-2</v>
      </c>
      <c r="E542" s="1">
        <v>4.7E-2</v>
      </c>
      <c r="F542" s="1">
        <v>0.90300000000000002</v>
      </c>
      <c r="G542" s="1">
        <v>2020</v>
      </c>
      <c r="H542" s="1">
        <v>0</v>
      </c>
      <c r="I542" s="1" t="str">
        <f>IFERROR(VLOOKUP(_2021[[#This Row],[identifiant_reseau]],_2023[],1,FALSE),"")</f>
        <v>6401C</v>
      </c>
      <c r="J542" s="1" t="str">
        <f>IFERROR(VLOOKUP(_2021[[#This Row],[identifiant_reseau]],_2022[],1,FALSE),"")</f>
        <v>6401C</v>
      </c>
      <c r="K542" s="1" t="str" cm="1">
        <f t="array" ref="K542">INDEX(_2021[[#This Row],[2023]:[2022]],MATCH(FALSE,ISBLANK(_2021[[#This Row],[2023]:[2022]]),0))</f>
        <v>6401C</v>
      </c>
    </row>
    <row r="543" spans="1:11" x14ac:dyDescent="0.3">
      <c r="A543" s="1" t="s">
        <v>1565</v>
      </c>
      <c r="B543" s="1" t="s">
        <v>1566</v>
      </c>
      <c r="C543" s="1" t="s">
        <v>1567</v>
      </c>
      <c r="D543" s="1">
        <v>3.9E-2</v>
      </c>
      <c r="E543" s="1">
        <v>6.3E-2</v>
      </c>
      <c r="F543" s="1">
        <v>0.85299999999999998</v>
      </c>
      <c r="G543" s="1" t="s">
        <v>14</v>
      </c>
      <c r="H543" s="1">
        <v>1</v>
      </c>
      <c r="I543" s="1" t="str">
        <f>IFERROR(VLOOKUP(_2021[[#This Row],[identifiant_reseau]],_2023[],1,FALSE),"")</f>
        <v>6402C</v>
      </c>
      <c r="J543" s="1" t="str">
        <f>IFERROR(VLOOKUP(_2021[[#This Row],[identifiant_reseau]],_2022[],1,FALSE),"")</f>
        <v>6402C</v>
      </c>
      <c r="K543" s="1" t="str" cm="1">
        <f t="array" ref="K543">INDEX(_2021[[#This Row],[2023]:[2022]],MATCH(FALSE,ISBLANK(_2021[[#This Row],[2023]:[2022]]),0))</f>
        <v>6402C</v>
      </c>
    </row>
    <row r="544" spans="1:11" x14ac:dyDescent="0.3">
      <c r="A544" s="1" t="s">
        <v>1568</v>
      </c>
      <c r="B544" s="1" t="s">
        <v>1569</v>
      </c>
      <c r="C544" s="1" t="s">
        <v>1570</v>
      </c>
      <c r="D544" s="1">
        <v>6.7000000000000004E-2</v>
      </c>
      <c r="E544" s="1">
        <v>9.4E-2</v>
      </c>
      <c r="F544" s="1">
        <v>0.77100000000000002</v>
      </c>
      <c r="G544" s="1" t="s">
        <v>14</v>
      </c>
      <c r="H544" s="1">
        <v>0</v>
      </c>
      <c r="I544" s="1" t="str">
        <f>IFERROR(VLOOKUP(_2021[[#This Row],[identifiant_reseau]],_2023[],1,FALSE),"")</f>
        <v>6501C</v>
      </c>
      <c r="J544" s="1" t="str">
        <f>IFERROR(VLOOKUP(_2021[[#This Row],[identifiant_reseau]],_2022[],1,FALSE),"")</f>
        <v>6501C</v>
      </c>
      <c r="K544" s="1" t="str" cm="1">
        <f t="array" ref="K544">INDEX(_2021[[#This Row],[2023]:[2022]],MATCH(FALSE,ISBLANK(_2021[[#This Row],[2023]:[2022]]),0))</f>
        <v>6501C</v>
      </c>
    </row>
    <row r="545" spans="1:11" x14ac:dyDescent="0.3">
      <c r="A545" s="1" t="s">
        <v>1574</v>
      </c>
      <c r="B545" s="1" t="s">
        <v>2801</v>
      </c>
      <c r="C545" s="1" t="s">
        <v>2802</v>
      </c>
      <c r="D545" s="1">
        <v>3.0000000000000001E-3</v>
      </c>
      <c r="E545" s="1">
        <v>8.0000000000000002E-3</v>
      </c>
      <c r="F545" s="1">
        <v>0.98699999999999999</v>
      </c>
      <c r="G545" s="1">
        <v>2020</v>
      </c>
      <c r="H545" s="1">
        <v>1</v>
      </c>
      <c r="I545" s="1" t="str">
        <f>IFERROR(VLOOKUP(_2021[[#This Row],[identifiant_reseau]],_2023[],1,FALSE),"")</f>
        <v>6604C</v>
      </c>
      <c r="J545" s="1" t="str">
        <f>IFERROR(VLOOKUP(_2021[[#This Row],[identifiant_reseau]],_2022[],1,FALSE),"")</f>
        <v>6604C</v>
      </c>
      <c r="K545" s="1" t="str" cm="1">
        <f t="array" ref="K545">INDEX(_2021[[#This Row],[2023]:[2022]],MATCH(FALSE,ISBLANK(_2021[[#This Row],[2023]:[2022]]),0))</f>
        <v>6604C</v>
      </c>
    </row>
    <row r="546" spans="1:11" x14ac:dyDescent="0.3">
      <c r="A546" s="1" t="s">
        <v>1577</v>
      </c>
      <c r="B546" s="1" t="s">
        <v>1578</v>
      </c>
      <c r="C546" s="1" t="s">
        <v>2803</v>
      </c>
      <c r="D546" s="1">
        <v>0.104</v>
      </c>
      <c r="E546" s="1">
        <v>0.124</v>
      </c>
      <c r="F546" s="1">
        <v>0.62</v>
      </c>
      <c r="G546" s="1">
        <v>2020</v>
      </c>
      <c r="H546" s="1">
        <v>0</v>
      </c>
      <c r="I546" s="1" t="str">
        <f>IFERROR(VLOOKUP(_2021[[#This Row],[identifiant_reseau]],_2023[],1,FALSE),"")</f>
        <v/>
      </c>
      <c r="J546" s="1" t="str">
        <f>IFERROR(VLOOKUP(_2021[[#This Row],[identifiant_reseau]],_2022[],1,FALSE),"")</f>
        <v>6701C</v>
      </c>
      <c r="K546" s="1" t="str" cm="1">
        <f t="array" ref="K546">INDEX(_2021[[#This Row],[2023]:[2022]],MATCH(FALSE,ISBLANK(_2021[[#This Row],[2023]:[2022]]),0))</f>
        <v/>
      </c>
    </row>
    <row r="547" spans="1:11" x14ac:dyDescent="0.3">
      <c r="A547" s="1" t="s">
        <v>1580</v>
      </c>
      <c r="B547" s="1" t="s">
        <v>1581</v>
      </c>
      <c r="C547" s="1" t="s">
        <v>2803</v>
      </c>
      <c r="D547" s="1">
        <v>0.23100000000000001</v>
      </c>
      <c r="E547" s="1">
        <v>0.26100000000000001</v>
      </c>
      <c r="F547" s="1">
        <v>0</v>
      </c>
      <c r="G547" s="1">
        <v>2020</v>
      </c>
      <c r="H547" s="1">
        <v>0</v>
      </c>
      <c r="I547" s="1" t="str">
        <f>IFERROR(VLOOKUP(_2021[[#This Row],[identifiant_reseau]],_2023[],1,FALSE),"")</f>
        <v>6702C</v>
      </c>
      <c r="J547" s="1" t="str">
        <f>IFERROR(VLOOKUP(_2021[[#This Row],[identifiant_reseau]],_2022[],1,FALSE),"")</f>
        <v>6702C</v>
      </c>
      <c r="K547" s="1" t="str" cm="1">
        <f t="array" ref="K547">INDEX(_2021[[#This Row],[2023]:[2022]],MATCH(FALSE,ISBLANK(_2021[[#This Row],[2023]:[2022]]),0))</f>
        <v>6702C</v>
      </c>
    </row>
    <row r="548" spans="1:11" x14ac:dyDescent="0.3">
      <c r="A548" s="1" t="s">
        <v>1582</v>
      </c>
      <c r="B548" s="1" t="s">
        <v>1583</v>
      </c>
      <c r="C548" s="1" t="s">
        <v>2803</v>
      </c>
      <c r="D548" s="1">
        <v>7.3999999999999996E-2</v>
      </c>
      <c r="E548" s="1">
        <v>9.6000000000000002E-2</v>
      </c>
      <c r="F548" s="1">
        <v>0.71499999999999997</v>
      </c>
      <c r="G548" s="1" t="s">
        <v>14</v>
      </c>
      <c r="H548" s="1">
        <v>0</v>
      </c>
      <c r="I548" s="1" t="str">
        <f>IFERROR(VLOOKUP(_2021[[#This Row],[identifiant_reseau]],_2023[],1,FALSE),"")</f>
        <v>6703C</v>
      </c>
      <c r="J548" s="1" t="str">
        <f>IFERROR(VLOOKUP(_2021[[#This Row],[identifiant_reseau]],_2022[],1,FALSE),"")</f>
        <v>6703C</v>
      </c>
      <c r="K548" s="1" t="str" cm="1">
        <f t="array" ref="K548">INDEX(_2021[[#This Row],[2023]:[2022]],MATCH(FALSE,ISBLANK(_2021[[#This Row],[2023]:[2022]]),0))</f>
        <v>6703C</v>
      </c>
    </row>
    <row r="549" spans="1:11" x14ac:dyDescent="0.3">
      <c r="A549" s="1" t="s">
        <v>1584</v>
      </c>
      <c r="B549" s="1" t="s">
        <v>1585</v>
      </c>
      <c r="C549" s="1" t="s">
        <v>2803</v>
      </c>
      <c r="D549" s="1">
        <v>6.5000000000000002E-2</v>
      </c>
      <c r="E549" s="1">
        <v>3.5999999999999997E-2</v>
      </c>
      <c r="F549" s="1">
        <v>0.65400000000000003</v>
      </c>
      <c r="G549" s="1">
        <v>2020</v>
      </c>
      <c r="H549" s="1">
        <v>0</v>
      </c>
      <c r="I549" s="1" t="str">
        <f>IFERROR(VLOOKUP(_2021[[#This Row],[identifiant_reseau]],_2023[],1,FALSE),"")</f>
        <v>6704C</v>
      </c>
      <c r="J549" s="1" t="str">
        <f>IFERROR(VLOOKUP(_2021[[#This Row],[identifiant_reseau]],_2022[],1,FALSE),"")</f>
        <v>6704C</v>
      </c>
      <c r="K549" s="1" t="str" cm="1">
        <f t="array" ref="K549">INDEX(_2021[[#This Row],[2023]:[2022]],MATCH(FALSE,ISBLANK(_2021[[#This Row],[2023]:[2022]]),0))</f>
        <v>6704C</v>
      </c>
    </row>
    <row r="550" spans="1:11" x14ac:dyDescent="0.3">
      <c r="A550" s="1" t="s">
        <v>1586</v>
      </c>
      <c r="B550" s="1" t="s">
        <v>1587</v>
      </c>
      <c r="C550" s="1" t="s">
        <v>2803</v>
      </c>
      <c r="D550" s="1">
        <v>9.0999999999999998E-2</v>
      </c>
      <c r="E550" s="1">
        <v>7.2999999999999995E-2</v>
      </c>
      <c r="F550" s="1">
        <v>0.61799999999999999</v>
      </c>
      <c r="G550" s="1">
        <v>2020</v>
      </c>
      <c r="H550" s="1">
        <v>0</v>
      </c>
      <c r="I550" s="1" t="str">
        <f>IFERROR(VLOOKUP(_2021[[#This Row],[identifiant_reseau]],_2023[],1,FALSE),"")</f>
        <v>6705C</v>
      </c>
      <c r="J550" s="1" t="str">
        <f>IFERROR(VLOOKUP(_2021[[#This Row],[identifiant_reseau]],_2022[],1,FALSE),"")</f>
        <v>6705C</v>
      </c>
      <c r="K550" s="1" t="str" cm="1">
        <f t="array" ref="K550">INDEX(_2021[[#This Row],[2023]:[2022]],MATCH(FALSE,ISBLANK(_2021[[#This Row],[2023]:[2022]]),0))</f>
        <v>6705C</v>
      </c>
    </row>
    <row r="551" spans="1:11" x14ac:dyDescent="0.3">
      <c r="A551" s="1" t="s">
        <v>1588</v>
      </c>
      <c r="B551" s="1" t="s">
        <v>1589</v>
      </c>
      <c r="C551" s="1" t="s">
        <v>2803</v>
      </c>
      <c r="D551" s="1">
        <v>7.8E-2</v>
      </c>
      <c r="E551" s="1">
        <v>0.10100000000000001</v>
      </c>
      <c r="F551" s="1">
        <v>0.65800000000000003</v>
      </c>
      <c r="G551" s="1" t="s">
        <v>14</v>
      </c>
      <c r="H551" s="1">
        <v>0</v>
      </c>
      <c r="I551" s="1" t="str">
        <f>IFERROR(VLOOKUP(_2021[[#This Row],[identifiant_reseau]],_2023[],1,FALSE),"")</f>
        <v>6708C</v>
      </c>
      <c r="J551" s="1" t="str">
        <f>IFERROR(VLOOKUP(_2021[[#This Row],[identifiant_reseau]],_2022[],1,FALSE),"")</f>
        <v>6708C</v>
      </c>
      <c r="K551" s="1" t="str" cm="1">
        <f t="array" ref="K551">INDEX(_2021[[#This Row],[2023]:[2022]],MATCH(FALSE,ISBLANK(_2021[[#This Row],[2023]:[2022]]),0))</f>
        <v>6708C</v>
      </c>
    </row>
    <row r="552" spans="1:11" x14ac:dyDescent="0.3">
      <c r="A552" s="1" t="s">
        <v>1590</v>
      </c>
      <c r="B552" s="1" t="s">
        <v>1591</v>
      </c>
      <c r="C552" s="1" t="s">
        <v>2804</v>
      </c>
      <c r="D552" s="1">
        <v>0.187</v>
      </c>
      <c r="E552" s="1">
        <v>0.248</v>
      </c>
      <c r="F552" s="1">
        <v>0</v>
      </c>
      <c r="G552" s="1">
        <v>2020</v>
      </c>
      <c r="H552" s="1">
        <v>0</v>
      </c>
      <c r="I552" s="1" t="str">
        <f>IFERROR(VLOOKUP(_2021[[#This Row],[identifiant_reseau]],_2023[],1,FALSE),"")</f>
        <v>6709C</v>
      </c>
      <c r="J552" s="1" t="str">
        <f>IFERROR(VLOOKUP(_2021[[#This Row],[identifiant_reseau]],_2022[],1,FALSE),"")</f>
        <v>6709C</v>
      </c>
      <c r="K552" s="1" t="str" cm="1">
        <f t="array" ref="K552">INDEX(_2021[[#This Row],[2023]:[2022]],MATCH(FALSE,ISBLANK(_2021[[#This Row],[2023]:[2022]]),0))</f>
        <v>6709C</v>
      </c>
    </row>
    <row r="553" spans="1:11" x14ac:dyDescent="0.3">
      <c r="A553" s="1" t="s">
        <v>1593</v>
      </c>
      <c r="B553" s="1" t="s">
        <v>1594</v>
      </c>
      <c r="C553" s="1" t="s">
        <v>2805</v>
      </c>
      <c r="D553" s="1">
        <v>9.0999999999999998E-2</v>
      </c>
      <c r="E553" s="1">
        <v>0.115</v>
      </c>
      <c r="F553" s="1">
        <v>0.629</v>
      </c>
      <c r="G553" s="1">
        <v>2020</v>
      </c>
      <c r="H553" s="1">
        <v>0</v>
      </c>
      <c r="I553" s="1" t="str">
        <f>IFERROR(VLOOKUP(_2021[[#This Row],[identifiant_reseau]],_2023[],1,FALSE),"")</f>
        <v>6710C</v>
      </c>
      <c r="J553" s="1" t="str">
        <f>IFERROR(VLOOKUP(_2021[[#This Row],[identifiant_reseau]],_2022[],1,FALSE),"")</f>
        <v>6710C</v>
      </c>
      <c r="K553" s="1" t="str" cm="1">
        <f t="array" ref="K553">INDEX(_2021[[#This Row],[2023]:[2022]],MATCH(FALSE,ISBLANK(_2021[[#This Row],[2023]:[2022]]),0))</f>
        <v>6710C</v>
      </c>
    </row>
    <row r="554" spans="1:11" x14ac:dyDescent="0.3">
      <c r="A554" s="1" t="s">
        <v>1596</v>
      </c>
      <c r="B554" s="1" t="s">
        <v>1597</v>
      </c>
      <c r="C554" s="1" t="s">
        <v>1598</v>
      </c>
      <c r="D554" s="1">
        <v>9.4E-2</v>
      </c>
      <c r="E554" s="1">
        <v>0.122</v>
      </c>
      <c r="F554" s="1">
        <v>0.69799999999999995</v>
      </c>
      <c r="G554" s="1">
        <v>2020</v>
      </c>
      <c r="H554" s="1">
        <v>0</v>
      </c>
      <c r="I554" s="1" t="str">
        <f>IFERROR(VLOOKUP(_2021[[#This Row],[identifiant_reseau]],_2023[],1,FALSE),"")</f>
        <v>6711C</v>
      </c>
      <c r="J554" s="1" t="str">
        <f>IFERROR(VLOOKUP(_2021[[#This Row],[identifiant_reseau]],_2022[],1,FALSE),"")</f>
        <v>6711C</v>
      </c>
      <c r="K554" s="1" t="str" cm="1">
        <f t="array" ref="K554">INDEX(_2021[[#This Row],[2023]:[2022]],MATCH(FALSE,ISBLANK(_2021[[#This Row],[2023]:[2022]]),0))</f>
        <v>6711C</v>
      </c>
    </row>
    <row r="555" spans="1:11" x14ac:dyDescent="0.3">
      <c r="A555" s="1" t="s">
        <v>1599</v>
      </c>
      <c r="B555" s="1" t="s">
        <v>1600</v>
      </c>
      <c r="C555" s="1" t="s">
        <v>1601</v>
      </c>
      <c r="D555" s="1">
        <v>0</v>
      </c>
      <c r="E555" s="1">
        <v>2.4E-2</v>
      </c>
      <c r="F555" s="1">
        <v>1</v>
      </c>
      <c r="G555" s="1">
        <v>2020</v>
      </c>
      <c r="H555" s="1">
        <v>0</v>
      </c>
      <c r="I555" s="1" t="str">
        <f>IFERROR(VLOOKUP(_2021[[#This Row],[identifiant_reseau]],_2023[],1,FALSE),"")</f>
        <v>6712C</v>
      </c>
      <c r="J555" s="1" t="str">
        <f>IFERROR(VLOOKUP(_2021[[#This Row],[identifiant_reseau]],_2022[],1,FALSE),"")</f>
        <v>6712C</v>
      </c>
      <c r="K555" s="1" t="str" cm="1">
        <f t="array" ref="K555">INDEX(_2021[[#This Row],[2023]:[2022]],MATCH(FALSE,ISBLANK(_2021[[#This Row],[2023]:[2022]]),0))</f>
        <v>6712C</v>
      </c>
    </row>
    <row r="556" spans="1:11" x14ac:dyDescent="0.3">
      <c r="A556" s="1" t="s">
        <v>1602</v>
      </c>
      <c r="B556" s="1" t="s">
        <v>2806</v>
      </c>
      <c r="C556" s="1" t="s">
        <v>1604</v>
      </c>
      <c r="D556" s="1">
        <v>7.0000000000000001E-3</v>
      </c>
      <c r="E556" s="1">
        <v>0.10100000000000001</v>
      </c>
      <c r="F556" s="1">
        <v>0.65600000000000003</v>
      </c>
      <c r="G556" s="1" t="s">
        <v>14</v>
      </c>
      <c r="H556" s="1">
        <v>0</v>
      </c>
      <c r="I556" s="1" t="str">
        <f>IFERROR(VLOOKUP(_2021[[#This Row],[identifiant_reseau]],_2023[],1,FALSE),"")</f>
        <v>6713C</v>
      </c>
      <c r="J556" s="1" t="str">
        <f>IFERROR(VLOOKUP(_2021[[#This Row],[identifiant_reseau]],_2022[],1,FALSE),"")</f>
        <v>6713C</v>
      </c>
      <c r="K556" s="1" t="str" cm="1">
        <f t="array" ref="K556">INDEX(_2021[[#This Row],[2023]:[2022]],MATCH(FALSE,ISBLANK(_2021[[#This Row],[2023]:[2022]]),0))</f>
        <v>6713C</v>
      </c>
    </row>
    <row r="557" spans="1:11" x14ac:dyDescent="0.3">
      <c r="A557" s="1" t="s">
        <v>1605</v>
      </c>
      <c r="B557" s="1" t="s">
        <v>1606</v>
      </c>
      <c r="C557" s="1" t="s">
        <v>1595</v>
      </c>
      <c r="D557" s="1">
        <v>4.1000000000000002E-2</v>
      </c>
      <c r="E557" s="1">
        <v>4.9000000000000002E-2</v>
      </c>
      <c r="F557" s="1">
        <v>0.82299999999999995</v>
      </c>
      <c r="G557" s="1">
        <v>2020</v>
      </c>
      <c r="H557" s="1">
        <v>0</v>
      </c>
      <c r="I557" s="1" t="str">
        <f>IFERROR(VLOOKUP(_2021[[#This Row],[identifiant_reseau]],_2023[],1,FALSE),"")</f>
        <v>6714C</v>
      </c>
      <c r="J557" s="1" t="str">
        <f>IFERROR(VLOOKUP(_2021[[#This Row],[identifiant_reseau]],_2022[],1,FALSE),"")</f>
        <v>6714C</v>
      </c>
      <c r="K557" s="1" t="str" cm="1">
        <f t="array" ref="K557">INDEX(_2021[[#This Row],[2023]:[2022]],MATCH(FALSE,ISBLANK(_2021[[#This Row],[2023]:[2022]]),0))</f>
        <v>6714C</v>
      </c>
    </row>
    <row r="558" spans="1:11" x14ac:dyDescent="0.3">
      <c r="A558" s="1" t="s">
        <v>1607</v>
      </c>
      <c r="B558" s="1" t="s">
        <v>1608</v>
      </c>
      <c r="C558" s="1" t="s">
        <v>1609</v>
      </c>
      <c r="D558" s="1">
        <v>0.29499999999999998</v>
      </c>
      <c r="E558" s="1">
        <v>0.30499999999999999</v>
      </c>
      <c r="F558" s="1">
        <v>0.20300000000000001</v>
      </c>
      <c r="G558" s="1" t="s">
        <v>14</v>
      </c>
      <c r="H558" s="1">
        <v>0</v>
      </c>
      <c r="I558" s="1" t="str">
        <f>IFERROR(VLOOKUP(_2021[[#This Row],[identifiant_reseau]],_2023[],1,FALSE),"")</f>
        <v>6715C</v>
      </c>
      <c r="J558" s="1" t="str">
        <f>IFERROR(VLOOKUP(_2021[[#This Row],[identifiant_reseau]],_2022[],1,FALSE),"")</f>
        <v>6715C</v>
      </c>
      <c r="K558" s="1" t="str" cm="1">
        <f t="array" ref="K558">INDEX(_2021[[#This Row],[2023]:[2022]],MATCH(FALSE,ISBLANK(_2021[[#This Row],[2023]:[2022]]),0))</f>
        <v>6715C</v>
      </c>
    </row>
    <row r="559" spans="1:11" x14ac:dyDescent="0.3">
      <c r="A559" s="1" t="s">
        <v>2807</v>
      </c>
      <c r="B559" s="1" t="s">
        <v>2808</v>
      </c>
      <c r="C559" s="1" t="s">
        <v>2809</v>
      </c>
      <c r="D559" s="1">
        <v>0.128</v>
      </c>
      <c r="E559" s="1">
        <v>0.14799999999999999</v>
      </c>
      <c r="F559" s="1">
        <v>0.66700000000000004</v>
      </c>
      <c r="G559" s="1" t="s">
        <v>14</v>
      </c>
      <c r="H559" s="1">
        <v>0</v>
      </c>
      <c r="I559" s="1" t="str">
        <f>IFERROR(VLOOKUP(_2021[[#This Row],[identifiant_reseau]],_2023[],1,FALSE),"")</f>
        <v>6716C</v>
      </c>
      <c r="J559" s="1" t="str">
        <f>IFERROR(VLOOKUP(_2021[[#This Row],[identifiant_reseau]],_2022[],1,FALSE),"")</f>
        <v/>
      </c>
      <c r="K559" s="1" t="str" cm="1">
        <f t="array" ref="K559">INDEX(_2021[[#This Row],[2023]:[2022]],MATCH(FALSE,ISBLANK(_2021[[#This Row],[2023]:[2022]]),0))</f>
        <v>6716C</v>
      </c>
    </row>
    <row r="560" spans="1:11" x14ac:dyDescent="0.3">
      <c r="A560" s="1" t="s">
        <v>1610</v>
      </c>
      <c r="B560" s="1" t="s">
        <v>1611</v>
      </c>
      <c r="C560" s="1" t="s">
        <v>1612</v>
      </c>
      <c r="D560" s="1">
        <v>0</v>
      </c>
      <c r="E560" s="1">
        <v>2.4E-2</v>
      </c>
      <c r="F560" s="1">
        <v>1</v>
      </c>
      <c r="G560" s="1">
        <v>2020</v>
      </c>
      <c r="H560" s="1">
        <v>1</v>
      </c>
      <c r="I560" s="1" t="str">
        <f>IFERROR(VLOOKUP(_2021[[#This Row],[identifiant_reseau]],_2023[],1,FALSE),"")</f>
        <v>6717C</v>
      </c>
      <c r="J560" s="1" t="str">
        <f>IFERROR(VLOOKUP(_2021[[#This Row],[identifiant_reseau]],_2022[],1,FALSE),"")</f>
        <v>6717C</v>
      </c>
      <c r="K560" s="1" t="str" cm="1">
        <f t="array" ref="K560">INDEX(_2021[[#This Row],[2023]:[2022]],MATCH(FALSE,ISBLANK(_2021[[#This Row],[2023]:[2022]]),0))</f>
        <v>6717C</v>
      </c>
    </row>
    <row r="561" spans="1:11" x14ac:dyDescent="0.3">
      <c r="A561" s="1" t="s">
        <v>1613</v>
      </c>
      <c r="B561" s="1" t="s">
        <v>1614</v>
      </c>
      <c r="C561" s="1" t="s">
        <v>1615</v>
      </c>
      <c r="D561" s="1">
        <v>2.1999999999999999E-2</v>
      </c>
      <c r="E561" s="1">
        <v>4.5999999999999999E-2</v>
      </c>
      <c r="F561" s="1">
        <v>0.92800000000000005</v>
      </c>
      <c r="G561" s="1" t="s">
        <v>14</v>
      </c>
      <c r="H561" s="1">
        <v>1</v>
      </c>
      <c r="I561" s="1" t="str">
        <f>IFERROR(VLOOKUP(_2021[[#This Row],[identifiant_reseau]],_2023[],1,FALSE),"")</f>
        <v/>
      </c>
      <c r="J561" s="1" t="str">
        <f>IFERROR(VLOOKUP(_2021[[#This Row],[identifiant_reseau]],_2022[],1,FALSE),"")</f>
        <v>6721C</v>
      </c>
      <c r="K561" s="1" t="str" cm="1">
        <f t="array" ref="K561">INDEX(_2021[[#This Row],[2023]:[2022]],MATCH(FALSE,ISBLANK(_2021[[#This Row],[2023]:[2022]]),0))</f>
        <v/>
      </c>
    </row>
    <row r="562" spans="1:11" x14ac:dyDescent="0.3">
      <c r="A562" s="1" t="s">
        <v>1616</v>
      </c>
      <c r="B562" s="1" t="s">
        <v>1617</v>
      </c>
      <c r="C562" s="1" t="s">
        <v>1579</v>
      </c>
      <c r="D562" s="1">
        <v>0.107</v>
      </c>
      <c r="E562" s="1">
        <v>0.13200000000000001</v>
      </c>
      <c r="F562" s="1">
        <v>0.55400000000000005</v>
      </c>
      <c r="G562" s="1" t="s">
        <v>14</v>
      </c>
      <c r="H562" s="1">
        <v>0</v>
      </c>
      <c r="I562" s="1" t="str">
        <f>IFERROR(VLOOKUP(_2021[[#This Row],[identifiant_reseau]],_2023[],1,FALSE),"")</f>
        <v>6722C</v>
      </c>
      <c r="J562" s="1" t="str">
        <f>IFERROR(VLOOKUP(_2021[[#This Row],[identifiant_reseau]],_2022[],1,FALSE),"")</f>
        <v>6722C</v>
      </c>
      <c r="K562" s="1" t="str" cm="1">
        <f t="array" ref="K562">INDEX(_2021[[#This Row],[2023]:[2022]],MATCH(FALSE,ISBLANK(_2021[[#This Row],[2023]:[2022]]),0))</f>
        <v>6722C</v>
      </c>
    </row>
    <row r="563" spans="1:11" x14ac:dyDescent="0.3">
      <c r="A563" s="1" t="s">
        <v>1618</v>
      </c>
      <c r="B563" s="1" t="s">
        <v>1619</v>
      </c>
      <c r="C563" s="1" t="s">
        <v>1620</v>
      </c>
      <c r="D563" s="1">
        <v>0</v>
      </c>
      <c r="E563" s="1">
        <v>1.4999999999999999E-2</v>
      </c>
      <c r="F563" s="1">
        <v>1</v>
      </c>
      <c r="G563" s="1">
        <v>2020</v>
      </c>
      <c r="H563" s="1">
        <v>0</v>
      </c>
      <c r="I563" s="1" t="str">
        <f>IFERROR(VLOOKUP(_2021[[#This Row],[identifiant_reseau]],_2023[],1,FALSE),"")</f>
        <v>6723C</v>
      </c>
      <c r="J563" s="1" t="str">
        <f>IFERROR(VLOOKUP(_2021[[#This Row],[identifiant_reseau]],_2022[],1,FALSE),"")</f>
        <v>6723C</v>
      </c>
      <c r="K563" s="1" t="str" cm="1">
        <f t="array" ref="K563">INDEX(_2021[[#This Row],[2023]:[2022]],MATCH(FALSE,ISBLANK(_2021[[#This Row],[2023]:[2022]]),0))</f>
        <v>6723C</v>
      </c>
    </row>
    <row r="564" spans="1:11" x14ac:dyDescent="0.3">
      <c r="A564" s="1" t="s">
        <v>1621</v>
      </c>
      <c r="B564" s="1" t="s">
        <v>1622</v>
      </c>
      <c r="C564" s="1" t="s">
        <v>1623</v>
      </c>
      <c r="D564" s="1">
        <v>3.3000000000000002E-2</v>
      </c>
      <c r="E564" s="1">
        <v>5.5E-2</v>
      </c>
      <c r="F564" s="1">
        <v>0.85899999999999999</v>
      </c>
      <c r="G564" s="1" t="s">
        <v>14</v>
      </c>
      <c r="H564" s="1">
        <v>0</v>
      </c>
      <c r="I564" s="1" t="str">
        <f>IFERROR(VLOOKUP(_2021[[#This Row],[identifiant_reseau]],_2023[],1,FALSE),"")</f>
        <v>6724C</v>
      </c>
      <c r="J564" s="1" t="str">
        <f>IFERROR(VLOOKUP(_2021[[#This Row],[identifiant_reseau]],_2022[],1,FALSE),"")</f>
        <v>6724C</v>
      </c>
      <c r="K564" s="1" t="str" cm="1">
        <f t="array" ref="K564">INDEX(_2021[[#This Row],[2023]:[2022]],MATCH(FALSE,ISBLANK(_2021[[#This Row],[2023]:[2022]]),0))</f>
        <v>6724C</v>
      </c>
    </row>
    <row r="565" spans="1:11" x14ac:dyDescent="0.3">
      <c r="A565" s="1" t="s">
        <v>1624</v>
      </c>
      <c r="B565" s="1" t="s">
        <v>1625</v>
      </c>
      <c r="C565" s="1" t="s">
        <v>1579</v>
      </c>
      <c r="D565" s="1">
        <v>3.5999999999999997E-2</v>
      </c>
      <c r="E565" s="1">
        <v>5.8000000000000003E-2</v>
      </c>
      <c r="F565" s="1">
        <v>0.86899999999999999</v>
      </c>
      <c r="G565" s="1">
        <v>2020</v>
      </c>
      <c r="H565" s="1">
        <v>0</v>
      </c>
      <c r="I565" s="1" t="str">
        <f>IFERROR(VLOOKUP(_2021[[#This Row],[identifiant_reseau]],_2023[],1,FALSE),"")</f>
        <v>6725C</v>
      </c>
      <c r="J565" s="1" t="str">
        <f>IFERROR(VLOOKUP(_2021[[#This Row],[identifiant_reseau]],_2022[],1,FALSE),"")</f>
        <v>6725C</v>
      </c>
      <c r="K565" s="1" t="str" cm="1">
        <f t="array" ref="K565">INDEX(_2021[[#This Row],[2023]:[2022]],MATCH(FALSE,ISBLANK(_2021[[#This Row],[2023]:[2022]]),0))</f>
        <v>6725C</v>
      </c>
    </row>
    <row r="566" spans="1:11" x14ac:dyDescent="0.3">
      <c r="A566" s="1" t="s">
        <v>1626</v>
      </c>
      <c r="B566" s="1" t="s">
        <v>1627</v>
      </c>
      <c r="C566" s="1" t="s">
        <v>1604</v>
      </c>
      <c r="D566" s="1">
        <v>3.0000000000000001E-3</v>
      </c>
      <c r="E566" s="1">
        <v>0.123</v>
      </c>
      <c r="F566" s="1">
        <v>0.621</v>
      </c>
      <c r="G566" s="1" t="s">
        <v>14</v>
      </c>
      <c r="H566" s="1">
        <v>1</v>
      </c>
      <c r="I566" s="1" t="str">
        <f>IFERROR(VLOOKUP(_2021[[#This Row],[identifiant_reseau]],_2023[],1,FALSE),"")</f>
        <v>6726C</v>
      </c>
      <c r="J566" s="1" t="str">
        <f>IFERROR(VLOOKUP(_2021[[#This Row],[identifiant_reseau]],_2022[],1,FALSE),"")</f>
        <v>6726C</v>
      </c>
      <c r="K566" s="1" t="str" cm="1">
        <f t="array" ref="K566">INDEX(_2021[[#This Row],[2023]:[2022]],MATCH(FALSE,ISBLANK(_2021[[#This Row],[2023]:[2022]]),0))</f>
        <v>6726C</v>
      </c>
    </row>
    <row r="567" spans="1:11" x14ac:dyDescent="0.3">
      <c r="A567" s="1" t="s">
        <v>1628</v>
      </c>
      <c r="B567" s="1" t="s">
        <v>1629</v>
      </c>
      <c r="C567" s="1" t="s">
        <v>1630</v>
      </c>
      <c r="D567" s="1">
        <v>2.8000000000000001E-2</v>
      </c>
      <c r="E567" s="1">
        <v>0.11799999999999999</v>
      </c>
      <c r="F567" s="1">
        <v>0.39600000000000002</v>
      </c>
      <c r="G567" s="1" t="s">
        <v>14</v>
      </c>
      <c r="H567" s="1">
        <v>1</v>
      </c>
      <c r="I567" s="1" t="str">
        <f>IFERROR(VLOOKUP(_2021[[#This Row],[identifiant_reseau]],_2023[],1,FALSE),"")</f>
        <v>6727C</v>
      </c>
      <c r="J567" s="1" t="str">
        <f>IFERROR(VLOOKUP(_2021[[#This Row],[identifiant_reseau]],_2022[],1,FALSE),"")</f>
        <v>6727C</v>
      </c>
      <c r="K567" s="1" t="str" cm="1">
        <f t="array" ref="K567">INDEX(_2021[[#This Row],[2023]:[2022]],MATCH(FALSE,ISBLANK(_2021[[#This Row],[2023]:[2022]]),0))</f>
        <v>6727C</v>
      </c>
    </row>
    <row r="568" spans="1:11" x14ac:dyDescent="0.3">
      <c r="A568" s="1" t="s">
        <v>1631</v>
      </c>
      <c r="B568" s="1" t="s">
        <v>1632</v>
      </c>
      <c r="C568" s="1" t="s">
        <v>1592</v>
      </c>
      <c r="D568" s="1">
        <v>5.8000000000000003E-2</v>
      </c>
      <c r="E568" s="1">
        <v>3.2000000000000001E-2</v>
      </c>
      <c r="F568" s="1">
        <v>0.71699999999999997</v>
      </c>
      <c r="G568" s="1">
        <v>2020</v>
      </c>
      <c r="H568" s="1">
        <v>1</v>
      </c>
      <c r="I568" s="1" t="str">
        <f>IFERROR(VLOOKUP(_2021[[#This Row],[identifiant_reseau]],_2023[],1,FALSE),"")</f>
        <v>6728C</v>
      </c>
      <c r="J568" s="1" t="str">
        <f>IFERROR(VLOOKUP(_2021[[#This Row],[identifiant_reseau]],_2022[],1,FALSE),"")</f>
        <v>6728C</v>
      </c>
      <c r="K568" s="1" t="str" cm="1">
        <f t="array" ref="K568">INDEX(_2021[[#This Row],[2023]:[2022]],MATCH(FALSE,ISBLANK(_2021[[#This Row],[2023]:[2022]]),0))</f>
        <v>6728C</v>
      </c>
    </row>
    <row r="569" spans="1:11" x14ac:dyDescent="0.3">
      <c r="A569" s="1" t="s">
        <v>1633</v>
      </c>
      <c r="B569" s="1" t="s">
        <v>2810</v>
      </c>
      <c r="C569" s="1" t="s">
        <v>1579</v>
      </c>
      <c r="D569" s="1">
        <v>7.5999999999999998E-2</v>
      </c>
      <c r="E569" s="1">
        <v>7.0000000000000007E-2</v>
      </c>
      <c r="F569" s="1">
        <v>0.63900000000000001</v>
      </c>
      <c r="G569" s="1" t="s">
        <v>14</v>
      </c>
      <c r="H569" s="1">
        <v>1</v>
      </c>
      <c r="I569" s="1" t="str">
        <f>IFERROR(VLOOKUP(_2021[[#This Row],[identifiant_reseau]],_2023[],1,FALSE),"")</f>
        <v>6730C</v>
      </c>
      <c r="J569" s="1" t="str">
        <f>IFERROR(VLOOKUP(_2021[[#This Row],[identifiant_reseau]],_2022[],1,FALSE),"")</f>
        <v>6730C</v>
      </c>
      <c r="K569" s="1" t="str" cm="1">
        <f t="array" ref="K569">INDEX(_2021[[#This Row],[2023]:[2022]],MATCH(FALSE,ISBLANK(_2021[[#This Row],[2023]:[2022]]),0))</f>
        <v>6730C</v>
      </c>
    </row>
    <row r="570" spans="1:11" x14ac:dyDescent="0.3">
      <c r="A570" s="1" t="s">
        <v>1635</v>
      </c>
      <c r="B570" s="1" t="s">
        <v>1636</v>
      </c>
      <c r="C570" s="1" t="s">
        <v>1592</v>
      </c>
      <c r="D570" s="1">
        <v>9.1999999999999998E-2</v>
      </c>
      <c r="E570" s="1">
        <v>0.15</v>
      </c>
      <c r="F570" s="1">
        <v>0.35499999999999998</v>
      </c>
      <c r="G570" s="1">
        <v>2020</v>
      </c>
      <c r="H570" s="1">
        <v>1</v>
      </c>
      <c r="I570" s="1" t="str">
        <f>IFERROR(VLOOKUP(_2021[[#This Row],[identifiant_reseau]],_2023[],1,FALSE),"")</f>
        <v>6731C</v>
      </c>
      <c r="J570" s="1" t="str">
        <f>IFERROR(VLOOKUP(_2021[[#This Row],[identifiant_reseau]],_2022[],1,FALSE),"")</f>
        <v>6731C</v>
      </c>
      <c r="K570" s="1" t="str" cm="1">
        <f t="array" ref="K570">INDEX(_2021[[#This Row],[2023]:[2022]],MATCH(FALSE,ISBLANK(_2021[[#This Row],[2023]:[2022]]),0))</f>
        <v>6731C</v>
      </c>
    </row>
    <row r="571" spans="1:11" x14ac:dyDescent="0.3">
      <c r="A571" s="1" t="s">
        <v>1637</v>
      </c>
      <c r="B571" s="1" t="s">
        <v>1638</v>
      </c>
      <c r="C571" s="1" t="s">
        <v>1639</v>
      </c>
      <c r="D571" s="1">
        <v>0.15</v>
      </c>
      <c r="E571" s="1">
        <v>0.22700000000000001</v>
      </c>
      <c r="F571" s="1">
        <v>0</v>
      </c>
      <c r="G571" s="1">
        <v>2020</v>
      </c>
      <c r="H571" s="1">
        <v>1</v>
      </c>
      <c r="I571" s="1" t="str">
        <f>IFERROR(VLOOKUP(_2021[[#This Row],[identifiant_reseau]],_2023[],1,FALSE),"")</f>
        <v>6732C</v>
      </c>
      <c r="J571" s="1" t="str">
        <f>IFERROR(VLOOKUP(_2021[[#This Row],[identifiant_reseau]],_2022[],1,FALSE),"")</f>
        <v>6732C</v>
      </c>
      <c r="K571" s="1" t="str" cm="1">
        <f t="array" ref="K571">INDEX(_2021[[#This Row],[2023]:[2022]],MATCH(FALSE,ISBLANK(_2021[[#This Row],[2023]:[2022]]),0))</f>
        <v>6732C</v>
      </c>
    </row>
    <row r="572" spans="1:11" x14ac:dyDescent="0.3">
      <c r="A572" s="1" t="s">
        <v>1640</v>
      </c>
      <c r="B572" s="1" t="s">
        <v>1641</v>
      </c>
      <c r="C572" s="1" t="s">
        <v>1579</v>
      </c>
      <c r="D572" s="1">
        <v>0</v>
      </c>
      <c r="E572" s="1">
        <v>0.45500000000000002</v>
      </c>
      <c r="F572" s="1">
        <v>0</v>
      </c>
      <c r="G572" s="1">
        <v>2020</v>
      </c>
      <c r="H572" s="1">
        <v>1</v>
      </c>
      <c r="I572" s="1" t="str">
        <f>IFERROR(VLOOKUP(_2021[[#This Row],[identifiant_reseau]],_2023[],1,FALSE),"")</f>
        <v>6733C</v>
      </c>
      <c r="J572" s="1" t="str">
        <f>IFERROR(VLOOKUP(_2021[[#This Row],[identifiant_reseau]],_2022[],1,FALSE),"")</f>
        <v>6733C</v>
      </c>
      <c r="K572" s="1" t="str" cm="1">
        <f t="array" ref="K572">INDEX(_2021[[#This Row],[2023]:[2022]],MATCH(FALSE,ISBLANK(_2021[[#This Row],[2023]:[2022]]),0))</f>
        <v>6733C</v>
      </c>
    </row>
    <row r="573" spans="1:11" x14ac:dyDescent="0.3">
      <c r="A573" s="1" t="s">
        <v>1654</v>
      </c>
      <c r="B573" s="1" t="s">
        <v>1655</v>
      </c>
      <c r="C573" s="1" t="s">
        <v>2811</v>
      </c>
      <c r="D573" s="1">
        <v>5.3999999999999999E-2</v>
      </c>
      <c r="E573" s="1">
        <v>6.9000000000000006E-2</v>
      </c>
      <c r="F573" s="1">
        <v>0.84799999999999998</v>
      </c>
      <c r="G573" s="1">
        <v>2020</v>
      </c>
      <c r="H573" s="1">
        <v>0</v>
      </c>
      <c r="I573" s="1" t="str">
        <f>IFERROR(VLOOKUP(_2021[[#This Row],[identifiant_reseau]],_2023[],1,FALSE),"")</f>
        <v>6801C</v>
      </c>
      <c r="J573" s="1" t="str">
        <f>IFERROR(VLOOKUP(_2021[[#This Row],[identifiant_reseau]],_2022[],1,FALSE),"")</f>
        <v>6801C</v>
      </c>
      <c r="K573" s="1" t="str" cm="1">
        <f t="array" ref="K573">INDEX(_2021[[#This Row],[2023]:[2022]],MATCH(FALSE,ISBLANK(_2021[[#This Row],[2023]:[2022]]),0))</f>
        <v>6801C</v>
      </c>
    </row>
    <row r="574" spans="1:11" x14ac:dyDescent="0.3">
      <c r="A574" s="1" t="s">
        <v>1657</v>
      </c>
      <c r="B574" s="1" t="s">
        <v>1658</v>
      </c>
      <c r="C574" s="1" t="s">
        <v>2812</v>
      </c>
      <c r="D574" s="1">
        <v>7.9000000000000001E-2</v>
      </c>
      <c r="E574" s="1">
        <v>0.107</v>
      </c>
      <c r="F574" s="1">
        <v>0.55400000000000005</v>
      </c>
      <c r="G574" s="1">
        <v>2020</v>
      </c>
      <c r="H574" s="1">
        <v>0</v>
      </c>
      <c r="I574" s="1" t="str">
        <f>IFERROR(VLOOKUP(_2021[[#This Row],[identifiant_reseau]],_2023[],1,FALSE),"")</f>
        <v>6802C</v>
      </c>
      <c r="J574" s="1" t="str">
        <f>IFERROR(VLOOKUP(_2021[[#This Row],[identifiant_reseau]],_2022[],1,FALSE),"")</f>
        <v>6802C</v>
      </c>
      <c r="K574" s="1" t="str" cm="1">
        <f t="array" ref="K574">INDEX(_2021[[#This Row],[2023]:[2022]],MATCH(FALSE,ISBLANK(_2021[[#This Row],[2023]:[2022]]),0))</f>
        <v>6802C</v>
      </c>
    </row>
    <row r="575" spans="1:11" x14ac:dyDescent="0.3">
      <c r="A575" s="1" t="s">
        <v>1660</v>
      </c>
      <c r="B575" s="1" t="s">
        <v>1661</v>
      </c>
      <c r="C575" s="1" t="s">
        <v>2813</v>
      </c>
      <c r="D575" s="1">
        <v>0.185</v>
      </c>
      <c r="E575" s="1">
        <v>0.20799999999999999</v>
      </c>
      <c r="F575" s="1">
        <v>0</v>
      </c>
      <c r="G575" s="1">
        <v>2020</v>
      </c>
      <c r="H575" s="1">
        <v>0</v>
      </c>
      <c r="I575" s="1" t="str">
        <f>IFERROR(VLOOKUP(_2021[[#This Row],[identifiant_reseau]],_2023[],1,FALSE),"")</f>
        <v>6803C</v>
      </c>
      <c r="J575" s="1" t="str">
        <f>IFERROR(VLOOKUP(_2021[[#This Row],[identifiant_reseau]],_2022[],1,FALSE),"")</f>
        <v>6803C</v>
      </c>
      <c r="K575" s="1" t="str" cm="1">
        <f t="array" ref="K575">INDEX(_2021[[#This Row],[2023]:[2022]],MATCH(FALSE,ISBLANK(_2021[[#This Row],[2023]:[2022]]),0))</f>
        <v>6803C</v>
      </c>
    </row>
    <row r="576" spans="1:11" x14ac:dyDescent="0.3">
      <c r="A576" s="1" t="s">
        <v>1663</v>
      </c>
      <c r="B576" s="1" t="s">
        <v>1664</v>
      </c>
      <c r="C576" s="1" t="s">
        <v>2814</v>
      </c>
      <c r="D576" s="1">
        <v>0</v>
      </c>
      <c r="E576" s="1">
        <v>4.5999999999999999E-2</v>
      </c>
      <c r="F576" s="1">
        <v>0.91200000000000003</v>
      </c>
      <c r="G576" s="1">
        <v>2020</v>
      </c>
      <c r="H576" s="1">
        <v>0</v>
      </c>
      <c r="I576" s="1" t="str">
        <f>IFERROR(VLOOKUP(_2021[[#This Row],[identifiant_reseau]],_2023[],1,FALSE),"")</f>
        <v>6804C</v>
      </c>
      <c r="J576" s="1" t="str">
        <f>IFERROR(VLOOKUP(_2021[[#This Row],[identifiant_reseau]],_2022[],1,FALSE),"")</f>
        <v>6804C</v>
      </c>
      <c r="K576" s="1" t="str" cm="1">
        <f t="array" ref="K576">INDEX(_2021[[#This Row],[2023]:[2022]],MATCH(FALSE,ISBLANK(_2021[[#This Row],[2023]:[2022]]),0))</f>
        <v>6804C</v>
      </c>
    </row>
    <row r="577" spans="1:11" x14ac:dyDescent="0.3">
      <c r="A577" s="1" t="s">
        <v>1666</v>
      </c>
      <c r="B577" s="1" t="s">
        <v>1667</v>
      </c>
      <c r="C577" s="1" t="s">
        <v>1668</v>
      </c>
      <c r="D577" s="1">
        <v>6.4000000000000001E-2</v>
      </c>
      <c r="E577" s="1">
        <v>8.8999999999999996E-2</v>
      </c>
      <c r="F577" s="1">
        <v>0.78300000000000003</v>
      </c>
      <c r="G577" s="1" t="s">
        <v>14</v>
      </c>
      <c r="H577" s="1">
        <v>0</v>
      </c>
      <c r="I577" s="1" t="str">
        <f>IFERROR(VLOOKUP(_2021[[#This Row],[identifiant_reseau]],_2023[],1,FALSE),"")</f>
        <v>6806C</v>
      </c>
      <c r="J577" s="1" t="str">
        <f>IFERROR(VLOOKUP(_2021[[#This Row],[identifiant_reseau]],_2022[],1,FALSE),"")</f>
        <v>6806C</v>
      </c>
      <c r="K577" s="1" t="str" cm="1">
        <f t="array" ref="K577">INDEX(_2021[[#This Row],[2023]:[2022]],MATCH(FALSE,ISBLANK(_2021[[#This Row],[2023]:[2022]]),0))</f>
        <v>6806C</v>
      </c>
    </row>
    <row r="578" spans="1:11" x14ac:dyDescent="0.3">
      <c r="A578" s="1" t="s">
        <v>1669</v>
      </c>
      <c r="B578" s="1" t="s">
        <v>1670</v>
      </c>
      <c r="C578" s="1" t="s">
        <v>2815</v>
      </c>
      <c r="D578" s="1">
        <v>0.02</v>
      </c>
      <c r="E578" s="1">
        <v>4.1000000000000002E-2</v>
      </c>
      <c r="F578" s="1">
        <v>0.93200000000000005</v>
      </c>
      <c r="G578" s="1">
        <v>2020</v>
      </c>
      <c r="H578" s="1">
        <v>1</v>
      </c>
      <c r="I578" s="1" t="str">
        <f>IFERROR(VLOOKUP(_2021[[#This Row],[identifiant_reseau]],_2023[],1,FALSE),"")</f>
        <v>6809C</v>
      </c>
      <c r="J578" s="1" t="str">
        <f>IFERROR(VLOOKUP(_2021[[#This Row],[identifiant_reseau]],_2022[],1,FALSE),"")</f>
        <v>6809C</v>
      </c>
      <c r="K578" s="1" t="str" cm="1">
        <f t="array" ref="K578">INDEX(_2021[[#This Row],[2023]:[2022]],MATCH(FALSE,ISBLANK(_2021[[#This Row],[2023]:[2022]]),0))</f>
        <v>6809C</v>
      </c>
    </row>
    <row r="579" spans="1:11" x14ac:dyDescent="0.3">
      <c r="A579" s="1" t="s">
        <v>1672</v>
      </c>
      <c r="B579" s="1" t="s">
        <v>1673</v>
      </c>
      <c r="C579" s="1" t="s">
        <v>1674</v>
      </c>
      <c r="D579" s="1">
        <v>4.8000000000000001E-2</v>
      </c>
      <c r="E579" s="1">
        <v>7.4999999999999997E-2</v>
      </c>
      <c r="F579" s="1">
        <v>0.84499999999999997</v>
      </c>
      <c r="G579" s="1">
        <v>2020</v>
      </c>
      <c r="H579" s="1">
        <v>0</v>
      </c>
      <c r="I579" s="1" t="str">
        <f>IFERROR(VLOOKUP(_2021[[#This Row],[identifiant_reseau]],_2023[],1,FALSE),"")</f>
        <v>6810C</v>
      </c>
      <c r="J579" s="1" t="str">
        <f>IFERROR(VLOOKUP(_2021[[#This Row],[identifiant_reseau]],_2022[],1,FALSE),"")</f>
        <v>6810C</v>
      </c>
      <c r="K579" s="1" t="str" cm="1">
        <f t="array" ref="K579">INDEX(_2021[[#This Row],[2023]:[2022]],MATCH(FALSE,ISBLANK(_2021[[#This Row],[2023]:[2022]]),0))</f>
        <v>6810C</v>
      </c>
    </row>
    <row r="580" spans="1:11" x14ac:dyDescent="0.3">
      <c r="A580" s="1" t="s">
        <v>1681</v>
      </c>
      <c r="B580" s="1" t="s">
        <v>1682</v>
      </c>
      <c r="C580" s="1" t="s">
        <v>2816</v>
      </c>
      <c r="D580" s="1">
        <v>0.10100000000000001</v>
      </c>
      <c r="E580" s="1">
        <v>0.125</v>
      </c>
      <c r="F580" s="1">
        <v>0.56899999999999995</v>
      </c>
      <c r="G580" s="1">
        <v>2020</v>
      </c>
      <c r="H580" s="1">
        <v>1</v>
      </c>
      <c r="I580" s="1" t="str">
        <f>IFERROR(VLOOKUP(_2021[[#This Row],[identifiant_reseau]],_2023[],1,FALSE),"")</f>
        <v>6814C</v>
      </c>
      <c r="J580" s="1" t="str">
        <f>IFERROR(VLOOKUP(_2021[[#This Row],[identifiant_reseau]],_2022[],1,FALSE),"")</f>
        <v>6814C</v>
      </c>
      <c r="K580" s="1" t="str" cm="1">
        <f t="array" ref="K580">INDEX(_2021[[#This Row],[2023]:[2022]],MATCH(FALSE,ISBLANK(_2021[[#This Row],[2023]:[2022]]),0))</f>
        <v>6814C</v>
      </c>
    </row>
    <row r="581" spans="1:11" x14ac:dyDescent="0.3">
      <c r="A581" s="1" t="s">
        <v>1684</v>
      </c>
      <c r="B581" s="1" t="s">
        <v>1685</v>
      </c>
      <c r="C581" s="1" t="s">
        <v>1686</v>
      </c>
      <c r="D581" s="1">
        <v>0.25600000000000001</v>
      </c>
      <c r="E581" s="1">
        <v>0.25800000000000001</v>
      </c>
      <c r="F581" s="1">
        <v>0.33300000000000002</v>
      </c>
      <c r="G581" s="1" t="s">
        <v>14</v>
      </c>
      <c r="H581" s="1">
        <v>1</v>
      </c>
      <c r="I581" s="1" t="str">
        <f>IFERROR(VLOOKUP(_2021[[#This Row],[identifiant_reseau]],_2023[],1,FALSE),"")</f>
        <v>6815C</v>
      </c>
      <c r="J581" s="1" t="str">
        <f>IFERROR(VLOOKUP(_2021[[#This Row],[identifiant_reseau]],_2022[],1,FALSE),"")</f>
        <v>6815C</v>
      </c>
      <c r="K581" s="1" t="str" cm="1">
        <f t="array" ref="K581">INDEX(_2021[[#This Row],[2023]:[2022]],MATCH(FALSE,ISBLANK(_2021[[#This Row],[2023]:[2022]]),0))</f>
        <v>6815C</v>
      </c>
    </row>
    <row r="582" spans="1:11" x14ac:dyDescent="0.3">
      <c r="A582" s="1" t="s">
        <v>1687</v>
      </c>
      <c r="B582" s="1" t="s">
        <v>1688</v>
      </c>
      <c r="C582" s="1" t="s">
        <v>1689</v>
      </c>
      <c r="D582" s="1">
        <v>0</v>
      </c>
      <c r="E582" s="1">
        <v>1.7000000000000001E-2</v>
      </c>
      <c r="F582" s="1">
        <v>1</v>
      </c>
      <c r="G582" s="1">
        <v>2020</v>
      </c>
      <c r="H582" s="1">
        <v>0</v>
      </c>
      <c r="I582" s="1" t="str">
        <f>IFERROR(VLOOKUP(_2021[[#This Row],[identifiant_reseau]],_2023[],1,FALSE),"")</f>
        <v>6816C</v>
      </c>
      <c r="J582" s="1" t="str">
        <f>IFERROR(VLOOKUP(_2021[[#This Row],[identifiant_reseau]],_2022[],1,FALSE),"")</f>
        <v>6816C</v>
      </c>
      <c r="K582" s="1" t="str" cm="1">
        <f t="array" ref="K582">INDEX(_2021[[#This Row],[2023]:[2022]],MATCH(FALSE,ISBLANK(_2021[[#This Row],[2023]:[2022]]),0))</f>
        <v>6816C</v>
      </c>
    </row>
    <row r="583" spans="1:11" x14ac:dyDescent="0.3">
      <c r="A583" s="1" t="s">
        <v>1690</v>
      </c>
      <c r="B583" s="1" t="s">
        <v>1691</v>
      </c>
      <c r="C583" s="1" t="s">
        <v>1692</v>
      </c>
      <c r="D583" s="1">
        <v>0</v>
      </c>
      <c r="E583" s="1">
        <v>1.7000000000000001E-2</v>
      </c>
      <c r="F583" s="1">
        <v>1</v>
      </c>
      <c r="G583" s="1">
        <v>2020</v>
      </c>
      <c r="H583" s="1">
        <v>0</v>
      </c>
      <c r="I583" s="1" t="str">
        <f>IFERROR(VLOOKUP(_2021[[#This Row],[identifiant_reseau]],_2023[],1,FALSE),"")</f>
        <v>6817C</v>
      </c>
      <c r="J583" s="1" t="str">
        <f>IFERROR(VLOOKUP(_2021[[#This Row],[identifiant_reseau]],_2022[],1,FALSE),"")</f>
        <v>6817C</v>
      </c>
      <c r="K583" s="1" t="str" cm="1">
        <f t="array" ref="K583">INDEX(_2021[[#This Row],[2023]:[2022]],MATCH(FALSE,ISBLANK(_2021[[#This Row],[2023]:[2022]]),0))</f>
        <v>6817C</v>
      </c>
    </row>
    <row r="584" spans="1:11" x14ac:dyDescent="0.3">
      <c r="A584" s="1" t="s">
        <v>1693</v>
      </c>
      <c r="B584" s="1" t="s">
        <v>1694</v>
      </c>
      <c r="C584" s="1" t="s">
        <v>2817</v>
      </c>
      <c r="D584" s="1">
        <v>0</v>
      </c>
      <c r="E584" s="1">
        <v>2.5999999999999999E-2</v>
      </c>
      <c r="F584" s="1">
        <v>1</v>
      </c>
      <c r="G584" s="1">
        <v>2020</v>
      </c>
      <c r="H584" s="1">
        <v>0</v>
      </c>
      <c r="I584" s="1" t="str">
        <f>IFERROR(VLOOKUP(_2021[[#This Row],[identifiant_reseau]],_2023[],1,FALSE),"")</f>
        <v>6818C</v>
      </c>
      <c r="J584" s="1" t="str">
        <f>IFERROR(VLOOKUP(_2021[[#This Row],[identifiant_reseau]],_2022[],1,FALSE),"")</f>
        <v>6818C</v>
      </c>
      <c r="K584" s="1" t="str" cm="1">
        <f t="array" ref="K584">INDEX(_2021[[#This Row],[2023]:[2022]],MATCH(FALSE,ISBLANK(_2021[[#This Row],[2023]:[2022]]),0))</f>
        <v>6818C</v>
      </c>
    </row>
    <row r="585" spans="1:11" x14ac:dyDescent="0.3">
      <c r="A585" s="1" t="s">
        <v>1696</v>
      </c>
      <c r="B585" s="1" t="s">
        <v>1697</v>
      </c>
      <c r="C585" s="1" t="s">
        <v>1698</v>
      </c>
      <c r="D585" s="1">
        <v>7.4999999999999997E-2</v>
      </c>
      <c r="E585" s="1">
        <v>9.9000000000000005E-2</v>
      </c>
      <c r="F585" s="1">
        <v>0.69899999999999995</v>
      </c>
      <c r="G585" s="1" t="s">
        <v>14</v>
      </c>
      <c r="H585" s="1">
        <v>0</v>
      </c>
      <c r="I585" s="1" t="str">
        <f>IFERROR(VLOOKUP(_2021[[#This Row],[identifiant_reseau]],_2023[],1,FALSE),"")</f>
        <v>6819C</v>
      </c>
      <c r="J585" s="1" t="str">
        <f>IFERROR(VLOOKUP(_2021[[#This Row],[identifiant_reseau]],_2022[],1,FALSE),"")</f>
        <v>6819C</v>
      </c>
      <c r="K585" s="1" t="str" cm="1">
        <f t="array" ref="K585">INDEX(_2021[[#This Row],[2023]:[2022]],MATCH(FALSE,ISBLANK(_2021[[#This Row],[2023]:[2022]]),0))</f>
        <v>6819C</v>
      </c>
    </row>
    <row r="586" spans="1:11" x14ac:dyDescent="0.3">
      <c r="A586" s="1" t="s">
        <v>1699</v>
      </c>
      <c r="B586" s="1" t="s">
        <v>1700</v>
      </c>
      <c r="C586" s="1" t="s">
        <v>1701</v>
      </c>
      <c r="D586" s="1">
        <v>0</v>
      </c>
      <c r="E586" s="1">
        <v>7.1999999999999995E-2</v>
      </c>
      <c r="F586" s="1">
        <v>1</v>
      </c>
      <c r="G586" s="1">
        <v>2020</v>
      </c>
      <c r="H586" s="1">
        <v>1</v>
      </c>
      <c r="I586" s="1" t="str">
        <f>IFERROR(VLOOKUP(_2021[[#This Row],[identifiant_reseau]],_2023[],1,FALSE),"")</f>
        <v>6820C</v>
      </c>
      <c r="J586" s="1" t="str">
        <f>IFERROR(VLOOKUP(_2021[[#This Row],[identifiant_reseau]],_2022[],1,FALSE),"")</f>
        <v>6820C</v>
      </c>
      <c r="K586" s="1" t="str" cm="1">
        <f t="array" ref="K586">INDEX(_2021[[#This Row],[2023]:[2022]],MATCH(FALSE,ISBLANK(_2021[[#This Row],[2023]:[2022]]),0))</f>
        <v>6820C</v>
      </c>
    </row>
    <row r="587" spans="1:11" x14ac:dyDescent="0.3">
      <c r="A587" s="1" t="s">
        <v>2818</v>
      </c>
      <c r="B587" s="1" t="s">
        <v>2819</v>
      </c>
      <c r="C587" s="1" t="s">
        <v>2820</v>
      </c>
      <c r="D587" s="1">
        <v>0</v>
      </c>
      <c r="E587" s="1">
        <v>4.0000000000000001E-3</v>
      </c>
      <c r="F587" s="1">
        <v>1</v>
      </c>
      <c r="G587" s="1">
        <v>2020</v>
      </c>
      <c r="H587" s="1">
        <v>0</v>
      </c>
      <c r="I587" s="1" t="str">
        <f>IFERROR(VLOOKUP(_2021[[#This Row],[identifiant_reseau]],_2023[],1,FALSE),"")</f>
        <v>6821C</v>
      </c>
      <c r="J587" s="1" t="str">
        <f>IFERROR(VLOOKUP(_2021[[#This Row],[identifiant_reseau]],_2022[],1,FALSE),"")</f>
        <v/>
      </c>
      <c r="K587" s="1" t="str" cm="1">
        <f t="array" ref="K587">INDEX(_2021[[#This Row],[2023]:[2022]],MATCH(FALSE,ISBLANK(_2021[[#This Row],[2023]:[2022]]),0))</f>
        <v>6821C</v>
      </c>
    </row>
    <row r="588" spans="1:11" x14ac:dyDescent="0.3">
      <c r="A588" s="1" t="s">
        <v>1702</v>
      </c>
      <c r="B588" s="1" t="s">
        <v>1703</v>
      </c>
      <c r="C588" s="1" t="s">
        <v>2821</v>
      </c>
      <c r="D588" s="1">
        <v>0.114</v>
      </c>
      <c r="E588" s="1">
        <v>0.14399999999999999</v>
      </c>
      <c r="F588" s="1">
        <v>0.504</v>
      </c>
      <c r="G588" s="1" t="s">
        <v>14</v>
      </c>
      <c r="H588" s="1">
        <v>0</v>
      </c>
      <c r="I588" s="1" t="str">
        <f>IFERROR(VLOOKUP(_2021[[#This Row],[identifiant_reseau]],_2023[],1,FALSE),"")</f>
        <v>6901C</v>
      </c>
      <c r="J588" s="1" t="str">
        <f>IFERROR(VLOOKUP(_2021[[#This Row],[identifiant_reseau]],_2022[],1,FALSE),"")</f>
        <v>6901C</v>
      </c>
      <c r="K588" s="1" t="str" cm="1">
        <f t="array" ref="K588">INDEX(_2021[[#This Row],[2023]:[2022]],MATCH(FALSE,ISBLANK(_2021[[#This Row],[2023]:[2022]]),0))</f>
        <v>6901C</v>
      </c>
    </row>
    <row r="589" spans="1:11" x14ac:dyDescent="0.3">
      <c r="A589" s="1" t="s">
        <v>1705</v>
      </c>
      <c r="B589" s="1" t="s">
        <v>1706</v>
      </c>
      <c r="C589" s="1" t="s">
        <v>2822</v>
      </c>
      <c r="D589" s="1">
        <v>0.221</v>
      </c>
      <c r="E589" s="1">
        <v>0.24399999999999999</v>
      </c>
      <c r="F589" s="1">
        <v>0</v>
      </c>
      <c r="G589" s="1">
        <v>2020</v>
      </c>
      <c r="H589" s="1">
        <v>0</v>
      </c>
      <c r="I589" s="1" t="str">
        <f>IFERROR(VLOOKUP(_2021[[#This Row],[identifiant_reseau]],_2023[],1,FALSE),"")</f>
        <v/>
      </c>
      <c r="J589" s="1" t="str">
        <f>IFERROR(VLOOKUP(_2021[[#This Row],[identifiant_reseau]],_2022[],1,FALSE),"")</f>
        <v>6902C</v>
      </c>
      <c r="K589" s="1" t="str" cm="1">
        <f t="array" ref="K589">INDEX(_2021[[#This Row],[2023]:[2022]],MATCH(FALSE,ISBLANK(_2021[[#This Row],[2023]:[2022]]),0))</f>
        <v/>
      </c>
    </row>
    <row r="590" spans="1:11" x14ac:dyDescent="0.3">
      <c r="A590" s="1" t="s">
        <v>1708</v>
      </c>
      <c r="B590" s="1" t="s">
        <v>1709</v>
      </c>
      <c r="C590" s="1" t="s">
        <v>2823</v>
      </c>
      <c r="D590" s="1">
        <v>8.5999999999999993E-2</v>
      </c>
      <c r="E590" s="1">
        <v>0.111</v>
      </c>
      <c r="F590" s="1">
        <v>0.68799999999999994</v>
      </c>
      <c r="G590" s="1">
        <v>2020</v>
      </c>
      <c r="H590" s="1">
        <v>0</v>
      </c>
      <c r="I590" s="1" t="str">
        <f>IFERROR(VLOOKUP(_2021[[#This Row],[identifiant_reseau]],_2023[],1,FALSE),"")</f>
        <v>6904C</v>
      </c>
      <c r="J590" s="1" t="str">
        <f>IFERROR(VLOOKUP(_2021[[#This Row],[identifiant_reseau]],_2022[],1,FALSE),"")</f>
        <v>6904C</v>
      </c>
      <c r="K590" s="1" t="str" cm="1">
        <f t="array" ref="K590">INDEX(_2021[[#This Row],[2023]:[2022]],MATCH(FALSE,ISBLANK(_2021[[#This Row],[2023]:[2022]]),0))</f>
        <v>6904C</v>
      </c>
    </row>
    <row r="591" spans="1:11" x14ac:dyDescent="0.3">
      <c r="A591" s="1" t="s">
        <v>1711</v>
      </c>
      <c r="B591" s="1" t="s">
        <v>1712</v>
      </c>
      <c r="C591" s="1" t="s">
        <v>1713</v>
      </c>
      <c r="D591" s="1">
        <v>0.112</v>
      </c>
      <c r="E591" s="1">
        <v>0.13100000000000001</v>
      </c>
      <c r="F591" s="1">
        <v>0.57399999999999995</v>
      </c>
      <c r="G591" s="1" t="s">
        <v>14</v>
      </c>
      <c r="H591" s="1">
        <v>0</v>
      </c>
      <c r="I591" s="1" t="str">
        <f>IFERROR(VLOOKUP(_2021[[#This Row],[identifiant_reseau]],_2023[],1,FALSE),"")</f>
        <v>6905C</v>
      </c>
      <c r="J591" s="1" t="str">
        <f>IFERROR(VLOOKUP(_2021[[#This Row],[identifiant_reseau]],_2022[],1,FALSE),"")</f>
        <v>6905C</v>
      </c>
      <c r="K591" s="1" t="str" cm="1">
        <f t="array" ref="K591">INDEX(_2021[[#This Row],[2023]:[2022]],MATCH(FALSE,ISBLANK(_2021[[#This Row],[2023]:[2022]]),0))</f>
        <v>6905C</v>
      </c>
    </row>
    <row r="592" spans="1:11" x14ac:dyDescent="0.3">
      <c r="A592" s="1" t="s">
        <v>1714</v>
      </c>
      <c r="B592" s="1" t="s">
        <v>1712</v>
      </c>
      <c r="C592" s="1" t="s">
        <v>1713</v>
      </c>
      <c r="D592" s="1">
        <v>1.0999999999999999E-2</v>
      </c>
      <c r="E592" s="1">
        <v>2.1000000000000001E-2</v>
      </c>
      <c r="F592" s="1" t="s">
        <v>2543</v>
      </c>
      <c r="G592" s="1" t="s">
        <v>2543</v>
      </c>
      <c r="H592" s="1">
        <v>0</v>
      </c>
      <c r="I592" s="1" t="str">
        <f>IFERROR(VLOOKUP(_2021[[#This Row],[identifiant_reseau]],_2023[],1,FALSE),"")</f>
        <v>6905F</v>
      </c>
      <c r="J592" s="1" t="str">
        <f>IFERROR(VLOOKUP(_2021[[#This Row],[identifiant_reseau]],_2022[],1,FALSE),"")</f>
        <v>6905F</v>
      </c>
      <c r="K592" s="1" t="str" cm="1">
        <f t="array" ref="K592">INDEX(_2021[[#This Row],[2023]:[2022]],MATCH(FALSE,ISBLANK(_2021[[#This Row],[2023]:[2022]]),0))</f>
        <v>6905F</v>
      </c>
    </row>
    <row r="593" spans="1:11" x14ac:dyDescent="0.3">
      <c r="A593" s="1" t="s">
        <v>1715</v>
      </c>
      <c r="B593" s="1" t="s">
        <v>2824</v>
      </c>
      <c r="C593" s="1" t="s">
        <v>2825</v>
      </c>
      <c r="D593" s="1">
        <v>9.2999999999999999E-2</v>
      </c>
      <c r="E593" s="1">
        <v>0.123</v>
      </c>
      <c r="F593" s="1">
        <v>0.60199999999999998</v>
      </c>
      <c r="G593" s="1" t="s">
        <v>14</v>
      </c>
      <c r="H593" s="1">
        <v>0</v>
      </c>
      <c r="I593" s="1" t="str">
        <f>IFERROR(VLOOKUP(_2021[[#This Row],[identifiant_reseau]],_2023[],1,FALSE),"")</f>
        <v>6906C</v>
      </c>
      <c r="J593" s="1" t="str">
        <f>IFERROR(VLOOKUP(_2021[[#This Row],[identifiant_reseau]],_2022[],1,FALSE),"")</f>
        <v>6906C</v>
      </c>
      <c r="K593" s="1" t="str" cm="1">
        <f t="array" ref="K593">INDEX(_2021[[#This Row],[2023]:[2022]],MATCH(FALSE,ISBLANK(_2021[[#This Row],[2023]:[2022]]),0))</f>
        <v>6906C</v>
      </c>
    </row>
    <row r="594" spans="1:11" x14ac:dyDescent="0.3">
      <c r="A594" s="1" t="s">
        <v>1718</v>
      </c>
      <c r="B594" s="1" t="s">
        <v>1719</v>
      </c>
      <c r="C594" s="1" t="s">
        <v>2826</v>
      </c>
      <c r="D594" s="1">
        <v>0.21099999999999999</v>
      </c>
      <c r="E594" s="1">
        <v>0.23799999999999999</v>
      </c>
      <c r="F594" s="1">
        <v>0</v>
      </c>
      <c r="G594" s="1">
        <v>2020</v>
      </c>
      <c r="H594" s="1">
        <v>0</v>
      </c>
      <c r="I594" s="1" t="str">
        <f>IFERROR(VLOOKUP(_2021[[#This Row],[identifiant_reseau]],_2023[],1,FALSE),"")</f>
        <v/>
      </c>
      <c r="J594" s="1" t="str">
        <f>IFERROR(VLOOKUP(_2021[[#This Row],[identifiant_reseau]],_2022[],1,FALSE),"")</f>
        <v>6908C</v>
      </c>
      <c r="K594" s="1" t="str" cm="1">
        <f t="array" ref="K594">INDEX(_2021[[#This Row],[2023]:[2022]],MATCH(FALSE,ISBLANK(_2021[[#This Row],[2023]:[2022]]),0))</f>
        <v/>
      </c>
    </row>
    <row r="595" spans="1:11" x14ac:dyDescent="0.3">
      <c r="A595" s="1" t="s">
        <v>2827</v>
      </c>
      <c r="B595" s="1" t="s">
        <v>1737</v>
      </c>
      <c r="C595" s="1" t="s">
        <v>1737</v>
      </c>
      <c r="D595" s="1">
        <v>0.14599999999999999</v>
      </c>
      <c r="E595" s="1">
        <v>0.152</v>
      </c>
      <c r="F595" s="1">
        <v>0.6</v>
      </c>
      <c r="G595" s="1" t="s">
        <v>14</v>
      </c>
      <c r="H595" s="1">
        <v>0</v>
      </c>
      <c r="I595" s="1" t="str">
        <f>IFERROR(VLOOKUP(_2021[[#This Row],[identifiant_reseau]],_2023[],1,FALSE),"")</f>
        <v/>
      </c>
      <c r="J595" s="1" t="str">
        <f>IFERROR(VLOOKUP(_2021[[#This Row],[identifiant_reseau]],_2022[],1,FALSE),"")</f>
        <v/>
      </c>
      <c r="K595" s="1" t="str" cm="1">
        <f t="array" ref="K595">INDEX(_2021[[#This Row],[2023]:[2022]],MATCH(FALSE,ISBLANK(_2021[[#This Row],[2023]:[2022]]),0))</f>
        <v/>
      </c>
    </row>
    <row r="596" spans="1:11" x14ac:dyDescent="0.3">
      <c r="A596" s="1" t="s">
        <v>1721</v>
      </c>
      <c r="B596" s="1" t="s">
        <v>1722</v>
      </c>
      <c r="C596" s="1" t="s">
        <v>2828</v>
      </c>
      <c r="D596" s="1">
        <v>0.108</v>
      </c>
      <c r="E596" s="1">
        <v>0.23100000000000001</v>
      </c>
      <c r="F596" s="1">
        <v>0.221</v>
      </c>
      <c r="G596" s="1" t="s">
        <v>14</v>
      </c>
      <c r="H596" s="1">
        <v>0</v>
      </c>
      <c r="I596" s="1" t="str">
        <f>IFERROR(VLOOKUP(_2021[[#This Row],[identifiant_reseau]],_2023[],1,FALSE),"")</f>
        <v>6912C</v>
      </c>
      <c r="J596" s="1" t="str">
        <f>IFERROR(VLOOKUP(_2021[[#This Row],[identifiant_reseau]],_2022[],1,FALSE),"")</f>
        <v>6912C</v>
      </c>
      <c r="K596" s="1" t="str" cm="1">
        <f t="array" ref="K596">INDEX(_2021[[#This Row],[2023]:[2022]],MATCH(FALSE,ISBLANK(_2021[[#This Row],[2023]:[2022]]),0))</f>
        <v>6912C</v>
      </c>
    </row>
    <row r="597" spans="1:11" x14ac:dyDescent="0.3">
      <c r="A597" s="1" t="s">
        <v>1724</v>
      </c>
      <c r="B597" s="1" t="s">
        <v>1725</v>
      </c>
      <c r="C597" s="1" t="s">
        <v>1726</v>
      </c>
      <c r="D597" s="1">
        <v>4.0000000000000001E-3</v>
      </c>
      <c r="E597" s="1">
        <v>1.2E-2</v>
      </c>
      <c r="F597" s="1">
        <v>0.98399999999999999</v>
      </c>
      <c r="G597" s="1" t="s">
        <v>14</v>
      </c>
      <c r="H597" s="1">
        <v>0</v>
      </c>
      <c r="I597" s="1" t="str">
        <f>IFERROR(VLOOKUP(_2021[[#This Row],[identifiant_reseau]],_2023[],1,FALSE),"")</f>
        <v>6913C</v>
      </c>
      <c r="J597" s="1" t="str">
        <f>IFERROR(VLOOKUP(_2021[[#This Row],[identifiant_reseau]],_2022[],1,FALSE),"")</f>
        <v>6913C</v>
      </c>
      <c r="K597" s="1" t="str" cm="1">
        <f t="array" ref="K597">INDEX(_2021[[#This Row],[2023]:[2022]],MATCH(FALSE,ISBLANK(_2021[[#This Row],[2023]:[2022]]),0))</f>
        <v>6913C</v>
      </c>
    </row>
    <row r="598" spans="1:11" x14ac:dyDescent="0.3">
      <c r="A598" s="1" t="s">
        <v>1727</v>
      </c>
      <c r="B598" s="1" t="s">
        <v>1728</v>
      </c>
      <c r="C598" s="1" t="s">
        <v>2829</v>
      </c>
      <c r="D598" s="1">
        <v>0.20399999999999999</v>
      </c>
      <c r="E598" s="1">
        <v>0.26300000000000001</v>
      </c>
      <c r="F598" s="1">
        <v>0</v>
      </c>
      <c r="G598" s="1">
        <v>2020</v>
      </c>
      <c r="H598" s="1">
        <v>0</v>
      </c>
      <c r="I598" s="1" t="str">
        <f>IFERROR(VLOOKUP(_2021[[#This Row],[identifiant_reseau]],_2023[],1,FALSE),"")</f>
        <v>6914C</v>
      </c>
      <c r="J598" s="1" t="str">
        <f>IFERROR(VLOOKUP(_2021[[#This Row],[identifiant_reseau]],_2022[],1,FALSE),"")</f>
        <v>6914C</v>
      </c>
      <c r="K598" s="1" t="str" cm="1">
        <f t="array" ref="K598">INDEX(_2021[[#This Row],[2023]:[2022]],MATCH(FALSE,ISBLANK(_2021[[#This Row],[2023]:[2022]]),0))</f>
        <v>6914C</v>
      </c>
    </row>
    <row r="599" spans="1:11" x14ac:dyDescent="0.3">
      <c r="A599" s="1" t="s">
        <v>1730</v>
      </c>
      <c r="B599" s="1" t="s">
        <v>1731</v>
      </c>
      <c r="C599" s="1" t="s">
        <v>2830</v>
      </c>
      <c r="D599" s="1">
        <v>0.20100000000000001</v>
      </c>
      <c r="E599" s="1">
        <v>0.184</v>
      </c>
      <c r="F599" s="1">
        <v>0</v>
      </c>
      <c r="G599" s="1">
        <v>2020</v>
      </c>
      <c r="H599" s="1">
        <v>0</v>
      </c>
      <c r="I599" s="1" t="str">
        <f>IFERROR(VLOOKUP(_2021[[#This Row],[identifiant_reseau]],_2023[],1,FALSE),"")</f>
        <v>6915C</v>
      </c>
      <c r="J599" s="1" t="str">
        <f>IFERROR(VLOOKUP(_2021[[#This Row],[identifiant_reseau]],_2022[],1,FALSE),"")</f>
        <v>6915C</v>
      </c>
      <c r="K599" s="1" t="str" cm="1">
        <f t="array" ref="K599">INDEX(_2021[[#This Row],[2023]:[2022]],MATCH(FALSE,ISBLANK(_2021[[#This Row],[2023]:[2022]]),0))</f>
        <v>6915C</v>
      </c>
    </row>
    <row r="600" spans="1:11" x14ac:dyDescent="0.3">
      <c r="A600" s="1" t="s">
        <v>2831</v>
      </c>
      <c r="B600" s="1" t="s">
        <v>2832</v>
      </c>
      <c r="C600" s="1" t="s">
        <v>1737</v>
      </c>
      <c r="D600" s="1">
        <v>0.25600000000000001</v>
      </c>
      <c r="E600" s="1">
        <v>0.25800000000000001</v>
      </c>
      <c r="F600" s="1">
        <v>0.33300000000000002</v>
      </c>
      <c r="G600" s="1" t="s">
        <v>14</v>
      </c>
      <c r="H600" s="1">
        <v>0</v>
      </c>
      <c r="I600" s="1" t="str">
        <f>IFERROR(VLOOKUP(_2021[[#This Row],[identifiant_reseau]],_2023[],1,FALSE),"")</f>
        <v/>
      </c>
      <c r="J600" s="1" t="str">
        <f>IFERROR(VLOOKUP(_2021[[#This Row],[identifiant_reseau]],_2022[],1,FALSE),"")</f>
        <v/>
      </c>
      <c r="K600" s="1" t="str" cm="1">
        <f t="array" ref="K600">INDEX(_2021[[#This Row],[2023]:[2022]],MATCH(FALSE,ISBLANK(_2021[[#This Row],[2023]:[2022]]),0))</f>
        <v/>
      </c>
    </row>
    <row r="601" spans="1:11" x14ac:dyDescent="0.3">
      <c r="A601" s="1" t="s">
        <v>1732</v>
      </c>
      <c r="B601" s="1" t="s">
        <v>2833</v>
      </c>
      <c r="C601" s="1" t="s">
        <v>2834</v>
      </c>
      <c r="D601" s="1">
        <v>4.7E-2</v>
      </c>
      <c r="E601" s="1">
        <v>6.3E-2</v>
      </c>
      <c r="F601" s="1">
        <v>0.82899999999999996</v>
      </c>
      <c r="G601" s="1">
        <v>2020</v>
      </c>
      <c r="H601" s="1">
        <v>0</v>
      </c>
      <c r="I601" s="1" t="str">
        <f>IFERROR(VLOOKUP(_2021[[#This Row],[identifiant_reseau]],_2023[],1,FALSE),"")</f>
        <v>6918C</v>
      </c>
      <c r="J601" s="1" t="str">
        <f>IFERROR(VLOOKUP(_2021[[#This Row],[identifiant_reseau]],_2022[],1,FALSE),"")</f>
        <v>6918C</v>
      </c>
      <c r="K601" s="1" t="str" cm="1">
        <f t="array" ref="K601">INDEX(_2021[[#This Row],[2023]:[2022]],MATCH(FALSE,ISBLANK(_2021[[#This Row],[2023]:[2022]]),0))</f>
        <v>6918C</v>
      </c>
    </row>
    <row r="602" spans="1:11" x14ac:dyDescent="0.3">
      <c r="A602" s="1" t="s">
        <v>2835</v>
      </c>
      <c r="B602" s="1" t="s">
        <v>2836</v>
      </c>
      <c r="C602" s="1" t="s">
        <v>2830</v>
      </c>
      <c r="D602" s="1">
        <v>0.19900000000000001</v>
      </c>
      <c r="E602" s="1">
        <v>0.22500000000000001</v>
      </c>
      <c r="F602" s="1">
        <v>0</v>
      </c>
      <c r="G602" s="1">
        <v>2020</v>
      </c>
      <c r="H602" s="1">
        <v>0</v>
      </c>
      <c r="I602" s="1" t="str">
        <f>IFERROR(VLOOKUP(_2021[[#This Row],[identifiant_reseau]],_2023[],1,FALSE),"")</f>
        <v/>
      </c>
      <c r="J602" s="1" t="str">
        <f>IFERROR(VLOOKUP(_2021[[#This Row],[identifiant_reseau]],_2022[],1,FALSE),"")</f>
        <v/>
      </c>
      <c r="K602" s="1" t="str" cm="1">
        <f t="array" ref="K602">INDEX(_2021[[#This Row],[2023]:[2022]],MATCH(FALSE,ISBLANK(_2021[[#This Row],[2023]:[2022]]),0))</f>
        <v/>
      </c>
    </row>
    <row r="603" spans="1:11" x14ac:dyDescent="0.3">
      <c r="A603" s="1" t="s">
        <v>1735</v>
      </c>
      <c r="B603" s="1" t="s">
        <v>1736</v>
      </c>
      <c r="C603" s="1" t="s">
        <v>1737</v>
      </c>
      <c r="D603" s="1">
        <v>0.216</v>
      </c>
      <c r="E603" s="1">
        <v>0.23100000000000001</v>
      </c>
      <c r="F603" s="1">
        <v>0</v>
      </c>
      <c r="G603" s="1">
        <v>2020</v>
      </c>
      <c r="H603" s="1">
        <v>0</v>
      </c>
      <c r="I603" s="1" t="str">
        <f>IFERROR(VLOOKUP(_2021[[#This Row],[identifiant_reseau]],_2023[],1,FALSE),"")</f>
        <v>6921C</v>
      </c>
      <c r="J603" s="1" t="str">
        <f>IFERROR(VLOOKUP(_2021[[#This Row],[identifiant_reseau]],_2022[],1,FALSE),"")</f>
        <v>6921C</v>
      </c>
      <c r="K603" s="1" t="str" cm="1">
        <f t="array" ref="K603">INDEX(_2021[[#This Row],[2023]:[2022]],MATCH(FALSE,ISBLANK(_2021[[#This Row],[2023]:[2022]]),0))</f>
        <v>6921C</v>
      </c>
    </row>
    <row r="604" spans="1:11" x14ac:dyDescent="0.3">
      <c r="A604" s="1" t="s">
        <v>2837</v>
      </c>
      <c r="B604" s="1" t="s">
        <v>2838</v>
      </c>
      <c r="C604" s="1" t="s">
        <v>2839</v>
      </c>
      <c r="D604" s="1">
        <v>0.05</v>
      </c>
      <c r="E604" s="1">
        <v>7.1999999999999995E-2</v>
      </c>
      <c r="F604" s="1">
        <v>0.79200000000000004</v>
      </c>
      <c r="G604" s="1" t="s">
        <v>14</v>
      </c>
      <c r="H604" s="1">
        <v>0</v>
      </c>
      <c r="I604" s="1" t="str">
        <f>IFERROR(VLOOKUP(_2021[[#This Row],[identifiant_reseau]],_2023[],1,FALSE),"")</f>
        <v/>
      </c>
      <c r="J604" s="1" t="str">
        <f>IFERROR(VLOOKUP(_2021[[#This Row],[identifiant_reseau]],_2022[],1,FALSE),"")</f>
        <v/>
      </c>
      <c r="K604" s="1" t="str" cm="1">
        <f t="array" ref="K604">INDEX(_2021[[#This Row],[2023]:[2022]],MATCH(FALSE,ISBLANK(_2021[[#This Row],[2023]:[2022]]),0))</f>
        <v/>
      </c>
    </row>
    <row r="605" spans="1:11" x14ac:dyDescent="0.3">
      <c r="A605" s="1" t="s">
        <v>1738</v>
      </c>
      <c r="B605" s="1" t="s">
        <v>1739</v>
      </c>
      <c r="C605" s="1" t="s">
        <v>1740</v>
      </c>
      <c r="D605" s="1">
        <v>8.2000000000000003E-2</v>
      </c>
      <c r="E605" s="1">
        <v>0.106</v>
      </c>
      <c r="F605" s="1">
        <v>0.65</v>
      </c>
      <c r="G605" s="1">
        <v>2020</v>
      </c>
      <c r="H605" s="1">
        <v>0</v>
      </c>
      <c r="I605" s="1" t="str">
        <f>IFERROR(VLOOKUP(_2021[[#This Row],[identifiant_reseau]],_2023[],1,FALSE),"")</f>
        <v>6923C</v>
      </c>
      <c r="J605" s="1" t="str">
        <f>IFERROR(VLOOKUP(_2021[[#This Row],[identifiant_reseau]],_2022[],1,FALSE),"")</f>
        <v>6923C</v>
      </c>
      <c r="K605" s="1" t="str" cm="1">
        <f t="array" ref="K605">INDEX(_2021[[#This Row],[2023]:[2022]],MATCH(FALSE,ISBLANK(_2021[[#This Row],[2023]:[2022]]),0))</f>
        <v>6923C</v>
      </c>
    </row>
    <row r="606" spans="1:11" x14ac:dyDescent="0.3">
      <c r="A606" s="1" t="s">
        <v>1741</v>
      </c>
      <c r="B606" s="1" t="s">
        <v>1742</v>
      </c>
      <c r="C606" s="1" t="s">
        <v>1743</v>
      </c>
      <c r="D606" s="1">
        <v>0</v>
      </c>
      <c r="E606" s="1">
        <v>2.5000000000000001E-2</v>
      </c>
      <c r="F606" s="1">
        <v>1</v>
      </c>
      <c r="G606" s="1">
        <v>2020</v>
      </c>
      <c r="H606" s="1">
        <v>0</v>
      </c>
      <c r="I606" s="1" t="str">
        <f>IFERROR(VLOOKUP(_2021[[#This Row],[identifiant_reseau]],_2023[],1,FALSE),"")</f>
        <v>6924C</v>
      </c>
      <c r="J606" s="1" t="str">
        <f>IFERROR(VLOOKUP(_2021[[#This Row],[identifiant_reseau]],_2022[],1,FALSE),"")</f>
        <v>6924C</v>
      </c>
      <c r="K606" s="1" t="str" cm="1">
        <f t="array" ref="K606">INDEX(_2021[[#This Row],[2023]:[2022]],MATCH(FALSE,ISBLANK(_2021[[#This Row],[2023]:[2022]]),0))</f>
        <v>6924C</v>
      </c>
    </row>
    <row r="607" spans="1:11" x14ac:dyDescent="0.3">
      <c r="A607" s="1" t="s">
        <v>1744</v>
      </c>
      <c r="B607" s="1" t="s">
        <v>1745</v>
      </c>
      <c r="C607" s="1" t="s">
        <v>1743</v>
      </c>
      <c r="D607" s="1">
        <v>0</v>
      </c>
      <c r="E607" s="1">
        <v>2.5000000000000001E-2</v>
      </c>
      <c r="F607" s="1">
        <v>1</v>
      </c>
      <c r="G607" s="1">
        <v>2020</v>
      </c>
      <c r="H607" s="1">
        <v>0</v>
      </c>
      <c r="I607" s="1" t="str">
        <f>IFERROR(VLOOKUP(_2021[[#This Row],[identifiant_reseau]],_2023[],1,FALSE),"")</f>
        <v>6925C</v>
      </c>
      <c r="J607" s="1" t="str">
        <f>IFERROR(VLOOKUP(_2021[[#This Row],[identifiant_reseau]],_2022[],1,FALSE),"")</f>
        <v>6925C</v>
      </c>
      <c r="K607" s="1" t="str" cm="1">
        <f t="array" ref="K607">INDEX(_2021[[#This Row],[2023]:[2022]],MATCH(FALSE,ISBLANK(_2021[[#This Row],[2023]:[2022]]),0))</f>
        <v>6925C</v>
      </c>
    </row>
    <row r="608" spans="1:11" x14ac:dyDescent="0.3">
      <c r="A608" s="1" t="s">
        <v>1746</v>
      </c>
      <c r="B608" s="1" t="s">
        <v>1747</v>
      </c>
      <c r="C608" s="1" t="s">
        <v>1734</v>
      </c>
      <c r="D608" s="1">
        <v>4.3999999999999997E-2</v>
      </c>
      <c r="E608" s="1">
        <v>6.5000000000000002E-2</v>
      </c>
      <c r="F608" s="1">
        <v>0.83599999999999997</v>
      </c>
      <c r="G608" s="1" t="s">
        <v>14</v>
      </c>
      <c r="H608" s="1">
        <v>1</v>
      </c>
      <c r="I608" s="1" t="str">
        <f>IFERROR(VLOOKUP(_2021[[#This Row],[identifiant_reseau]],_2023[],1,FALSE),"")</f>
        <v>6928C</v>
      </c>
      <c r="J608" s="1" t="str">
        <f>IFERROR(VLOOKUP(_2021[[#This Row],[identifiant_reseau]],_2022[],1,FALSE),"")</f>
        <v>6928C</v>
      </c>
      <c r="K608" s="1" t="str" cm="1">
        <f t="array" ref="K608">INDEX(_2021[[#This Row],[2023]:[2022]],MATCH(FALSE,ISBLANK(_2021[[#This Row],[2023]:[2022]]),0))</f>
        <v>6928C</v>
      </c>
    </row>
    <row r="609" spans="1:11" x14ac:dyDescent="0.3">
      <c r="A609" s="1" t="s">
        <v>1748</v>
      </c>
      <c r="B609" s="1" t="s">
        <v>1749</v>
      </c>
      <c r="C609" s="1" t="s">
        <v>2840</v>
      </c>
      <c r="D609" s="1">
        <v>0.11600000000000001</v>
      </c>
      <c r="E609" s="1">
        <v>0.26600000000000001</v>
      </c>
      <c r="F609" s="1">
        <v>0</v>
      </c>
      <c r="G609" s="1">
        <v>2020</v>
      </c>
      <c r="H609" s="1">
        <v>1</v>
      </c>
      <c r="I609" s="1" t="str">
        <f>IFERROR(VLOOKUP(_2021[[#This Row],[identifiant_reseau]],_2023[],1,FALSE),"")</f>
        <v>6929C</v>
      </c>
      <c r="J609" s="1" t="str">
        <f>IFERROR(VLOOKUP(_2021[[#This Row],[identifiant_reseau]],_2022[],1,FALSE),"")</f>
        <v>6929C</v>
      </c>
      <c r="K609" s="1" t="str" cm="1">
        <f t="array" ref="K609">INDEX(_2021[[#This Row],[2023]:[2022]],MATCH(FALSE,ISBLANK(_2021[[#This Row],[2023]:[2022]]),0))</f>
        <v>6929C</v>
      </c>
    </row>
    <row r="610" spans="1:11" x14ac:dyDescent="0.3">
      <c r="A610" s="1" t="s">
        <v>1751</v>
      </c>
      <c r="B610" s="1" t="s">
        <v>2841</v>
      </c>
      <c r="C610" s="1" t="s">
        <v>2842</v>
      </c>
      <c r="D610" s="1">
        <v>2.1999999999999999E-2</v>
      </c>
      <c r="E610" s="1">
        <v>0.03</v>
      </c>
      <c r="F610" s="1">
        <v>0.91500000000000004</v>
      </c>
      <c r="G610" s="1">
        <v>2020</v>
      </c>
      <c r="H610" s="1">
        <v>1</v>
      </c>
      <c r="I610" s="1" t="str">
        <f>IFERROR(VLOOKUP(_2021[[#This Row],[identifiant_reseau]],_2023[],1,FALSE),"")</f>
        <v>6930C</v>
      </c>
      <c r="J610" s="1" t="str">
        <f>IFERROR(VLOOKUP(_2021[[#This Row],[identifiant_reseau]],_2022[],1,FALSE),"")</f>
        <v>6930C</v>
      </c>
      <c r="K610" s="1" t="str" cm="1">
        <f t="array" ref="K610">INDEX(_2021[[#This Row],[2023]:[2022]],MATCH(FALSE,ISBLANK(_2021[[#This Row],[2023]:[2022]]),0))</f>
        <v>6930C</v>
      </c>
    </row>
    <row r="611" spans="1:11" x14ac:dyDescent="0.3">
      <c r="A611" s="1" t="s">
        <v>1754</v>
      </c>
      <c r="B611" s="1" t="s">
        <v>1755</v>
      </c>
      <c r="C611" s="1" t="s">
        <v>2843</v>
      </c>
      <c r="D611" s="1">
        <v>6.0000000000000001E-3</v>
      </c>
      <c r="E611" s="1">
        <v>1.2999999999999999E-2</v>
      </c>
      <c r="F611" s="1">
        <v>0.97899999999999998</v>
      </c>
      <c r="G611" s="1">
        <v>2020</v>
      </c>
      <c r="H611" s="1">
        <v>1</v>
      </c>
      <c r="I611" s="1" t="str">
        <f>IFERROR(VLOOKUP(_2021[[#This Row],[identifiant_reseau]],_2023[],1,FALSE),"")</f>
        <v>6931C</v>
      </c>
      <c r="J611" s="1" t="str">
        <f>IFERROR(VLOOKUP(_2021[[#This Row],[identifiant_reseau]],_2022[],1,FALSE),"")</f>
        <v>6931C</v>
      </c>
      <c r="K611" s="1" t="str" cm="1">
        <f t="array" ref="K611">INDEX(_2021[[#This Row],[2023]:[2022]],MATCH(FALSE,ISBLANK(_2021[[#This Row],[2023]:[2022]]),0))</f>
        <v>6931C</v>
      </c>
    </row>
    <row r="612" spans="1:11" x14ac:dyDescent="0.3">
      <c r="A612" s="1" t="s">
        <v>1763</v>
      </c>
      <c r="B612" s="1" t="s">
        <v>1764</v>
      </c>
      <c r="C612" s="1" t="s">
        <v>2844</v>
      </c>
      <c r="D612" s="1">
        <v>0.104</v>
      </c>
      <c r="E612" s="1">
        <v>0.13600000000000001</v>
      </c>
      <c r="F612" s="1">
        <v>0.60299999999999998</v>
      </c>
      <c r="G612" s="1" t="s">
        <v>14</v>
      </c>
      <c r="H612" s="1">
        <v>0</v>
      </c>
      <c r="I612" s="1" t="str">
        <f>IFERROR(VLOOKUP(_2021[[#This Row],[identifiant_reseau]],_2023[],1,FALSE),"")</f>
        <v>7001C</v>
      </c>
      <c r="J612" s="1" t="str">
        <f>IFERROR(VLOOKUP(_2021[[#This Row],[identifiant_reseau]],_2022[],1,FALSE),"")</f>
        <v>7001C</v>
      </c>
      <c r="K612" s="1" t="str" cm="1">
        <f t="array" ref="K612">INDEX(_2021[[#This Row],[2023]:[2022]],MATCH(FALSE,ISBLANK(_2021[[#This Row],[2023]:[2022]]),0))</f>
        <v>7001C</v>
      </c>
    </row>
    <row r="613" spans="1:11" x14ac:dyDescent="0.3">
      <c r="A613" s="1" t="s">
        <v>2845</v>
      </c>
      <c r="B613" s="1" t="s">
        <v>2846</v>
      </c>
      <c r="C613" s="1" t="s">
        <v>2847</v>
      </c>
      <c r="D613" s="1">
        <v>3.5000000000000003E-2</v>
      </c>
      <c r="E613" s="1">
        <v>6.3E-2</v>
      </c>
      <c r="F613" s="1">
        <v>0.90500000000000003</v>
      </c>
      <c r="G613" s="1" t="s">
        <v>14</v>
      </c>
      <c r="H613" s="1">
        <v>0</v>
      </c>
      <c r="I613" s="1" t="str">
        <f>IFERROR(VLOOKUP(_2021[[#This Row],[identifiant_reseau]],_2023[],1,FALSE),"")</f>
        <v>7002C</v>
      </c>
      <c r="J613" s="1" t="str">
        <f>IFERROR(VLOOKUP(_2021[[#This Row],[identifiant_reseau]],_2022[],1,FALSE),"")</f>
        <v/>
      </c>
      <c r="K613" s="1" t="str" cm="1">
        <f t="array" ref="K613">INDEX(_2021[[#This Row],[2023]:[2022]],MATCH(FALSE,ISBLANK(_2021[[#This Row],[2023]:[2022]]),0))</f>
        <v>7002C</v>
      </c>
    </row>
    <row r="614" spans="1:11" x14ac:dyDescent="0.3">
      <c r="A614" s="1" t="s">
        <v>1766</v>
      </c>
      <c r="B614" s="1" t="s">
        <v>1767</v>
      </c>
      <c r="C614" s="1" t="s">
        <v>1768</v>
      </c>
      <c r="D614" s="1">
        <v>0.155</v>
      </c>
      <c r="E614" s="1">
        <v>0.23400000000000001</v>
      </c>
      <c r="F614" s="1">
        <v>0.86</v>
      </c>
      <c r="G614" s="1" t="s">
        <v>14</v>
      </c>
      <c r="H614" s="1">
        <v>0</v>
      </c>
      <c r="I614" s="1" t="str">
        <f>IFERROR(VLOOKUP(_2021[[#This Row],[identifiant_reseau]],_2023[],1,FALSE),"")</f>
        <v>7003C</v>
      </c>
      <c r="J614" s="1" t="str">
        <f>IFERROR(VLOOKUP(_2021[[#This Row],[identifiant_reseau]],_2022[],1,FALSE),"")</f>
        <v>7003C</v>
      </c>
      <c r="K614" s="1" t="str" cm="1">
        <f t="array" ref="K614">INDEX(_2021[[#This Row],[2023]:[2022]],MATCH(FALSE,ISBLANK(_2021[[#This Row],[2023]:[2022]]),0))</f>
        <v>7003C</v>
      </c>
    </row>
    <row r="615" spans="1:11" x14ac:dyDescent="0.3">
      <c r="A615" s="1" t="s">
        <v>1769</v>
      </c>
      <c r="B615" s="1" t="s">
        <v>1770</v>
      </c>
      <c r="C615" s="1" t="s">
        <v>1771</v>
      </c>
      <c r="D615" s="1">
        <v>0.11600000000000001</v>
      </c>
      <c r="E615" s="1">
        <v>0.156</v>
      </c>
      <c r="F615" s="1">
        <v>0.72799999999999998</v>
      </c>
      <c r="G615" s="1">
        <v>2020</v>
      </c>
      <c r="H615" s="1">
        <v>0</v>
      </c>
      <c r="I615" s="1" t="str">
        <f>IFERROR(VLOOKUP(_2021[[#This Row],[identifiant_reseau]],_2023[],1,FALSE),"")</f>
        <v>7004C</v>
      </c>
      <c r="J615" s="1" t="str">
        <f>IFERROR(VLOOKUP(_2021[[#This Row],[identifiant_reseau]],_2022[],1,FALSE),"")</f>
        <v>7004C</v>
      </c>
      <c r="K615" s="1" t="str" cm="1">
        <f t="array" ref="K615">INDEX(_2021[[#This Row],[2023]:[2022]],MATCH(FALSE,ISBLANK(_2021[[#This Row],[2023]:[2022]]),0))</f>
        <v>7004C</v>
      </c>
    </row>
    <row r="616" spans="1:11" x14ac:dyDescent="0.3">
      <c r="A616" s="1" t="s">
        <v>2848</v>
      </c>
      <c r="B616" s="1" t="s">
        <v>2849</v>
      </c>
      <c r="C616" s="1" t="s">
        <v>2850</v>
      </c>
      <c r="D616" s="1">
        <v>0.26100000000000001</v>
      </c>
      <c r="E616" s="1">
        <v>0.28699999999999998</v>
      </c>
      <c r="F616" s="1">
        <v>0.33</v>
      </c>
      <c r="G616" s="1" t="s">
        <v>14</v>
      </c>
      <c r="H616" s="1">
        <v>0</v>
      </c>
      <c r="I616" s="1" t="str">
        <f>IFERROR(VLOOKUP(_2021[[#This Row],[identifiant_reseau]],_2023[],1,FALSE),"")</f>
        <v/>
      </c>
      <c r="J616" s="1" t="str">
        <f>IFERROR(VLOOKUP(_2021[[#This Row],[identifiant_reseau]],_2022[],1,FALSE),"")</f>
        <v/>
      </c>
      <c r="K616" s="1" t="str" cm="1">
        <f t="array" ref="K616">INDEX(_2021[[#This Row],[2023]:[2022]],MATCH(FALSE,ISBLANK(_2021[[#This Row],[2023]:[2022]]),0))</f>
        <v/>
      </c>
    </row>
    <row r="617" spans="1:11" x14ac:dyDescent="0.3">
      <c r="A617" s="1" t="s">
        <v>1772</v>
      </c>
      <c r="B617" s="1" t="s">
        <v>1773</v>
      </c>
      <c r="C617" s="1" t="s">
        <v>1774</v>
      </c>
      <c r="D617" s="1">
        <v>0.25600000000000001</v>
      </c>
      <c r="E617" s="1">
        <v>0.26700000000000002</v>
      </c>
      <c r="F617" s="1">
        <v>0.33300000000000002</v>
      </c>
      <c r="G617" s="1" t="s">
        <v>14</v>
      </c>
      <c r="H617" s="1">
        <v>0</v>
      </c>
      <c r="I617" s="1" t="str">
        <f>IFERROR(VLOOKUP(_2021[[#This Row],[identifiant_reseau]],_2023[],1,FALSE),"")</f>
        <v>7006C</v>
      </c>
      <c r="J617" s="1" t="str">
        <f>IFERROR(VLOOKUP(_2021[[#This Row],[identifiant_reseau]],_2022[],1,FALSE),"")</f>
        <v>7006C</v>
      </c>
      <c r="K617" s="1" t="str" cm="1">
        <f t="array" ref="K617">INDEX(_2021[[#This Row],[2023]:[2022]],MATCH(FALSE,ISBLANK(_2021[[#This Row],[2023]:[2022]]),0))</f>
        <v>7006C</v>
      </c>
    </row>
    <row r="618" spans="1:11" x14ac:dyDescent="0.3">
      <c r="A618" s="1" t="s">
        <v>1775</v>
      </c>
      <c r="B618" s="1" t="s">
        <v>2851</v>
      </c>
      <c r="C618" s="1" t="s">
        <v>1777</v>
      </c>
      <c r="D618" s="1">
        <v>3.5000000000000003E-2</v>
      </c>
      <c r="E618" s="1">
        <v>6.6000000000000003E-2</v>
      </c>
      <c r="F618" s="1">
        <v>0.92900000000000005</v>
      </c>
      <c r="G618" s="1">
        <v>2020</v>
      </c>
      <c r="H618" s="1">
        <v>0</v>
      </c>
      <c r="I618" s="1" t="str">
        <f>IFERROR(VLOOKUP(_2021[[#This Row],[identifiant_reseau]],_2023[],1,FALSE),"")</f>
        <v>7007C</v>
      </c>
      <c r="J618" s="1" t="str">
        <f>IFERROR(VLOOKUP(_2021[[#This Row],[identifiant_reseau]],_2022[],1,FALSE),"")</f>
        <v>7007C</v>
      </c>
      <c r="K618" s="1" t="str" cm="1">
        <f t="array" ref="K618">INDEX(_2021[[#This Row],[2023]:[2022]],MATCH(FALSE,ISBLANK(_2021[[#This Row],[2023]:[2022]]),0))</f>
        <v>7007C</v>
      </c>
    </row>
    <row r="619" spans="1:11" x14ac:dyDescent="0.3">
      <c r="A619" s="1" t="s">
        <v>1778</v>
      </c>
      <c r="B619" s="1" t="s">
        <v>1779</v>
      </c>
      <c r="C619" s="1" t="s">
        <v>1780</v>
      </c>
      <c r="D619" s="1">
        <v>4.5999999999999999E-2</v>
      </c>
      <c r="E619" s="1">
        <v>7.8E-2</v>
      </c>
      <c r="F619" s="1">
        <v>0.93300000000000005</v>
      </c>
      <c r="G619" s="1">
        <v>2020</v>
      </c>
      <c r="H619" s="1">
        <v>0</v>
      </c>
      <c r="I619" s="1" t="str">
        <f>IFERROR(VLOOKUP(_2021[[#This Row],[identifiant_reseau]],_2023[],1,FALSE),"")</f>
        <v>7008C</v>
      </c>
      <c r="J619" s="1" t="str">
        <f>IFERROR(VLOOKUP(_2021[[#This Row],[identifiant_reseau]],_2022[],1,FALSE),"")</f>
        <v>7008C</v>
      </c>
      <c r="K619" s="1" t="str" cm="1">
        <f t="array" ref="K619">INDEX(_2021[[#This Row],[2023]:[2022]],MATCH(FALSE,ISBLANK(_2021[[#This Row],[2023]:[2022]]),0))</f>
        <v>7008C</v>
      </c>
    </row>
    <row r="620" spans="1:11" x14ac:dyDescent="0.3">
      <c r="A620" s="1" t="s">
        <v>1781</v>
      </c>
      <c r="B620" s="1" t="s">
        <v>1782</v>
      </c>
      <c r="C620" s="1" t="s">
        <v>1783</v>
      </c>
      <c r="D620" s="1">
        <v>0</v>
      </c>
      <c r="E620" s="1">
        <v>2.3E-2</v>
      </c>
      <c r="F620" s="1">
        <v>1</v>
      </c>
      <c r="G620" s="1">
        <v>2020</v>
      </c>
      <c r="H620" s="1">
        <v>0</v>
      </c>
      <c r="I620" s="1" t="str">
        <f>IFERROR(VLOOKUP(_2021[[#This Row],[identifiant_reseau]],_2023[],1,FALSE),"")</f>
        <v>7009C</v>
      </c>
      <c r="J620" s="1" t="str">
        <f>IFERROR(VLOOKUP(_2021[[#This Row],[identifiant_reseau]],_2022[],1,FALSE),"")</f>
        <v>7009C</v>
      </c>
      <c r="K620" s="1" t="str" cm="1">
        <f t="array" ref="K620">INDEX(_2021[[#This Row],[2023]:[2022]],MATCH(FALSE,ISBLANK(_2021[[#This Row],[2023]:[2022]]),0))</f>
        <v>7009C</v>
      </c>
    </row>
    <row r="621" spans="1:11" x14ac:dyDescent="0.3">
      <c r="A621" s="1" t="s">
        <v>1784</v>
      </c>
      <c r="B621" s="1" t="s">
        <v>2852</v>
      </c>
      <c r="C621" s="1" t="s">
        <v>1786</v>
      </c>
      <c r="D621" s="1">
        <v>8.3000000000000004E-2</v>
      </c>
      <c r="E621" s="1">
        <v>0.109</v>
      </c>
      <c r="F621" s="1">
        <v>0.73</v>
      </c>
      <c r="G621" s="1">
        <v>2020</v>
      </c>
      <c r="H621" s="1">
        <v>0</v>
      </c>
      <c r="I621" s="1" t="str">
        <f>IFERROR(VLOOKUP(_2021[[#This Row],[identifiant_reseau]],_2023[],1,FALSE),"")</f>
        <v>7011C</v>
      </c>
      <c r="J621" s="1" t="str">
        <f>IFERROR(VLOOKUP(_2021[[#This Row],[identifiant_reseau]],_2022[],1,FALSE),"")</f>
        <v>7011C</v>
      </c>
      <c r="K621" s="1" t="str" cm="1">
        <f t="array" ref="K621">INDEX(_2021[[#This Row],[2023]:[2022]],MATCH(FALSE,ISBLANK(_2021[[#This Row],[2023]:[2022]]),0))</f>
        <v>7011C</v>
      </c>
    </row>
    <row r="622" spans="1:11" x14ac:dyDescent="0.3">
      <c r="A622" s="1" t="s">
        <v>1787</v>
      </c>
      <c r="B622" s="1" t="s">
        <v>1788</v>
      </c>
      <c r="C622" s="1" t="s">
        <v>2853</v>
      </c>
      <c r="D622" s="1">
        <v>0.114</v>
      </c>
      <c r="E622" s="1">
        <v>0.14699999999999999</v>
      </c>
      <c r="F622" s="1">
        <v>0.49299999999999999</v>
      </c>
      <c r="G622" s="1" t="s">
        <v>14</v>
      </c>
      <c r="H622" s="1">
        <v>0</v>
      </c>
      <c r="I622" s="1" t="str">
        <f>IFERROR(VLOOKUP(_2021[[#This Row],[identifiant_reseau]],_2023[],1,FALSE),"")</f>
        <v>7101C</v>
      </c>
      <c r="J622" s="1" t="str">
        <f>IFERROR(VLOOKUP(_2021[[#This Row],[identifiant_reseau]],_2022[],1,FALSE),"")</f>
        <v>7101C</v>
      </c>
      <c r="K622" s="1" t="str" cm="1">
        <f t="array" ref="K622">INDEX(_2021[[#This Row],[2023]:[2022]],MATCH(FALSE,ISBLANK(_2021[[#This Row],[2023]:[2022]]),0))</f>
        <v>7101C</v>
      </c>
    </row>
    <row r="623" spans="1:11" x14ac:dyDescent="0.3">
      <c r="A623" s="1" t="s">
        <v>1790</v>
      </c>
      <c r="B623" s="1" t="s">
        <v>1791</v>
      </c>
      <c r="C623" s="1" t="s">
        <v>2854</v>
      </c>
      <c r="D623" s="1">
        <v>0.11700000000000001</v>
      </c>
      <c r="E623" s="1">
        <v>0.14599999999999999</v>
      </c>
      <c r="F623" s="1">
        <v>0.55600000000000005</v>
      </c>
      <c r="G623" s="1">
        <v>2020</v>
      </c>
      <c r="H623" s="1">
        <v>0</v>
      </c>
      <c r="I623" s="1" t="str">
        <f>IFERROR(VLOOKUP(_2021[[#This Row],[identifiant_reseau]],_2023[],1,FALSE),"")</f>
        <v>7102C</v>
      </c>
      <c r="J623" s="1" t="str">
        <f>IFERROR(VLOOKUP(_2021[[#This Row],[identifiant_reseau]],_2022[],1,FALSE),"")</f>
        <v>7102C</v>
      </c>
      <c r="K623" s="1" t="str" cm="1">
        <f t="array" ref="K623">INDEX(_2021[[#This Row],[2023]:[2022]],MATCH(FALSE,ISBLANK(_2021[[#This Row],[2023]:[2022]]),0))</f>
        <v>7102C</v>
      </c>
    </row>
    <row r="624" spans="1:11" x14ac:dyDescent="0.3">
      <c r="A624" s="1" t="s">
        <v>1793</v>
      </c>
      <c r="B624" s="1" t="s">
        <v>1794</v>
      </c>
      <c r="C624" s="1" t="s">
        <v>2855</v>
      </c>
      <c r="D624" s="1">
        <v>0.1</v>
      </c>
      <c r="E624" s="1">
        <v>0.13900000000000001</v>
      </c>
      <c r="F624" s="1">
        <v>0.56499999999999995</v>
      </c>
      <c r="G624" s="1" t="s">
        <v>14</v>
      </c>
      <c r="H624" s="1">
        <v>0</v>
      </c>
      <c r="I624" s="1" t="str">
        <f>IFERROR(VLOOKUP(_2021[[#This Row],[identifiant_reseau]],_2023[],1,FALSE),"")</f>
        <v>7104C</v>
      </c>
      <c r="J624" s="1" t="str">
        <f>IFERROR(VLOOKUP(_2021[[#This Row],[identifiant_reseau]],_2022[],1,FALSE),"")</f>
        <v>7104C</v>
      </c>
      <c r="K624" s="1" t="str" cm="1">
        <f t="array" ref="K624">INDEX(_2021[[#This Row],[2023]:[2022]],MATCH(FALSE,ISBLANK(_2021[[#This Row],[2023]:[2022]]),0))</f>
        <v>7104C</v>
      </c>
    </row>
    <row r="625" spans="1:11" x14ac:dyDescent="0.3">
      <c r="A625" s="1" t="s">
        <v>1796</v>
      </c>
      <c r="B625" s="1" t="s">
        <v>1797</v>
      </c>
      <c r="C625" s="1" t="s">
        <v>1798</v>
      </c>
      <c r="D625" s="1">
        <v>1.2E-2</v>
      </c>
      <c r="E625" s="1">
        <v>3.9E-2</v>
      </c>
      <c r="F625" s="1">
        <v>0.97299999999999998</v>
      </c>
      <c r="G625" s="1" t="s">
        <v>14</v>
      </c>
      <c r="H625" s="1">
        <v>0</v>
      </c>
      <c r="I625" s="1" t="str">
        <f>IFERROR(VLOOKUP(_2021[[#This Row],[identifiant_reseau]],_2023[],1,FALSE),"")</f>
        <v>7105C</v>
      </c>
      <c r="J625" s="1" t="str">
        <f>IFERROR(VLOOKUP(_2021[[#This Row],[identifiant_reseau]],_2022[],1,FALSE),"")</f>
        <v>7105C</v>
      </c>
      <c r="K625" s="1" t="str" cm="1">
        <f t="array" ref="K625">INDEX(_2021[[#This Row],[2023]:[2022]],MATCH(FALSE,ISBLANK(_2021[[#This Row],[2023]:[2022]]),0))</f>
        <v>7105C</v>
      </c>
    </row>
    <row r="626" spans="1:11" x14ac:dyDescent="0.3">
      <c r="A626" s="1" t="s">
        <v>2856</v>
      </c>
      <c r="B626" s="1" t="s">
        <v>2857</v>
      </c>
      <c r="C626" s="1" t="s">
        <v>2858</v>
      </c>
      <c r="D626" s="1">
        <v>0.25600000000000001</v>
      </c>
      <c r="E626" s="1">
        <v>0.26200000000000001</v>
      </c>
      <c r="F626" s="1">
        <v>0.33300000000000002</v>
      </c>
      <c r="G626" s="1" t="s">
        <v>14</v>
      </c>
      <c r="H626" s="1">
        <v>0</v>
      </c>
      <c r="I626" s="1" t="str">
        <f>IFERROR(VLOOKUP(_2021[[#This Row],[identifiant_reseau]],_2023[],1,FALSE),"")</f>
        <v/>
      </c>
      <c r="J626" s="1" t="str">
        <f>IFERROR(VLOOKUP(_2021[[#This Row],[identifiant_reseau]],_2022[],1,FALSE),"")</f>
        <v/>
      </c>
      <c r="K626" s="1" t="str" cm="1">
        <f t="array" ref="K626">INDEX(_2021[[#This Row],[2023]:[2022]],MATCH(FALSE,ISBLANK(_2021[[#This Row],[2023]:[2022]]),0))</f>
        <v/>
      </c>
    </row>
    <row r="627" spans="1:11" x14ac:dyDescent="0.3">
      <c r="A627" s="1" t="s">
        <v>1799</v>
      </c>
      <c r="B627" s="1" t="s">
        <v>1801</v>
      </c>
      <c r="C627" s="1" t="s">
        <v>1801</v>
      </c>
      <c r="D627" s="1">
        <v>0.11</v>
      </c>
      <c r="E627" s="1">
        <v>0.16300000000000001</v>
      </c>
      <c r="F627" s="1">
        <v>0.501</v>
      </c>
      <c r="G627" s="1">
        <v>2020</v>
      </c>
      <c r="H627" s="1">
        <v>0</v>
      </c>
      <c r="I627" s="1" t="str">
        <f>IFERROR(VLOOKUP(_2021[[#This Row],[identifiant_reseau]],_2023[],1,FALSE),"")</f>
        <v>7107C</v>
      </c>
      <c r="J627" s="1" t="str">
        <f>IFERROR(VLOOKUP(_2021[[#This Row],[identifiant_reseau]],_2022[],1,FALSE),"")</f>
        <v>7107C</v>
      </c>
      <c r="K627" s="1" t="str" cm="1">
        <f t="array" ref="K627">INDEX(_2021[[#This Row],[2023]:[2022]],MATCH(FALSE,ISBLANK(_2021[[#This Row],[2023]:[2022]]),0))</f>
        <v>7107C</v>
      </c>
    </row>
    <row r="628" spans="1:11" x14ac:dyDescent="0.3">
      <c r="A628" s="1" t="s">
        <v>1802</v>
      </c>
      <c r="B628" s="1" t="s">
        <v>1803</v>
      </c>
      <c r="C628" s="1" t="s">
        <v>1804</v>
      </c>
      <c r="D628" s="1">
        <v>2.8000000000000001E-2</v>
      </c>
      <c r="E628" s="1">
        <v>5.3999999999999999E-2</v>
      </c>
      <c r="F628" s="1">
        <v>0.92</v>
      </c>
      <c r="G628" s="1">
        <v>2020</v>
      </c>
      <c r="H628" s="1">
        <v>1</v>
      </c>
      <c r="I628" s="1" t="str">
        <f>IFERROR(VLOOKUP(_2021[[#This Row],[identifiant_reseau]],_2023[],1,FALSE),"")</f>
        <v>7108C</v>
      </c>
      <c r="J628" s="1" t="str">
        <f>IFERROR(VLOOKUP(_2021[[#This Row],[identifiant_reseau]],_2022[],1,FALSE),"")</f>
        <v>7108C</v>
      </c>
      <c r="K628" s="1" t="str" cm="1">
        <f t="array" ref="K628">INDEX(_2021[[#This Row],[2023]:[2022]],MATCH(FALSE,ISBLANK(_2021[[#This Row],[2023]:[2022]]),0))</f>
        <v>7108C</v>
      </c>
    </row>
    <row r="629" spans="1:11" x14ac:dyDescent="0.3">
      <c r="A629" s="1" t="s">
        <v>2859</v>
      </c>
      <c r="B629" s="1" t="s">
        <v>2860</v>
      </c>
      <c r="C629" s="1" t="s">
        <v>2861</v>
      </c>
      <c r="D629" s="1">
        <v>3.5999999999999997E-2</v>
      </c>
      <c r="E629" s="1">
        <v>6.5000000000000002E-2</v>
      </c>
      <c r="F629" s="1">
        <v>0.90500000000000003</v>
      </c>
      <c r="G629" s="1">
        <v>2020</v>
      </c>
      <c r="H629" s="1">
        <v>1</v>
      </c>
      <c r="I629" s="1" t="str">
        <f>IFERROR(VLOOKUP(_2021[[#This Row],[identifiant_reseau]],_2023[],1,FALSE),"")</f>
        <v>7109C</v>
      </c>
      <c r="J629" s="1" t="str">
        <f>IFERROR(VLOOKUP(_2021[[#This Row],[identifiant_reseau]],_2022[],1,FALSE),"")</f>
        <v/>
      </c>
      <c r="K629" s="1" t="str" cm="1">
        <f t="array" ref="K629">INDEX(_2021[[#This Row],[2023]:[2022]],MATCH(FALSE,ISBLANK(_2021[[#This Row],[2023]:[2022]]),0))</f>
        <v>7109C</v>
      </c>
    </row>
    <row r="630" spans="1:11" x14ac:dyDescent="0.3">
      <c r="A630" s="1" t="s">
        <v>1805</v>
      </c>
      <c r="B630" s="1" t="s">
        <v>1806</v>
      </c>
      <c r="C630" s="1" t="s">
        <v>1807</v>
      </c>
      <c r="D630" s="1">
        <v>0.23300000000000001</v>
      </c>
      <c r="E630" s="1">
        <v>0.26600000000000001</v>
      </c>
      <c r="F630" s="1">
        <v>0</v>
      </c>
      <c r="G630" s="1">
        <v>2020</v>
      </c>
      <c r="H630" s="1">
        <v>0</v>
      </c>
      <c r="I630" s="1" t="str">
        <f>IFERROR(VLOOKUP(_2021[[#This Row],[identifiant_reseau]],_2023[],1,FALSE),"")</f>
        <v>7202C</v>
      </c>
      <c r="J630" s="1" t="str">
        <f>IFERROR(VLOOKUP(_2021[[#This Row],[identifiant_reseau]],_2022[],1,FALSE),"")</f>
        <v>7202C</v>
      </c>
      <c r="K630" s="1" t="str" cm="1">
        <f t="array" ref="K630">INDEX(_2021[[#This Row],[2023]:[2022]],MATCH(FALSE,ISBLANK(_2021[[#This Row],[2023]:[2022]]),0))</f>
        <v>7202C</v>
      </c>
    </row>
    <row r="631" spans="1:11" x14ac:dyDescent="0.3">
      <c r="A631" s="1" t="s">
        <v>1808</v>
      </c>
      <c r="B631" s="1" t="s">
        <v>2862</v>
      </c>
      <c r="C631" s="1" t="s">
        <v>1810</v>
      </c>
      <c r="D631" s="1">
        <v>1.4999999999999999E-2</v>
      </c>
      <c r="E631" s="1">
        <v>2.1000000000000001E-2</v>
      </c>
      <c r="F631" s="1">
        <v>0.94299999999999995</v>
      </c>
      <c r="G631" s="1">
        <v>2020</v>
      </c>
      <c r="H631" s="1">
        <v>0</v>
      </c>
      <c r="I631" s="1" t="str">
        <f>IFERROR(VLOOKUP(_2021[[#This Row],[identifiant_reseau]],_2023[],1,FALSE),"")</f>
        <v>7203C</v>
      </c>
      <c r="J631" s="1" t="str">
        <f>IFERROR(VLOOKUP(_2021[[#This Row],[identifiant_reseau]],_2022[],1,FALSE),"")</f>
        <v>7203C</v>
      </c>
      <c r="K631" s="1" t="str" cm="1">
        <f t="array" ref="K631">INDEX(_2021[[#This Row],[2023]:[2022]],MATCH(FALSE,ISBLANK(_2021[[#This Row],[2023]:[2022]]),0))</f>
        <v>7203C</v>
      </c>
    </row>
    <row r="632" spans="1:11" x14ac:dyDescent="0.3">
      <c r="A632" s="1" t="s">
        <v>1811</v>
      </c>
      <c r="B632" s="1" t="s">
        <v>1812</v>
      </c>
      <c r="C632" s="1" t="s">
        <v>2863</v>
      </c>
      <c r="D632" s="1">
        <v>5.1999999999999998E-2</v>
      </c>
      <c r="E632" s="1">
        <v>0.29299999999999998</v>
      </c>
      <c r="F632" s="1">
        <v>0</v>
      </c>
      <c r="G632" s="1">
        <v>2020</v>
      </c>
      <c r="H632" s="1">
        <v>0</v>
      </c>
      <c r="I632" s="1" t="str">
        <f>IFERROR(VLOOKUP(_2021[[#This Row],[identifiant_reseau]],_2023[],1,FALSE),"")</f>
        <v>7204C</v>
      </c>
      <c r="J632" s="1" t="str">
        <f>IFERROR(VLOOKUP(_2021[[#This Row],[identifiant_reseau]],_2022[],1,FALSE),"")</f>
        <v>7204C</v>
      </c>
      <c r="K632" s="1" t="str" cm="1">
        <f t="array" ref="K632">INDEX(_2021[[#This Row],[2023]:[2022]],MATCH(FALSE,ISBLANK(_2021[[#This Row],[2023]:[2022]]),0))</f>
        <v>7204C</v>
      </c>
    </row>
    <row r="633" spans="1:11" x14ac:dyDescent="0.3">
      <c r="A633" s="1" t="s">
        <v>1814</v>
      </c>
      <c r="B633" s="1" t="s">
        <v>1815</v>
      </c>
      <c r="C633" s="1" t="s">
        <v>1816</v>
      </c>
      <c r="D633" s="1">
        <v>0</v>
      </c>
      <c r="E633" s="1">
        <v>1.7000000000000001E-2</v>
      </c>
      <c r="F633" s="1">
        <v>1</v>
      </c>
      <c r="G633" s="1">
        <v>2020</v>
      </c>
      <c r="H633" s="1">
        <v>1</v>
      </c>
      <c r="I633" s="1" t="str">
        <f>IFERROR(VLOOKUP(_2021[[#This Row],[identifiant_reseau]],_2023[],1,FALSE),"")</f>
        <v>7205C</v>
      </c>
      <c r="J633" s="1" t="str">
        <f>IFERROR(VLOOKUP(_2021[[#This Row],[identifiant_reseau]],_2022[],1,FALSE),"")</f>
        <v>7205C</v>
      </c>
      <c r="K633" s="1" t="str" cm="1">
        <f t="array" ref="K633">INDEX(_2021[[#This Row],[2023]:[2022]],MATCH(FALSE,ISBLANK(_2021[[#This Row],[2023]:[2022]]),0))</f>
        <v>7205C</v>
      </c>
    </row>
    <row r="634" spans="1:11" x14ac:dyDescent="0.3">
      <c r="A634" s="1" t="s">
        <v>1820</v>
      </c>
      <c r="B634" s="1" t="s">
        <v>1821</v>
      </c>
      <c r="C634" s="1" t="s">
        <v>2864</v>
      </c>
      <c r="D634" s="1">
        <v>9.1999999999999998E-2</v>
      </c>
      <c r="E634" s="1">
        <v>0.113</v>
      </c>
      <c r="F634" s="1">
        <v>0.65300000000000002</v>
      </c>
      <c r="G634" s="1" t="s">
        <v>14</v>
      </c>
      <c r="H634" s="1">
        <v>0</v>
      </c>
      <c r="I634" s="1" t="str">
        <f>IFERROR(VLOOKUP(_2021[[#This Row],[identifiant_reseau]],_2023[],1,FALSE),"")</f>
        <v>7301C</v>
      </c>
      <c r="J634" s="1" t="str">
        <f>IFERROR(VLOOKUP(_2021[[#This Row],[identifiant_reseau]],_2022[],1,FALSE),"")</f>
        <v>7301C</v>
      </c>
      <c r="K634" s="1" t="str" cm="1">
        <f t="array" ref="K634">INDEX(_2021[[#This Row],[2023]:[2022]],MATCH(FALSE,ISBLANK(_2021[[#This Row],[2023]:[2022]]),0))</f>
        <v>7301C</v>
      </c>
    </row>
    <row r="635" spans="1:11" x14ac:dyDescent="0.3">
      <c r="A635" s="1" t="s">
        <v>1823</v>
      </c>
      <c r="B635" s="1" t="s">
        <v>1824</v>
      </c>
      <c r="C635" s="1" t="s">
        <v>1825</v>
      </c>
      <c r="D635" s="1">
        <v>6.4000000000000001E-2</v>
      </c>
      <c r="E635" s="1">
        <v>9.5000000000000001E-2</v>
      </c>
      <c r="F635" s="1">
        <v>0.80900000000000005</v>
      </c>
      <c r="G635" s="1">
        <v>2020</v>
      </c>
      <c r="H635" s="1">
        <v>0</v>
      </c>
      <c r="I635" s="1" t="str">
        <f>IFERROR(VLOOKUP(_2021[[#This Row],[identifiant_reseau]],_2023[],1,FALSE),"")</f>
        <v>7304C</v>
      </c>
      <c r="J635" s="1" t="str">
        <f>IFERROR(VLOOKUP(_2021[[#This Row],[identifiant_reseau]],_2022[],1,FALSE),"")</f>
        <v>7304C</v>
      </c>
      <c r="K635" s="1" t="str" cm="1">
        <f t="array" ref="K635">INDEX(_2021[[#This Row],[2023]:[2022]],MATCH(FALSE,ISBLANK(_2021[[#This Row],[2023]:[2022]]),0))</f>
        <v>7304C</v>
      </c>
    </row>
    <row r="636" spans="1:11" x14ac:dyDescent="0.3">
      <c r="A636" s="1" t="s">
        <v>1826</v>
      </c>
      <c r="B636" s="1" t="s">
        <v>1827</v>
      </c>
      <c r="C636" s="1" t="s">
        <v>1828</v>
      </c>
      <c r="D636" s="1">
        <v>4.2000000000000003E-2</v>
      </c>
      <c r="E636" s="1">
        <v>6.9000000000000006E-2</v>
      </c>
      <c r="F636" s="1">
        <v>0.88200000000000001</v>
      </c>
      <c r="G636" s="1">
        <v>2020</v>
      </c>
      <c r="H636" s="1">
        <v>0</v>
      </c>
      <c r="I636" s="1" t="str">
        <f>IFERROR(VLOOKUP(_2021[[#This Row],[identifiant_reseau]],_2023[],1,FALSE),"")</f>
        <v>7305C</v>
      </c>
      <c r="J636" s="1" t="str">
        <f>IFERROR(VLOOKUP(_2021[[#This Row],[identifiant_reseau]],_2022[],1,FALSE),"")</f>
        <v>7305C</v>
      </c>
      <c r="K636" s="1" t="str" cm="1">
        <f t="array" ref="K636">INDEX(_2021[[#This Row],[2023]:[2022]],MATCH(FALSE,ISBLANK(_2021[[#This Row],[2023]:[2022]]),0))</f>
        <v>7305C</v>
      </c>
    </row>
    <row r="637" spans="1:11" x14ac:dyDescent="0.3">
      <c r="A637" s="1" t="s">
        <v>1829</v>
      </c>
      <c r="B637" s="1" t="s">
        <v>1830</v>
      </c>
      <c r="C637" s="1" t="s">
        <v>2865</v>
      </c>
      <c r="D637" s="1">
        <v>0.26100000000000001</v>
      </c>
      <c r="E637" s="1">
        <v>0.26900000000000002</v>
      </c>
      <c r="F637" s="1">
        <v>0.31900000000000001</v>
      </c>
      <c r="G637" s="1" t="s">
        <v>14</v>
      </c>
      <c r="H637" s="1">
        <v>0</v>
      </c>
      <c r="I637" s="1" t="str">
        <f>IFERROR(VLOOKUP(_2021[[#This Row],[identifiant_reseau]],_2023[],1,FALSE),"")</f>
        <v/>
      </c>
      <c r="J637" s="1" t="str">
        <f>IFERROR(VLOOKUP(_2021[[#This Row],[identifiant_reseau]],_2022[],1,FALSE),"")</f>
        <v>7306C</v>
      </c>
      <c r="K637" s="1" t="str" cm="1">
        <f t="array" ref="K637">INDEX(_2021[[#This Row],[2023]:[2022]],MATCH(FALSE,ISBLANK(_2021[[#This Row],[2023]:[2022]]),0))</f>
        <v/>
      </c>
    </row>
    <row r="638" spans="1:11" x14ac:dyDescent="0.3">
      <c r="A638" s="1" t="s">
        <v>1832</v>
      </c>
      <c r="B638" s="1" t="s">
        <v>1833</v>
      </c>
      <c r="C638" s="1" t="s">
        <v>2866</v>
      </c>
      <c r="D638" s="1">
        <v>0.01</v>
      </c>
      <c r="E638" s="1">
        <v>2.5999999999999999E-2</v>
      </c>
      <c r="F638" s="1">
        <v>0.96799999999999997</v>
      </c>
      <c r="G638" s="1" t="s">
        <v>14</v>
      </c>
      <c r="H638" s="1">
        <v>0</v>
      </c>
      <c r="I638" s="1" t="str">
        <f>IFERROR(VLOOKUP(_2021[[#This Row],[identifiant_reseau]],_2023[],1,FALSE),"")</f>
        <v>7307C</v>
      </c>
      <c r="J638" s="1" t="str">
        <f>IFERROR(VLOOKUP(_2021[[#This Row],[identifiant_reseau]],_2022[],1,FALSE),"")</f>
        <v>7307C</v>
      </c>
      <c r="K638" s="1" t="str" cm="1">
        <f t="array" ref="K638">INDEX(_2021[[#This Row],[2023]:[2022]],MATCH(FALSE,ISBLANK(_2021[[#This Row],[2023]:[2022]]),0))</f>
        <v>7307C</v>
      </c>
    </row>
    <row r="639" spans="1:11" x14ac:dyDescent="0.3">
      <c r="A639" s="1" t="s">
        <v>1835</v>
      </c>
      <c r="B639" s="1" t="s">
        <v>1836</v>
      </c>
      <c r="C639" s="1" t="s">
        <v>1837</v>
      </c>
      <c r="D639" s="1">
        <v>1.2999999999999999E-2</v>
      </c>
      <c r="E639" s="1">
        <v>3.9E-2</v>
      </c>
      <c r="F639" s="1">
        <v>0.96499999999999997</v>
      </c>
      <c r="G639" s="1">
        <v>2020</v>
      </c>
      <c r="H639" s="1">
        <v>0</v>
      </c>
      <c r="I639" s="1" t="str">
        <f>IFERROR(VLOOKUP(_2021[[#This Row],[identifiant_reseau]],_2023[],1,FALSE),"")</f>
        <v>7308C</v>
      </c>
      <c r="J639" s="1" t="str">
        <f>IFERROR(VLOOKUP(_2021[[#This Row],[identifiant_reseau]],_2022[],1,FALSE),"")</f>
        <v>7308C</v>
      </c>
      <c r="K639" s="1" t="str" cm="1">
        <f t="array" ref="K639">INDEX(_2021[[#This Row],[2023]:[2022]],MATCH(FALSE,ISBLANK(_2021[[#This Row],[2023]:[2022]]),0))</f>
        <v>7308C</v>
      </c>
    </row>
    <row r="640" spans="1:11" x14ac:dyDescent="0.3">
      <c r="A640" s="1" t="s">
        <v>1838</v>
      </c>
      <c r="B640" s="1" t="s">
        <v>1839</v>
      </c>
      <c r="C640" s="1" t="s">
        <v>1840</v>
      </c>
      <c r="D640" s="1">
        <v>0.25600000000000001</v>
      </c>
      <c r="E640" s="1">
        <v>0.28499999999999998</v>
      </c>
      <c r="F640" s="1">
        <v>0.33300000000000002</v>
      </c>
      <c r="G640" s="1" t="s">
        <v>14</v>
      </c>
      <c r="H640" s="1">
        <v>1</v>
      </c>
      <c r="I640" s="1" t="str">
        <f>IFERROR(VLOOKUP(_2021[[#This Row],[identifiant_reseau]],_2023[],1,FALSE),"")</f>
        <v>7310C</v>
      </c>
      <c r="J640" s="1" t="str">
        <f>IFERROR(VLOOKUP(_2021[[#This Row],[identifiant_reseau]],_2022[],1,FALSE),"")</f>
        <v>7310C</v>
      </c>
      <c r="K640" s="1" t="str" cm="1">
        <f t="array" ref="K640">INDEX(_2021[[#This Row],[2023]:[2022]],MATCH(FALSE,ISBLANK(_2021[[#This Row],[2023]:[2022]]),0))</f>
        <v>7310C</v>
      </c>
    </row>
    <row r="641" spans="1:11" x14ac:dyDescent="0.3">
      <c r="A641" s="1" t="s">
        <v>1841</v>
      </c>
      <c r="B641" s="1" t="s">
        <v>1842</v>
      </c>
      <c r="C641" s="1" t="s">
        <v>2867</v>
      </c>
      <c r="D641" s="1">
        <v>2.7E-2</v>
      </c>
      <c r="E641" s="1">
        <v>4.9000000000000002E-2</v>
      </c>
      <c r="F641" s="1">
        <v>0.89600000000000002</v>
      </c>
      <c r="G641" s="1" t="s">
        <v>14</v>
      </c>
      <c r="H641" s="1">
        <v>0</v>
      </c>
      <c r="I641" s="1" t="str">
        <f>IFERROR(VLOOKUP(_2021[[#This Row],[identifiant_reseau]],_2023[],1,FALSE),"")</f>
        <v>7311C</v>
      </c>
      <c r="J641" s="1" t="str">
        <f>IFERROR(VLOOKUP(_2021[[#This Row],[identifiant_reseau]],_2022[],1,FALSE),"")</f>
        <v>7311C</v>
      </c>
      <c r="K641" s="1" t="str" cm="1">
        <f t="array" ref="K641">INDEX(_2021[[#This Row],[2023]:[2022]],MATCH(FALSE,ISBLANK(_2021[[#This Row],[2023]:[2022]]),0))</f>
        <v>7311C</v>
      </c>
    </row>
    <row r="642" spans="1:11" x14ac:dyDescent="0.3">
      <c r="A642" s="1" t="s">
        <v>1844</v>
      </c>
      <c r="B642" s="1" t="s">
        <v>1845</v>
      </c>
      <c r="C642" s="1" t="s">
        <v>1845</v>
      </c>
      <c r="D642" s="1">
        <v>8.0000000000000002E-3</v>
      </c>
      <c r="E642" s="1">
        <v>3.4000000000000002E-2</v>
      </c>
      <c r="F642" s="1">
        <v>0.97899999999999998</v>
      </c>
      <c r="G642" s="1" t="s">
        <v>14</v>
      </c>
      <c r="H642" s="1">
        <v>0</v>
      </c>
      <c r="I642" s="1" t="str">
        <f>IFERROR(VLOOKUP(_2021[[#This Row],[identifiant_reseau]],_2023[],1,FALSE),"")</f>
        <v>7312C</v>
      </c>
      <c r="J642" s="1" t="str">
        <f>IFERROR(VLOOKUP(_2021[[#This Row],[identifiant_reseau]],_2022[],1,FALSE),"")</f>
        <v>7312C</v>
      </c>
      <c r="K642" s="1" t="str" cm="1">
        <f t="array" ref="K642">INDEX(_2021[[#This Row],[2023]:[2022]],MATCH(FALSE,ISBLANK(_2021[[#This Row],[2023]:[2022]]),0))</f>
        <v>7312C</v>
      </c>
    </row>
    <row r="643" spans="1:11" x14ac:dyDescent="0.3">
      <c r="A643" s="1" t="s">
        <v>1847</v>
      </c>
      <c r="B643" s="1" t="s">
        <v>1848</v>
      </c>
      <c r="C643" s="1" t="s">
        <v>1840</v>
      </c>
      <c r="D643" s="1">
        <v>0.25600000000000001</v>
      </c>
      <c r="E643" s="1">
        <v>0.26700000000000002</v>
      </c>
      <c r="F643" s="1">
        <v>0.33300000000000002</v>
      </c>
      <c r="G643" s="1" t="s">
        <v>14</v>
      </c>
      <c r="H643" s="1">
        <v>1</v>
      </c>
      <c r="I643" s="1" t="str">
        <f>IFERROR(VLOOKUP(_2021[[#This Row],[identifiant_reseau]],_2023[],1,FALSE),"")</f>
        <v>7313C</v>
      </c>
      <c r="J643" s="1" t="str">
        <f>IFERROR(VLOOKUP(_2021[[#This Row],[identifiant_reseau]],_2022[],1,FALSE),"")</f>
        <v>7313C</v>
      </c>
      <c r="K643" s="1" t="str" cm="1">
        <f t="array" ref="K643">INDEX(_2021[[#This Row],[2023]:[2022]],MATCH(FALSE,ISBLANK(_2021[[#This Row],[2023]:[2022]]),0))</f>
        <v>7313C</v>
      </c>
    </row>
    <row r="644" spans="1:11" x14ac:dyDescent="0.3">
      <c r="A644" s="1" t="s">
        <v>1849</v>
      </c>
      <c r="B644" s="1" t="s">
        <v>1850</v>
      </c>
      <c r="C644" s="1" t="s">
        <v>1851</v>
      </c>
      <c r="D644" s="1">
        <v>0</v>
      </c>
      <c r="E644" s="1">
        <v>3.5000000000000003E-2</v>
      </c>
      <c r="F644" s="1">
        <v>1</v>
      </c>
      <c r="G644" s="1">
        <v>2020</v>
      </c>
      <c r="H644" s="1">
        <v>0</v>
      </c>
      <c r="I644" s="1" t="str">
        <f>IFERROR(VLOOKUP(_2021[[#This Row],[identifiant_reseau]],_2023[],1,FALSE),"")</f>
        <v>7314C</v>
      </c>
      <c r="J644" s="1" t="str">
        <f>IFERROR(VLOOKUP(_2021[[#This Row],[identifiant_reseau]],_2022[],1,FALSE),"")</f>
        <v>7314C</v>
      </c>
      <c r="K644" s="1" t="str" cm="1">
        <f t="array" ref="K644">INDEX(_2021[[#This Row],[2023]:[2022]],MATCH(FALSE,ISBLANK(_2021[[#This Row],[2023]:[2022]]),0))</f>
        <v>7314C</v>
      </c>
    </row>
    <row r="645" spans="1:11" x14ac:dyDescent="0.3">
      <c r="A645" s="1" t="s">
        <v>1852</v>
      </c>
      <c r="B645" s="1" t="s">
        <v>1853</v>
      </c>
      <c r="C645" s="1" t="s">
        <v>1854</v>
      </c>
      <c r="D645" s="1">
        <v>5.8999999999999997E-2</v>
      </c>
      <c r="E645" s="1">
        <v>8.2000000000000003E-2</v>
      </c>
      <c r="F645" s="1">
        <v>0.76800000000000002</v>
      </c>
      <c r="G645" s="1" t="s">
        <v>14</v>
      </c>
      <c r="H645" s="1">
        <v>1</v>
      </c>
      <c r="I645" s="1" t="str">
        <f>IFERROR(VLOOKUP(_2021[[#This Row],[identifiant_reseau]],_2023[],1,FALSE),"")</f>
        <v>7315C</v>
      </c>
      <c r="J645" s="1" t="str">
        <f>IFERROR(VLOOKUP(_2021[[#This Row],[identifiant_reseau]],_2022[],1,FALSE),"")</f>
        <v>7315C</v>
      </c>
      <c r="K645" s="1" t="str" cm="1">
        <f t="array" ref="K645">INDEX(_2021[[#This Row],[2023]:[2022]],MATCH(FALSE,ISBLANK(_2021[[#This Row],[2023]:[2022]]),0))</f>
        <v>7315C</v>
      </c>
    </row>
    <row r="646" spans="1:11" x14ac:dyDescent="0.3">
      <c r="A646" s="1" t="s">
        <v>1855</v>
      </c>
      <c r="B646" s="1" t="s">
        <v>1856</v>
      </c>
      <c r="C646" s="1" t="s">
        <v>1857</v>
      </c>
      <c r="D646" s="1">
        <v>8.9999999999999993E-3</v>
      </c>
      <c r="E646" s="1">
        <v>3.9E-2</v>
      </c>
      <c r="F646" s="1">
        <v>0.98099999999999998</v>
      </c>
      <c r="G646" s="1">
        <v>2020</v>
      </c>
      <c r="H646" s="1">
        <v>0</v>
      </c>
      <c r="I646" s="1" t="str">
        <f>IFERROR(VLOOKUP(_2021[[#This Row],[identifiant_reseau]],_2023[],1,FALSE),"")</f>
        <v>7316C</v>
      </c>
      <c r="J646" s="1" t="str">
        <f>IFERROR(VLOOKUP(_2021[[#This Row],[identifiant_reseau]],_2022[],1,FALSE),"")</f>
        <v>7316C</v>
      </c>
      <c r="K646" s="1" t="str" cm="1">
        <f t="array" ref="K646">INDEX(_2021[[#This Row],[2023]:[2022]],MATCH(FALSE,ISBLANK(_2021[[#This Row],[2023]:[2022]]),0))</f>
        <v>7316C</v>
      </c>
    </row>
    <row r="647" spans="1:11" x14ac:dyDescent="0.3">
      <c r="A647" s="1" t="s">
        <v>1858</v>
      </c>
      <c r="B647" s="1" t="s">
        <v>1859</v>
      </c>
      <c r="C647" s="1" t="s">
        <v>1860</v>
      </c>
      <c r="D647" s="1">
        <v>0.11</v>
      </c>
      <c r="E647" s="1">
        <v>0.156</v>
      </c>
      <c r="F647" s="1">
        <v>0.53300000000000003</v>
      </c>
      <c r="G647" s="1" t="s">
        <v>14</v>
      </c>
      <c r="H647" s="1">
        <v>1</v>
      </c>
      <c r="I647" s="1" t="str">
        <f>IFERROR(VLOOKUP(_2021[[#This Row],[identifiant_reseau]],_2023[],1,FALSE),"")</f>
        <v>7318C</v>
      </c>
      <c r="J647" s="1" t="str">
        <f>IFERROR(VLOOKUP(_2021[[#This Row],[identifiant_reseau]],_2022[],1,FALSE),"")</f>
        <v>7318C</v>
      </c>
      <c r="K647" s="1" t="str" cm="1">
        <f t="array" ref="K647">INDEX(_2021[[#This Row],[2023]:[2022]],MATCH(FALSE,ISBLANK(_2021[[#This Row],[2023]:[2022]]),0))</f>
        <v>7318C</v>
      </c>
    </row>
    <row r="648" spans="1:11" x14ac:dyDescent="0.3">
      <c r="A648" s="1" t="s">
        <v>1861</v>
      </c>
      <c r="B648" s="1" t="s">
        <v>1862</v>
      </c>
      <c r="C648" s="1" t="s">
        <v>2868</v>
      </c>
      <c r="D648" s="1">
        <v>7.1999999999999995E-2</v>
      </c>
      <c r="E648" s="1">
        <v>9.9000000000000005E-2</v>
      </c>
      <c r="F648" s="1">
        <v>0.73199999999999998</v>
      </c>
      <c r="G648" s="1">
        <v>2020</v>
      </c>
      <c r="H648" s="1">
        <v>1</v>
      </c>
      <c r="I648" s="1" t="str">
        <f>IFERROR(VLOOKUP(_2021[[#This Row],[identifiant_reseau]],_2023[],1,FALSE),"")</f>
        <v>7319C</v>
      </c>
      <c r="J648" s="1" t="str">
        <f>IFERROR(VLOOKUP(_2021[[#This Row],[identifiant_reseau]],_2022[],1,FALSE),"")</f>
        <v>7319C</v>
      </c>
      <c r="K648" s="1" t="str" cm="1">
        <f t="array" ref="K648">INDEX(_2021[[#This Row],[2023]:[2022]],MATCH(FALSE,ISBLANK(_2021[[#This Row],[2023]:[2022]]),0))</f>
        <v>7319C</v>
      </c>
    </row>
    <row r="649" spans="1:11" x14ac:dyDescent="0.3">
      <c r="A649" s="1" t="s">
        <v>1870</v>
      </c>
      <c r="B649" s="1" t="s">
        <v>1871</v>
      </c>
      <c r="C649" s="1" t="s">
        <v>2869</v>
      </c>
      <c r="D649" s="1">
        <v>9.4E-2</v>
      </c>
      <c r="E649" s="1">
        <v>0.108</v>
      </c>
      <c r="F649" s="1">
        <v>0.63200000000000001</v>
      </c>
      <c r="G649" s="1" t="s">
        <v>14</v>
      </c>
      <c r="H649" s="1">
        <v>0</v>
      </c>
      <c r="I649" s="1" t="str">
        <f>IFERROR(VLOOKUP(_2021[[#This Row],[identifiant_reseau]],_2023[],1,FALSE),"")</f>
        <v>7402C</v>
      </c>
      <c r="J649" s="1" t="str">
        <f>IFERROR(VLOOKUP(_2021[[#This Row],[identifiant_reseau]],_2022[],1,FALSE),"")</f>
        <v>7402C</v>
      </c>
      <c r="K649" s="1" t="str" cm="1">
        <f t="array" ref="K649">INDEX(_2021[[#This Row],[2023]:[2022]],MATCH(FALSE,ISBLANK(_2021[[#This Row],[2023]:[2022]]),0))</f>
        <v>7402C</v>
      </c>
    </row>
    <row r="650" spans="1:11" x14ac:dyDescent="0.3">
      <c r="A650" s="1" t="s">
        <v>1873</v>
      </c>
      <c r="B650" s="1" t="s">
        <v>1874</v>
      </c>
      <c r="C650" s="1" t="s">
        <v>1875</v>
      </c>
      <c r="D650" s="1">
        <v>4.3999999999999997E-2</v>
      </c>
      <c r="E650" s="1">
        <v>6.6000000000000003E-2</v>
      </c>
      <c r="F650" s="1">
        <v>0.82699999999999996</v>
      </c>
      <c r="G650" s="1" t="s">
        <v>14</v>
      </c>
      <c r="H650" s="1">
        <v>0</v>
      </c>
      <c r="I650" s="1" t="str">
        <f>IFERROR(VLOOKUP(_2021[[#This Row],[identifiant_reseau]],_2023[],1,FALSE),"")</f>
        <v>7403C</v>
      </c>
      <c r="J650" s="1" t="str">
        <f>IFERROR(VLOOKUP(_2021[[#This Row],[identifiant_reseau]],_2022[],1,FALSE),"")</f>
        <v>7403C</v>
      </c>
      <c r="K650" s="1" t="str" cm="1">
        <f t="array" ref="K650">INDEX(_2021[[#This Row],[2023]:[2022]],MATCH(FALSE,ISBLANK(_2021[[#This Row],[2023]:[2022]]),0))</f>
        <v>7403C</v>
      </c>
    </row>
    <row r="651" spans="1:11" x14ac:dyDescent="0.3">
      <c r="A651" s="1" t="s">
        <v>1876</v>
      </c>
      <c r="B651" s="1" t="s">
        <v>1877</v>
      </c>
      <c r="C651" s="1" t="s">
        <v>2870</v>
      </c>
      <c r="D651" s="1">
        <v>0.23200000000000001</v>
      </c>
      <c r="E651" s="1">
        <v>0.26100000000000001</v>
      </c>
      <c r="F651" s="1">
        <v>0</v>
      </c>
      <c r="G651" s="1">
        <v>2020</v>
      </c>
      <c r="H651" s="1">
        <v>0</v>
      </c>
      <c r="I651" s="1" t="str">
        <f>IFERROR(VLOOKUP(_2021[[#This Row],[identifiant_reseau]],_2023[],1,FALSE),"")</f>
        <v>7407C</v>
      </c>
      <c r="J651" s="1" t="str">
        <f>IFERROR(VLOOKUP(_2021[[#This Row],[identifiant_reseau]],_2022[],1,FALSE),"")</f>
        <v>7407C</v>
      </c>
      <c r="K651" s="1" t="str" cm="1">
        <f t="array" ref="K651">INDEX(_2021[[#This Row],[2023]:[2022]],MATCH(FALSE,ISBLANK(_2021[[#This Row],[2023]:[2022]]),0))</f>
        <v>7407C</v>
      </c>
    </row>
    <row r="652" spans="1:11" x14ac:dyDescent="0.3">
      <c r="A652" s="1" t="s">
        <v>1879</v>
      </c>
      <c r="B652" s="1" t="s">
        <v>2871</v>
      </c>
      <c r="C652" s="1" t="s">
        <v>2872</v>
      </c>
      <c r="D652" s="1">
        <v>0.123</v>
      </c>
      <c r="E652" s="1">
        <v>0.25700000000000001</v>
      </c>
      <c r="F652" s="1">
        <v>0</v>
      </c>
      <c r="G652" s="1">
        <v>2020</v>
      </c>
      <c r="H652" s="1">
        <v>0</v>
      </c>
      <c r="I652" s="1" t="str">
        <f>IFERROR(VLOOKUP(_2021[[#This Row],[identifiant_reseau]],_2023[],1,FALSE),"")</f>
        <v>7408C</v>
      </c>
      <c r="J652" s="1" t="str">
        <f>IFERROR(VLOOKUP(_2021[[#This Row],[identifiant_reseau]],_2022[],1,FALSE),"")</f>
        <v>7408C</v>
      </c>
      <c r="K652" s="1" t="str" cm="1">
        <f t="array" ref="K652">INDEX(_2021[[#This Row],[2023]:[2022]],MATCH(FALSE,ISBLANK(_2021[[#This Row],[2023]:[2022]]),0))</f>
        <v>7408C</v>
      </c>
    </row>
    <row r="653" spans="1:11" x14ac:dyDescent="0.3">
      <c r="A653" s="1" t="s">
        <v>1882</v>
      </c>
      <c r="B653" s="1" t="s">
        <v>1883</v>
      </c>
      <c r="C653" s="1" t="s">
        <v>1884</v>
      </c>
      <c r="D653" s="1">
        <v>0.223</v>
      </c>
      <c r="E653" s="1">
        <v>0.27600000000000002</v>
      </c>
      <c r="F653" s="1">
        <v>0</v>
      </c>
      <c r="G653" s="1">
        <v>2020</v>
      </c>
      <c r="H653" s="1">
        <v>0</v>
      </c>
      <c r="I653" s="1" t="str">
        <f>IFERROR(VLOOKUP(_2021[[#This Row],[identifiant_reseau]],_2023[],1,FALSE),"")</f>
        <v>7409C</v>
      </c>
      <c r="J653" s="1" t="str">
        <f>IFERROR(VLOOKUP(_2021[[#This Row],[identifiant_reseau]],_2022[],1,FALSE),"")</f>
        <v>7409C</v>
      </c>
      <c r="K653" s="1" t="str" cm="1">
        <f t="array" ref="K653">INDEX(_2021[[#This Row],[2023]:[2022]],MATCH(FALSE,ISBLANK(_2021[[#This Row],[2023]:[2022]]),0))</f>
        <v>7409C</v>
      </c>
    </row>
    <row r="654" spans="1:11" x14ac:dyDescent="0.3">
      <c r="A654" s="1" t="s">
        <v>1885</v>
      </c>
      <c r="B654" s="1" t="s">
        <v>2873</v>
      </c>
      <c r="C654" s="1" t="s">
        <v>2874</v>
      </c>
      <c r="D654" s="1">
        <v>1.4999999999999999E-2</v>
      </c>
      <c r="E654" s="1">
        <v>0.04</v>
      </c>
      <c r="F654" s="1">
        <v>0.94599999999999995</v>
      </c>
      <c r="G654" s="1">
        <v>2020</v>
      </c>
      <c r="H654" s="1">
        <v>0</v>
      </c>
      <c r="I654" s="1" t="str">
        <f>IFERROR(VLOOKUP(_2021[[#This Row],[identifiant_reseau]],_2023[],1,FALSE),"")</f>
        <v>7410C</v>
      </c>
      <c r="J654" s="1" t="str">
        <f>IFERROR(VLOOKUP(_2021[[#This Row],[identifiant_reseau]],_2022[],1,FALSE),"")</f>
        <v>7410C</v>
      </c>
      <c r="K654" s="1" t="str" cm="1">
        <f t="array" ref="K654">INDEX(_2021[[#This Row],[2023]:[2022]],MATCH(FALSE,ISBLANK(_2021[[#This Row],[2023]:[2022]]),0))</f>
        <v>7410C</v>
      </c>
    </row>
    <row r="655" spans="1:11" x14ac:dyDescent="0.3">
      <c r="A655" s="1" t="s">
        <v>1888</v>
      </c>
      <c r="B655" s="1" t="s">
        <v>1889</v>
      </c>
      <c r="C655" s="1" t="s">
        <v>2875</v>
      </c>
      <c r="D655" s="1">
        <v>0.20799999999999999</v>
      </c>
      <c r="E655" s="1">
        <v>0.23499999999999999</v>
      </c>
      <c r="F655" s="1">
        <v>0</v>
      </c>
      <c r="G655" s="1">
        <v>2020</v>
      </c>
      <c r="H655" s="1">
        <v>0</v>
      </c>
      <c r="I655" s="1" t="str">
        <f>IFERROR(VLOOKUP(_2021[[#This Row],[identifiant_reseau]],_2023[],1,FALSE),"")</f>
        <v>7411C</v>
      </c>
      <c r="J655" s="1" t="str">
        <f>IFERROR(VLOOKUP(_2021[[#This Row],[identifiant_reseau]],_2022[],1,FALSE),"")</f>
        <v>7411C</v>
      </c>
      <c r="K655" s="1" t="str" cm="1">
        <f t="array" ref="K655">INDEX(_2021[[#This Row],[2023]:[2022]],MATCH(FALSE,ISBLANK(_2021[[#This Row],[2023]:[2022]]),0))</f>
        <v>7411C</v>
      </c>
    </row>
    <row r="656" spans="1:11" x14ac:dyDescent="0.3">
      <c r="A656" s="1" t="s">
        <v>1891</v>
      </c>
      <c r="B656" s="1" t="s">
        <v>1892</v>
      </c>
      <c r="C656" s="1" t="s">
        <v>1893</v>
      </c>
      <c r="D656" s="1">
        <v>0.10299999999999999</v>
      </c>
      <c r="E656" s="1">
        <v>6.2E-2</v>
      </c>
      <c r="F656" s="1">
        <v>0.53</v>
      </c>
      <c r="G656" s="1">
        <v>2020</v>
      </c>
      <c r="H656" s="1">
        <v>0</v>
      </c>
      <c r="I656" s="1" t="str">
        <f>IFERROR(VLOOKUP(_2021[[#This Row],[identifiant_reseau]],_2023[],1,FALSE),"")</f>
        <v>7412C</v>
      </c>
      <c r="J656" s="1" t="str">
        <f>IFERROR(VLOOKUP(_2021[[#This Row],[identifiant_reseau]],_2022[],1,FALSE),"")</f>
        <v>7412C</v>
      </c>
      <c r="K656" s="1" t="str" cm="1">
        <f t="array" ref="K656">INDEX(_2021[[#This Row],[2023]:[2022]],MATCH(FALSE,ISBLANK(_2021[[#This Row],[2023]:[2022]]),0))</f>
        <v>7412C</v>
      </c>
    </row>
    <row r="657" spans="1:11" x14ac:dyDescent="0.3">
      <c r="A657" s="1" t="s">
        <v>2876</v>
      </c>
      <c r="B657" s="1" t="s">
        <v>2877</v>
      </c>
      <c r="C657" s="1" t="s">
        <v>2878</v>
      </c>
      <c r="D657" s="1">
        <v>7.8E-2</v>
      </c>
      <c r="E657" s="1">
        <v>0.13900000000000001</v>
      </c>
      <c r="F657" s="1">
        <v>0.91600000000000004</v>
      </c>
      <c r="G657" s="1">
        <v>2020</v>
      </c>
      <c r="H657" s="1">
        <v>0</v>
      </c>
      <c r="I657" s="1" t="str">
        <f>IFERROR(VLOOKUP(_2021[[#This Row],[identifiant_reseau]],_2023[],1,FALSE),"")</f>
        <v>7413C</v>
      </c>
      <c r="J657" s="1" t="str">
        <f>IFERROR(VLOOKUP(_2021[[#This Row],[identifiant_reseau]],_2022[],1,FALSE),"")</f>
        <v/>
      </c>
      <c r="K657" s="1" t="str" cm="1">
        <f t="array" ref="K657">INDEX(_2021[[#This Row],[2023]:[2022]],MATCH(FALSE,ISBLANK(_2021[[#This Row],[2023]:[2022]]),0))</f>
        <v>7413C</v>
      </c>
    </row>
    <row r="658" spans="1:11" x14ac:dyDescent="0.3">
      <c r="A658" s="1" t="s">
        <v>1894</v>
      </c>
      <c r="B658" s="1" t="s">
        <v>1895</v>
      </c>
      <c r="C658" s="1" t="s">
        <v>1896</v>
      </c>
      <c r="D658" s="1">
        <v>8.0000000000000002E-3</v>
      </c>
      <c r="E658" s="1">
        <v>3.5000000000000003E-2</v>
      </c>
      <c r="F658" s="1">
        <v>0.97799999999999998</v>
      </c>
      <c r="G658" s="1">
        <v>2020</v>
      </c>
      <c r="H658" s="1">
        <v>1</v>
      </c>
      <c r="I658" s="1" t="str">
        <f>IFERROR(VLOOKUP(_2021[[#This Row],[identifiant_reseau]],_2023[],1,FALSE),"")</f>
        <v>7416C</v>
      </c>
      <c r="J658" s="1" t="str">
        <f>IFERROR(VLOOKUP(_2021[[#This Row],[identifiant_reseau]],_2022[],1,FALSE),"")</f>
        <v>7416C</v>
      </c>
      <c r="K658" s="1" t="str" cm="1">
        <f t="array" ref="K658">INDEX(_2021[[#This Row],[2023]:[2022]],MATCH(FALSE,ISBLANK(_2021[[#This Row],[2023]:[2022]]),0))</f>
        <v>7416C</v>
      </c>
    </row>
    <row r="659" spans="1:11" x14ac:dyDescent="0.3">
      <c r="A659" s="1" t="s">
        <v>1897</v>
      </c>
      <c r="B659" s="1" t="s">
        <v>1898</v>
      </c>
      <c r="C659" s="1" t="s">
        <v>1899</v>
      </c>
      <c r="D659" s="1">
        <v>5.2999999999999999E-2</v>
      </c>
      <c r="E659" s="1">
        <v>0.08</v>
      </c>
      <c r="F659" s="1">
        <v>0.81499999999999995</v>
      </c>
      <c r="G659" s="1">
        <v>2020</v>
      </c>
      <c r="H659" s="1">
        <v>0</v>
      </c>
      <c r="I659" s="1" t="str">
        <f>IFERROR(VLOOKUP(_2021[[#This Row],[identifiant_reseau]],_2023[],1,FALSE),"")</f>
        <v>7417C</v>
      </c>
      <c r="J659" s="1" t="str">
        <f>IFERROR(VLOOKUP(_2021[[#This Row],[identifiant_reseau]],_2022[],1,FALSE),"")</f>
        <v>7417C</v>
      </c>
      <c r="K659" s="1" t="str" cm="1">
        <f t="array" ref="K659">INDEX(_2021[[#This Row],[2023]:[2022]],MATCH(FALSE,ISBLANK(_2021[[#This Row],[2023]:[2022]]),0))</f>
        <v>7417C</v>
      </c>
    </row>
    <row r="660" spans="1:11" x14ac:dyDescent="0.3">
      <c r="A660" s="1" t="s">
        <v>1900</v>
      </c>
      <c r="B660" s="1" t="s">
        <v>1901</v>
      </c>
      <c r="C660" s="1" t="s">
        <v>1878</v>
      </c>
      <c r="D660" s="1">
        <v>0</v>
      </c>
      <c r="E660" s="1">
        <v>4.0000000000000001E-3</v>
      </c>
      <c r="F660" s="1">
        <v>1</v>
      </c>
      <c r="G660" s="1">
        <v>2020</v>
      </c>
      <c r="H660" s="1">
        <v>0</v>
      </c>
      <c r="I660" s="1" t="str">
        <f>IFERROR(VLOOKUP(_2021[[#This Row],[identifiant_reseau]],_2023[],1,FALSE),"")</f>
        <v>7418C</v>
      </c>
      <c r="J660" s="1" t="str">
        <f>IFERROR(VLOOKUP(_2021[[#This Row],[identifiant_reseau]],_2022[],1,FALSE),"")</f>
        <v>7418C</v>
      </c>
      <c r="K660" s="1" t="str" cm="1">
        <f t="array" ref="K660">INDEX(_2021[[#This Row],[2023]:[2022]],MATCH(FALSE,ISBLANK(_2021[[#This Row],[2023]:[2022]]),0))</f>
        <v>7418C</v>
      </c>
    </row>
    <row r="661" spans="1:11" x14ac:dyDescent="0.3">
      <c r="A661" s="1" t="s">
        <v>1902</v>
      </c>
      <c r="B661" s="1" t="s">
        <v>1903</v>
      </c>
      <c r="C661" s="1" t="s">
        <v>1878</v>
      </c>
      <c r="D661" s="1">
        <v>0</v>
      </c>
      <c r="E661" s="1">
        <v>4.0000000000000001E-3</v>
      </c>
      <c r="F661" s="1">
        <v>1</v>
      </c>
      <c r="G661" s="1">
        <v>2020</v>
      </c>
      <c r="H661" s="1">
        <v>1</v>
      </c>
      <c r="I661" s="1" t="str">
        <f>IFERROR(VLOOKUP(_2021[[#This Row],[identifiant_reseau]],_2023[],1,FALSE),"")</f>
        <v>7419C</v>
      </c>
      <c r="J661" s="1" t="str">
        <f>IFERROR(VLOOKUP(_2021[[#This Row],[identifiant_reseau]],_2022[],1,FALSE),"")</f>
        <v>7419C</v>
      </c>
      <c r="K661" s="1" t="str" cm="1">
        <f t="array" ref="K661">INDEX(_2021[[#This Row],[2023]:[2022]],MATCH(FALSE,ISBLANK(_2021[[#This Row],[2023]:[2022]]),0))</f>
        <v>7419C</v>
      </c>
    </row>
    <row r="662" spans="1:11" x14ac:dyDescent="0.3">
      <c r="A662" s="1" t="s">
        <v>1904</v>
      </c>
      <c r="B662" s="1" t="s">
        <v>1905</v>
      </c>
      <c r="C662" s="1" t="s">
        <v>1906</v>
      </c>
      <c r="D662" s="1">
        <v>3.4000000000000002E-2</v>
      </c>
      <c r="E662" s="1">
        <v>5.5E-2</v>
      </c>
      <c r="F662" s="1">
        <v>0.85199999999999998</v>
      </c>
      <c r="G662" s="1" t="s">
        <v>14</v>
      </c>
      <c r="H662" s="1">
        <v>0</v>
      </c>
      <c r="I662" s="1" t="str">
        <f>IFERROR(VLOOKUP(_2021[[#This Row],[identifiant_reseau]],_2023[],1,FALSE),"")</f>
        <v>7421C</v>
      </c>
      <c r="J662" s="1" t="str">
        <f>IFERROR(VLOOKUP(_2021[[#This Row],[identifiant_reseau]],_2022[],1,FALSE),"")</f>
        <v>7421C</v>
      </c>
      <c r="K662" s="1" t="str" cm="1">
        <f t="array" ref="K662">INDEX(_2021[[#This Row],[2023]:[2022]],MATCH(FALSE,ISBLANK(_2021[[#This Row],[2023]:[2022]]),0))</f>
        <v>7421C</v>
      </c>
    </row>
    <row r="663" spans="1:11" x14ac:dyDescent="0.3">
      <c r="A663" s="1" t="s">
        <v>1907</v>
      </c>
      <c r="B663" s="1" t="s">
        <v>1908</v>
      </c>
      <c r="C663" s="1" t="s">
        <v>1909</v>
      </c>
      <c r="D663" s="1">
        <v>4.4999999999999998E-2</v>
      </c>
      <c r="E663" s="1">
        <v>7.6999999999999999E-2</v>
      </c>
      <c r="F663" s="1">
        <v>0.88400000000000001</v>
      </c>
      <c r="G663" s="1" t="s">
        <v>14</v>
      </c>
      <c r="H663" s="1">
        <v>1</v>
      </c>
      <c r="I663" s="1" t="str">
        <f>IFERROR(VLOOKUP(_2021[[#This Row],[identifiant_reseau]],_2023[],1,FALSE),"")</f>
        <v>7422C</v>
      </c>
      <c r="J663" s="1" t="str">
        <f>IFERROR(VLOOKUP(_2021[[#This Row],[identifiant_reseau]],_2022[],1,FALSE),"")</f>
        <v>7422C</v>
      </c>
      <c r="K663" s="1" t="str" cm="1">
        <f t="array" ref="K663">INDEX(_2021[[#This Row],[2023]:[2022]],MATCH(FALSE,ISBLANK(_2021[[#This Row],[2023]:[2022]]),0))</f>
        <v>7422C</v>
      </c>
    </row>
    <row r="664" spans="1:11" x14ac:dyDescent="0.3">
      <c r="A664" s="1" t="s">
        <v>1910</v>
      </c>
      <c r="B664" s="1" t="s">
        <v>1911</v>
      </c>
      <c r="C664" s="1" t="s">
        <v>1912</v>
      </c>
      <c r="D664" s="1">
        <v>6.0000000000000001E-3</v>
      </c>
      <c r="E664" s="1">
        <v>2.9000000000000001E-2</v>
      </c>
      <c r="F664" s="1">
        <v>0.97599999999999998</v>
      </c>
      <c r="G664" s="1">
        <v>2020</v>
      </c>
      <c r="H664" s="1">
        <v>1</v>
      </c>
      <c r="I664" s="1" t="str">
        <f>IFERROR(VLOOKUP(_2021[[#This Row],[identifiant_reseau]],_2023[],1,FALSE),"")</f>
        <v>7423C</v>
      </c>
      <c r="J664" s="1" t="str">
        <f>IFERROR(VLOOKUP(_2021[[#This Row],[identifiant_reseau]],_2022[],1,FALSE),"")</f>
        <v>7423C</v>
      </c>
      <c r="K664" s="1" t="str" cm="1">
        <f t="array" ref="K664">INDEX(_2021[[#This Row],[2023]:[2022]],MATCH(FALSE,ISBLANK(_2021[[#This Row],[2023]:[2022]]),0))</f>
        <v>7423C</v>
      </c>
    </row>
    <row r="665" spans="1:11" x14ac:dyDescent="0.3">
      <c r="A665" s="1" t="s">
        <v>1913</v>
      </c>
      <c r="B665" s="1" t="s">
        <v>2879</v>
      </c>
      <c r="C665" s="1" t="s">
        <v>1915</v>
      </c>
      <c r="D665" s="1">
        <v>5.8999999999999997E-2</v>
      </c>
      <c r="E665" s="1">
        <v>8.5000000000000006E-2</v>
      </c>
      <c r="F665" s="1">
        <v>0.81200000000000006</v>
      </c>
      <c r="G665" s="1">
        <v>2020</v>
      </c>
      <c r="H665" s="1">
        <v>1</v>
      </c>
      <c r="I665" s="1" t="str">
        <f>IFERROR(VLOOKUP(_2021[[#This Row],[identifiant_reseau]],_2023[],1,FALSE),"")</f>
        <v>7424C</v>
      </c>
      <c r="J665" s="1" t="str">
        <f>IFERROR(VLOOKUP(_2021[[#This Row],[identifiant_reseau]],_2022[],1,FALSE),"")</f>
        <v>7424C</v>
      </c>
      <c r="K665" s="1" t="str" cm="1">
        <f t="array" ref="K665">INDEX(_2021[[#This Row],[2023]:[2022]],MATCH(FALSE,ISBLANK(_2021[[#This Row],[2023]:[2022]]),0))</f>
        <v>7424C</v>
      </c>
    </row>
    <row r="666" spans="1:11" x14ac:dyDescent="0.3">
      <c r="A666" s="1" t="s">
        <v>1916</v>
      </c>
      <c r="B666" s="1" t="s">
        <v>1917</v>
      </c>
      <c r="C666" s="1" t="s">
        <v>2880</v>
      </c>
      <c r="D666" s="1">
        <v>8.9999999999999993E-3</v>
      </c>
      <c r="E666" s="1">
        <v>3.4000000000000002E-2</v>
      </c>
      <c r="F666" s="1">
        <v>0.97699999999999998</v>
      </c>
      <c r="G666" s="1">
        <v>2020</v>
      </c>
      <c r="H666" s="1">
        <v>1</v>
      </c>
      <c r="I666" s="1" t="str">
        <f>IFERROR(VLOOKUP(_2021[[#This Row],[identifiant_reseau]],_2023[],1,FALSE),"")</f>
        <v>7426C</v>
      </c>
      <c r="J666" s="1" t="str">
        <f>IFERROR(VLOOKUP(_2021[[#This Row],[identifiant_reseau]],_2022[],1,FALSE),"")</f>
        <v>7426C</v>
      </c>
      <c r="K666" s="1" t="str" cm="1">
        <f t="array" ref="K666">INDEX(_2021[[#This Row],[2023]:[2022]],MATCH(FALSE,ISBLANK(_2021[[#This Row],[2023]:[2022]]),0))</f>
        <v>7426C</v>
      </c>
    </row>
    <row r="667" spans="1:11" x14ac:dyDescent="0.3">
      <c r="A667" s="1" t="s">
        <v>1919</v>
      </c>
      <c r="B667" s="1" t="s">
        <v>1920</v>
      </c>
      <c r="C667" s="1" t="s">
        <v>2881</v>
      </c>
      <c r="D667" s="1">
        <v>2.3E-2</v>
      </c>
      <c r="E667" s="1">
        <v>5.3999999999999999E-2</v>
      </c>
      <c r="F667" s="1">
        <v>0.95199999999999996</v>
      </c>
      <c r="G667" s="1">
        <v>2020</v>
      </c>
      <c r="H667" s="1">
        <v>1</v>
      </c>
      <c r="I667" s="1" t="str">
        <f>IFERROR(VLOOKUP(_2021[[#This Row],[identifiant_reseau]],_2023[],1,FALSE),"")</f>
        <v>7427C</v>
      </c>
      <c r="J667" s="1" t="str">
        <f>IFERROR(VLOOKUP(_2021[[#This Row],[identifiant_reseau]],_2022[],1,FALSE),"")</f>
        <v>7427C</v>
      </c>
      <c r="K667" s="1" t="str" cm="1">
        <f t="array" ref="K667">INDEX(_2021[[#This Row],[2023]:[2022]],MATCH(FALSE,ISBLANK(_2021[[#This Row],[2023]:[2022]]),0))</f>
        <v>7427C</v>
      </c>
    </row>
    <row r="668" spans="1:11" x14ac:dyDescent="0.3">
      <c r="A668" s="1" t="s">
        <v>1929</v>
      </c>
      <c r="B668" s="1" t="s">
        <v>1930</v>
      </c>
      <c r="C668" s="1" t="s">
        <v>1931</v>
      </c>
      <c r="D668" s="1">
        <v>0.157</v>
      </c>
      <c r="E668" s="1">
        <v>0.18</v>
      </c>
      <c r="F668" s="1">
        <v>0.53300000000000003</v>
      </c>
      <c r="G668" s="1">
        <v>2020</v>
      </c>
      <c r="H668" s="1">
        <v>0</v>
      </c>
      <c r="I668" s="1" t="str">
        <f>IFERROR(VLOOKUP(_2021[[#This Row],[identifiant_reseau]],_2023[],1,FALSE),"")</f>
        <v>7501C</v>
      </c>
      <c r="J668" s="1" t="str">
        <f>IFERROR(VLOOKUP(_2021[[#This Row],[identifiant_reseau]],_2022[],1,FALSE),"")</f>
        <v>7501C</v>
      </c>
      <c r="K668" s="1" t="str" cm="1">
        <f t="array" ref="K668">INDEX(_2021[[#This Row],[2023]:[2022]],MATCH(FALSE,ISBLANK(_2021[[#This Row],[2023]:[2022]]),0))</f>
        <v>7501C</v>
      </c>
    </row>
    <row r="669" spans="1:11" x14ac:dyDescent="0.3">
      <c r="A669" s="1" t="s">
        <v>1932</v>
      </c>
      <c r="B669" s="1" t="s">
        <v>1933</v>
      </c>
      <c r="C669" s="1" t="s">
        <v>1931</v>
      </c>
      <c r="D669" s="1">
        <v>7.0000000000000001E-3</v>
      </c>
      <c r="E669" s="1">
        <v>1.6E-2</v>
      </c>
      <c r="F669" s="1" t="s">
        <v>2543</v>
      </c>
      <c r="G669" s="1" t="s">
        <v>2543</v>
      </c>
      <c r="H669" s="1">
        <v>0</v>
      </c>
      <c r="I669" s="1" t="str">
        <f>IFERROR(VLOOKUP(_2021[[#This Row],[identifiant_reseau]],_2023[],1,FALSE),"")</f>
        <v>7503F</v>
      </c>
      <c r="J669" s="1" t="str">
        <f>IFERROR(VLOOKUP(_2021[[#This Row],[identifiant_reseau]],_2022[],1,FALSE),"")</f>
        <v>7503F</v>
      </c>
      <c r="K669" s="1" t="str" cm="1">
        <f t="array" ref="K669">INDEX(_2021[[#This Row],[2023]:[2022]],MATCH(FALSE,ISBLANK(_2021[[#This Row],[2023]:[2022]]),0))</f>
        <v>7503F</v>
      </c>
    </row>
    <row r="670" spans="1:11" x14ac:dyDescent="0.3">
      <c r="A670" s="1" t="s">
        <v>1934</v>
      </c>
      <c r="B670" s="1" t="s">
        <v>1935</v>
      </c>
      <c r="C670" s="1" t="s">
        <v>1931</v>
      </c>
      <c r="D670" s="1">
        <v>0.19800000000000001</v>
      </c>
      <c r="E670" s="1">
        <v>0.23400000000000001</v>
      </c>
      <c r="F670" s="1">
        <v>0.53300000000000003</v>
      </c>
      <c r="G670" s="1">
        <v>2020</v>
      </c>
      <c r="H670" s="1">
        <v>0</v>
      </c>
      <c r="I670" s="1" t="str">
        <f>IFERROR(VLOOKUP(_2021[[#This Row],[identifiant_reseau]],_2023[],1,FALSE),"")</f>
        <v/>
      </c>
      <c r="J670" s="1" t="str">
        <f>IFERROR(VLOOKUP(_2021[[#This Row],[identifiant_reseau]],_2022[],1,FALSE),"")</f>
        <v>7507C</v>
      </c>
      <c r="K670" s="1" t="str" cm="1">
        <f t="array" ref="K670">INDEX(_2021[[#This Row],[2023]:[2022]],MATCH(FALSE,ISBLANK(_2021[[#This Row],[2023]:[2022]]),0))</f>
        <v/>
      </c>
    </row>
    <row r="671" spans="1:11" x14ac:dyDescent="0.3">
      <c r="A671" s="1" t="s">
        <v>1936</v>
      </c>
      <c r="B671" s="1" t="s">
        <v>2882</v>
      </c>
      <c r="C671" s="1" t="s">
        <v>1931</v>
      </c>
      <c r="D671" s="1">
        <v>0.113</v>
      </c>
      <c r="E671" s="1">
        <v>0.23799999999999999</v>
      </c>
      <c r="F671" s="1">
        <v>8.5999999999999993E-2</v>
      </c>
      <c r="G671" s="1">
        <v>2020</v>
      </c>
      <c r="H671" s="1">
        <v>1</v>
      </c>
      <c r="I671" s="1" t="str">
        <f>IFERROR(VLOOKUP(_2021[[#This Row],[identifiant_reseau]],_2023[],1,FALSE),"")</f>
        <v>7511C</v>
      </c>
      <c r="J671" s="1" t="str">
        <f>IFERROR(VLOOKUP(_2021[[#This Row],[identifiant_reseau]],_2022[],1,FALSE),"")</f>
        <v>7511C</v>
      </c>
      <c r="K671" s="1" t="str" cm="1">
        <f t="array" ref="K671">INDEX(_2021[[#This Row],[2023]:[2022]],MATCH(FALSE,ISBLANK(_2021[[#This Row],[2023]:[2022]]),0))</f>
        <v>7511C</v>
      </c>
    </row>
    <row r="672" spans="1:11" x14ac:dyDescent="0.3">
      <c r="A672" s="1" t="s">
        <v>1938</v>
      </c>
      <c r="B672" s="1" t="s">
        <v>1939</v>
      </c>
      <c r="C672" s="1" t="s">
        <v>2883</v>
      </c>
      <c r="D672" s="1">
        <v>0.21199999999999999</v>
      </c>
      <c r="E672" s="1">
        <v>0.26100000000000001</v>
      </c>
      <c r="F672" s="1">
        <v>2E-3</v>
      </c>
      <c r="G672" s="1">
        <v>2020</v>
      </c>
      <c r="H672" s="1">
        <v>0</v>
      </c>
      <c r="I672" s="1" t="str">
        <f>IFERROR(VLOOKUP(_2021[[#This Row],[identifiant_reseau]],_2023[],1,FALSE),"")</f>
        <v>7601C</v>
      </c>
      <c r="J672" s="1" t="str">
        <f>IFERROR(VLOOKUP(_2021[[#This Row],[identifiant_reseau]],_2022[],1,FALSE),"")</f>
        <v>7601C</v>
      </c>
      <c r="K672" s="1" t="str" cm="1">
        <f t="array" ref="K672">INDEX(_2021[[#This Row],[2023]:[2022]],MATCH(FALSE,ISBLANK(_2021[[#This Row],[2023]:[2022]]),0))</f>
        <v>7601C</v>
      </c>
    </row>
    <row r="673" spans="1:11" x14ac:dyDescent="0.3">
      <c r="A673" s="1" t="s">
        <v>1941</v>
      </c>
      <c r="B673" s="1" t="s">
        <v>1942</v>
      </c>
      <c r="C673" s="1" t="s">
        <v>1943</v>
      </c>
      <c r="D673" s="1">
        <v>8.8999999999999996E-2</v>
      </c>
      <c r="E673" s="1">
        <v>0.13600000000000001</v>
      </c>
      <c r="F673" s="1">
        <v>0.50900000000000001</v>
      </c>
      <c r="G673" s="1" t="s">
        <v>14</v>
      </c>
      <c r="H673" s="1">
        <v>0</v>
      </c>
      <c r="I673" s="1" t="str">
        <f>IFERROR(VLOOKUP(_2021[[#This Row],[identifiant_reseau]],_2023[],1,FALSE),"")</f>
        <v>7602C</v>
      </c>
      <c r="J673" s="1" t="str">
        <f>IFERROR(VLOOKUP(_2021[[#This Row],[identifiant_reseau]],_2022[],1,FALSE),"")</f>
        <v>7602C</v>
      </c>
      <c r="K673" s="1" t="str" cm="1">
        <f t="array" ref="K673">INDEX(_2021[[#This Row],[2023]:[2022]],MATCH(FALSE,ISBLANK(_2021[[#This Row],[2023]:[2022]]),0))</f>
        <v>7602C</v>
      </c>
    </row>
    <row r="674" spans="1:11" x14ac:dyDescent="0.3">
      <c r="A674" s="1" t="s">
        <v>1944</v>
      </c>
      <c r="B674" s="1" t="s">
        <v>1945</v>
      </c>
      <c r="C674" s="1" t="s">
        <v>1943</v>
      </c>
      <c r="D674" s="1">
        <v>0.253</v>
      </c>
      <c r="E674" s="1">
        <v>0.26400000000000001</v>
      </c>
      <c r="F674" s="1">
        <v>0</v>
      </c>
      <c r="G674" s="1">
        <v>2020</v>
      </c>
      <c r="H674" s="1">
        <v>0</v>
      </c>
      <c r="I674" s="1" t="str">
        <f>IFERROR(VLOOKUP(_2021[[#This Row],[identifiant_reseau]],_2023[],1,FALSE),"")</f>
        <v>7603C</v>
      </c>
      <c r="J674" s="1" t="str">
        <f>IFERROR(VLOOKUP(_2021[[#This Row],[identifiant_reseau]],_2022[],1,FALSE),"")</f>
        <v>7603C</v>
      </c>
      <c r="K674" s="1" t="str" cm="1">
        <f t="array" ref="K674">INDEX(_2021[[#This Row],[2023]:[2022]],MATCH(FALSE,ISBLANK(_2021[[#This Row],[2023]:[2022]]),0))</f>
        <v>7603C</v>
      </c>
    </row>
    <row r="675" spans="1:11" x14ac:dyDescent="0.3">
      <c r="A675" s="1" t="s">
        <v>1946</v>
      </c>
      <c r="B675" s="1" t="s">
        <v>1947</v>
      </c>
      <c r="C675" s="1" t="s">
        <v>2884</v>
      </c>
      <c r="D675" s="1">
        <v>0.14000000000000001</v>
      </c>
      <c r="E675" s="1">
        <v>0.16900000000000001</v>
      </c>
      <c r="F675" s="1">
        <v>0.39600000000000002</v>
      </c>
      <c r="G675" s="1" t="s">
        <v>14</v>
      </c>
      <c r="H675" s="1">
        <v>0</v>
      </c>
      <c r="I675" s="1" t="str">
        <f>IFERROR(VLOOKUP(_2021[[#This Row],[identifiant_reseau]],_2023[],1,FALSE),"")</f>
        <v>7605C</v>
      </c>
      <c r="J675" s="1" t="str">
        <f>IFERROR(VLOOKUP(_2021[[#This Row],[identifiant_reseau]],_2022[],1,FALSE),"")</f>
        <v>7605C</v>
      </c>
      <c r="K675" s="1" t="str" cm="1">
        <f t="array" ref="K675">INDEX(_2021[[#This Row],[2023]:[2022]],MATCH(FALSE,ISBLANK(_2021[[#This Row],[2023]:[2022]]),0))</f>
        <v>7605C</v>
      </c>
    </row>
    <row r="676" spans="1:11" x14ac:dyDescent="0.3">
      <c r="A676" s="1" t="s">
        <v>1949</v>
      </c>
      <c r="B676" s="1" t="s">
        <v>1950</v>
      </c>
      <c r="C676" s="1" t="s">
        <v>2885</v>
      </c>
      <c r="D676" s="1">
        <v>8.8999999999999996E-2</v>
      </c>
      <c r="E676" s="1">
        <v>0.123</v>
      </c>
      <c r="F676" s="1">
        <v>0.58899999999999997</v>
      </c>
      <c r="G676" s="1">
        <v>2020</v>
      </c>
      <c r="H676" s="1">
        <v>0</v>
      </c>
      <c r="I676" s="1" t="str">
        <f>IFERROR(VLOOKUP(_2021[[#This Row],[identifiant_reseau]],_2023[],1,FALSE),"")</f>
        <v>7606C</v>
      </c>
      <c r="J676" s="1" t="str">
        <f>IFERROR(VLOOKUP(_2021[[#This Row],[identifiant_reseau]],_2022[],1,FALSE),"")</f>
        <v>7606C</v>
      </c>
      <c r="K676" s="1" t="str" cm="1">
        <f t="array" ref="K676">INDEX(_2021[[#This Row],[2023]:[2022]],MATCH(FALSE,ISBLANK(_2021[[#This Row],[2023]:[2022]]),0))</f>
        <v>7606C</v>
      </c>
    </row>
    <row r="677" spans="1:11" x14ac:dyDescent="0.3">
      <c r="A677" s="1" t="s">
        <v>1952</v>
      </c>
      <c r="B677" s="1" t="s">
        <v>2886</v>
      </c>
      <c r="C677" s="1" t="s">
        <v>1954</v>
      </c>
      <c r="D677" s="1">
        <v>6.3E-2</v>
      </c>
      <c r="E677" s="1">
        <v>8.1000000000000003E-2</v>
      </c>
      <c r="F677" s="1">
        <v>0.7</v>
      </c>
      <c r="G677" s="1" t="s">
        <v>14</v>
      </c>
      <c r="H677" s="1">
        <v>0</v>
      </c>
      <c r="I677" s="1" t="str">
        <f>IFERROR(VLOOKUP(_2021[[#This Row],[identifiant_reseau]],_2023[],1,FALSE),"")</f>
        <v>7607C</v>
      </c>
      <c r="J677" s="1" t="str">
        <f>IFERROR(VLOOKUP(_2021[[#This Row],[identifiant_reseau]],_2022[],1,FALSE),"")</f>
        <v>7607C</v>
      </c>
      <c r="K677" s="1" t="str" cm="1">
        <f t="array" ref="K677">INDEX(_2021[[#This Row],[2023]:[2022]],MATCH(FALSE,ISBLANK(_2021[[#This Row],[2023]:[2022]]),0))</f>
        <v>7607C</v>
      </c>
    </row>
    <row r="678" spans="1:11" x14ac:dyDescent="0.3">
      <c r="A678" s="1" t="s">
        <v>1955</v>
      </c>
      <c r="B678" s="1" t="s">
        <v>1956</v>
      </c>
      <c r="C678" s="1" t="s">
        <v>1957</v>
      </c>
      <c r="D678" s="1">
        <v>4.4999999999999998E-2</v>
      </c>
      <c r="E678" s="1">
        <v>6.8000000000000005E-2</v>
      </c>
      <c r="F678" s="1">
        <v>0.79700000000000004</v>
      </c>
      <c r="G678" s="1" t="s">
        <v>14</v>
      </c>
      <c r="H678" s="1">
        <v>0</v>
      </c>
      <c r="I678" s="1" t="str">
        <f>IFERROR(VLOOKUP(_2021[[#This Row],[identifiant_reseau]],_2023[],1,FALSE),"")</f>
        <v>7608C</v>
      </c>
      <c r="J678" s="1" t="str">
        <f>IFERROR(VLOOKUP(_2021[[#This Row],[identifiant_reseau]],_2022[],1,FALSE),"")</f>
        <v>7608C</v>
      </c>
      <c r="K678" s="1" t="str" cm="1">
        <f t="array" ref="K678">INDEX(_2021[[#This Row],[2023]:[2022]],MATCH(FALSE,ISBLANK(_2021[[#This Row],[2023]:[2022]]),0))</f>
        <v>7608C</v>
      </c>
    </row>
    <row r="679" spans="1:11" x14ac:dyDescent="0.3">
      <c r="A679" s="1" t="s">
        <v>1958</v>
      </c>
      <c r="B679" s="1" t="s">
        <v>1959</v>
      </c>
      <c r="C679" s="1" t="s">
        <v>1960</v>
      </c>
      <c r="D679" s="1">
        <v>0.20599999999999999</v>
      </c>
      <c r="E679" s="1">
        <v>0.24</v>
      </c>
      <c r="F679" s="1">
        <v>0</v>
      </c>
      <c r="G679" s="1">
        <v>2020</v>
      </c>
      <c r="H679" s="1">
        <v>0</v>
      </c>
      <c r="I679" s="1" t="str">
        <f>IFERROR(VLOOKUP(_2021[[#This Row],[identifiant_reseau]],_2023[],1,FALSE),"")</f>
        <v>7609C</v>
      </c>
      <c r="J679" s="1" t="str">
        <f>IFERROR(VLOOKUP(_2021[[#This Row],[identifiant_reseau]],_2022[],1,FALSE),"")</f>
        <v>7609C</v>
      </c>
      <c r="K679" s="1" t="str" cm="1">
        <f t="array" ref="K679">INDEX(_2021[[#This Row],[2023]:[2022]],MATCH(FALSE,ISBLANK(_2021[[#This Row],[2023]:[2022]]),0))</f>
        <v>7609C</v>
      </c>
    </row>
    <row r="680" spans="1:11" x14ac:dyDescent="0.3">
      <c r="A680" s="1" t="s">
        <v>1961</v>
      </c>
      <c r="B680" s="1" t="s">
        <v>1962</v>
      </c>
      <c r="C680" s="1" t="s">
        <v>1963</v>
      </c>
      <c r="D680" s="1">
        <v>3.2000000000000001E-2</v>
      </c>
      <c r="E680" s="1">
        <v>5.6000000000000001E-2</v>
      </c>
      <c r="F680" s="1">
        <v>0.89100000000000001</v>
      </c>
      <c r="G680" s="1">
        <v>2020</v>
      </c>
      <c r="H680" s="1">
        <v>0</v>
      </c>
      <c r="I680" s="1" t="str">
        <f>IFERROR(VLOOKUP(_2021[[#This Row],[identifiant_reseau]],_2023[],1,FALSE),"")</f>
        <v>7610C</v>
      </c>
      <c r="J680" s="1" t="str">
        <f>IFERROR(VLOOKUP(_2021[[#This Row],[identifiant_reseau]],_2022[],1,FALSE),"")</f>
        <v>7610C</v>
      </c>
      <c r="K680" s="1" t="str" cm="1">
        <f t="array" ref="K680">INDEX(_2021[[#This Row],[2023]:[2022]],MATCH(FALSE,ISBLANK(_2021[[#This Row],[2023]:[2022]]),0))</f>
        <v>7610C</v>
      </c>
    </row>
    <row r="681" spans="1:11" x14ac:dyDescent="0.3">
      <c r="A681" s="1" t="s">
        <v>1964</v>
      </c>
      <c r="B681" s="1" t="s">
        <v>1965</v>
      </c>
      <c r="C681" s="1" t="s">
        <v>2883</v>
      </c>
      <c r="D681" s="1">
        <v>0.18099999999999999</v>
      </c>
      <c r="E681" s="1">
        <v>0.22700000000000001</v>
      </c>
      <c r="F681" s="1">
        <v>0</v>
      </c>
      <c r="G681" s="1">
        <v>2020</v>
      </c>
      <c r="H681" s="1">
        <v>0</v>
      </c>
      <c r="I681" s="1" t="str">
        <f>IFERROR(VLOOKUP(_2021[[#This Row],[identifiant_reseau]],_2023[],1,FALSE),"")</f>
        <v>7612C</v>
      </c>
      <c r="J681" s="1" t="str">
        <f>IFERROR(VLOOKUP(_2021[[#This Row],[identifiant_reseau]],_2022[],1,FALSE),"")</f>
        <v>7612C</v>
      </c>
      <c r="K681" s="1" t="str" cm="1">
        <f t="array" ref="K681">INDEX(_2021[[#This Row],[2023]:[2022]],MATCH(FALSE,ISBLANK(_2021[[#This Row],[2023]:[2022]]),0))</f>
        <v>7612C</v>
      </c>
    </row>
    <row r="682" spans="1:11" x14ac:dyDescent="0.3">
      <c r="A682" s="1" t="s">
        <v>1966</v>
      </c>
      <c r="B682" s="1" t="s">
        <v>1967</v>
      </c>
      <c r="C682" s="1" t="s">
        <v>1943</v>
      </c>
      <c r="D682" s="1">
        <v>0.21</v>
      </c>
      <c r="E682" s="1">
        <v>0.23699999999999999</v>
      </c>
      <c r="F682" s="1">
        <v>0</v>
      </c>
      <c r="G682" s="1">
        <v>2020</v>
      </c>
      <c r="H682" s="1">
        <v>0</v>
      </c>
      <c r="I682" s="1" t="str">
        <f>IFERROR(VLOOKUP(_2021[[#This Row],[identifiant_reseau]],_2023[],1,FALSE),"")</f>
        <v>7613C</v>
      </c>
      <c r="J682" s="1" t="str">
        <f>IFERROR(VLOOKUP(_2021[[#This Row],[identifiant_reseau]],_2022[],1,FALSE),"")</f>
        <v>7613C</v>
      </c>
      <c r="K682" s="1" t="str" cm="1">
        <f t="array" ref="K682">INDEX(_2021[[#This Row],[2023]:[2022]],MATCH(FALSE,ISBLANK(_2021[[#This Row],[2023]:[2022]]),0))</f>
        <v>7613C</v>
      </c>
    </row>
    <row r="683" spans="1:11" x14ac:dyDescent="0.3">
      <c r="A683" s="1" t="s">
        <v>1968</v>
      </c>
      <c r="B683" s="1" t="s">
        <v>1969</v>
      </c>
      <c r="C683" s="1" t="s">
        <v>2883</v>
      </c>
      <c r="D683" s="1">
        <v>2.9000000000000001E-2</v>
      </c>
      <c r="E683" s="1">
        <v>5.0999999999999997E-2</v>
      </c>
      <c r="F683" s="1">
        <v>0.88700000000000001</v>
      </c>
      <c r="G683" s="1">
        <v>2020</v>
      </c>
      <c r="H683" s="1">
        <v>0</v>
      </c>
      <c r="I683" s="1" t="str">
        <f>IFERROR(VLOOKUP(_2021[[#This Row],[identifiant_reseau]],_2023[],1,FALSE),"")</f>
        <v>7614C</v>
      </c>
      <c r="J683" s="1" t="str">
        <f>IFERROR(VLOOKUP(_2021[[#This Row],[identifiant_reseau]],_2022[],1,FALSE),"")</f>
        <v>7614C</v>
      </c>
      <c r="K683" s="1" t="str" cm="1">
        <f t="array" ref="K683">INDEX(_2021[[#This Row],[2023]:[2022]],MATCH(FALSE,ISBLANK(_2021[[#This Row],[2023]:[2022]]),0))</f>
        <v>7614C</v>
      </c>
    </row>
    <row r="684" spans="1:11" x14ac:dyDescent="0.3">
      <c r="A684" s="1" t="s">
        <v>1970</v>
      </c>
      <c r="B684" s="1" t="s">
        <v>1971</v>
      </c>
      <c r="C684" s="1" t="s">
        <v>1972</v>
      </c>
      <c r="D684" s="1">
        <v>1.4E-2</v>
      </c>
      <c r="E684" s="1">
        <v>3.6999999999999998E-2</v>
      </c>
      <c r="F684" s="1">
        <v>0.95199999999999996</v>
      </c>
      <c r="G684" s="1">
        <v>2020</v>
      </c>
      <c r="H684" s="1">
        <v>0</v>
      </c>
      <c r="I684" s="1" t="str">
        <f>IFERROR(VLOOKUP(_2021[[#This Row],[identifiant_reseau]],_2023[],1,FALSE),"")</f>
        <v>7615C</v>
      </c>
      <c r="J684" s="1" t="str">
        <f>IFERROR(VLOOKUP(_2021[[#This Row],[identifiant_reseau]],_2022[],1,FALSE),"")</f>
        <v>7615C</v>
      </c>
      <c r="K684" s="1" t="str" cm="1">
        <f t="array" ref="K684">INDEX(_2021[[#This Row],[2023]:[2022]],MATCH(FALSE,ISBLANK(_2021[[#This Row],[2023]:[2022]]),0))</f>
        <v>7615C</v>
      </c>
    </row>
    <row r="685" spans="1:11" x14ac:dyDescent="0.3">
      <c r="A685" s="1" t="s">
        <v>1973</v>
      </c>
      <c r="B685" s="1" t="s">
        <v>1974</v>
      </c>
      <c r="C685" s="1" t="s">
        <v>1975</v>
      </c>
      <c r="D685" s="1">
        <v>0.04</v>
      </c>
      <c r="E685" s="1">
        <v>6.4000000000000001E-2</v>
      </c>
      <c r="F685" s="1">
        <v>0.85399999999999998</v>
      </c>
      <c r="G685" s="1">
        <v>2020</v>
      </c>
      <c r="H685" s="1">
        <v>0</v>
      </c>
      <c r="I685" s="1" t="str">
        <f>IFERROR(VLOOKUP(_2021[[#This Row],[identifiant_reseau]],_2023[],1,FALSE),"")</f>
        <v>7616C</v>
      </c>
      <c r="J685" s="1" t="str">
        <f>IFERROR(VLOOKUP(_2021[[#This Row],[identifiant_reseau]],_2022[],1,FALSE),"")</f>
        <v>7616C</v>
      </c>
      <c r="K685" s="1" t="str" cm="1">
        <f t="array" ref="K685">INDEX(_2021[[#This Row],[2023]:[2022]],MATCH(FALSE,ISBLANK(_2021[[#This Row],[2023]:[2022]]),0))</f>
        <v>7616C</v>
      </c>
    </row>
    <row r="686" spans="1:11" x14ac:dyDescent="0.3">
      <c r="A686" s="1" t="s">
        <v>1976</v>
      </c>
      <c r="B686" s="1" t="s">
        <v>1977</v>
      </c>
      <c r="C686" s="1" t="s">
        <v>1978</v>
      </c>
      <c r="D686" s="1">
        <v>5.7000000000000002E-2</v>
      </c>
      <c r="E686" s="1">
        <v>8.3000000000000004E-2</v>
      </c>
      <c r="F686" s="1">
        <v>0.79400000000000004</v>
      </c>
      <c r="G686" s="1" t="s">
        <v>14</v>
      </c>
      <c r="H686" s="1">
        <v>0</v>
      </c>
      <c r="I686" s="1" t="str">
        <f>IFERROR(VLOOKUP(_2021[[#This Row],[identifiant_reseau]],_2023[],1,FALSE),"")</f>
        <v>7617C</v>
      </c>
      <c r="J686" s="1" t="str">
        <f>IFERROR(VLOOKUP(_2021[[#This Row],[identifiant_reseau]],_2022[],1,FALSE),"")</f>
        <v>7617C</v>
      </c>
      <c r="K686" s="1" t="str" cm="1">
        <f t="array" ref="K686">INDEX(_2021[[#This Row],[2023]:[2022]],MATCH(FALSE,ISBLANK(_2021[[#This Row],[2023]:[2022]]),0))</f>
        <v>7617C</v>
      </c>
    </row>
    <row r="687" spans="1:11" x14ac:dyDescent="0.3">
      <c r="A687" s="1" t="s">
        <v>1979</v>
      </c>
      <c r="B687" s="1" t="s">
        <v>1980</v>
      </c>
      <c r="C687" s="1" t="s">
        <v>1981</v>
      </c>
      <c r="D687" s="1">
        <v>0</v>
      </c>
      <c r="E687" s="1">
        <v>4.0000000000000001E-3</v>
      </c>
      <c r="F687" s="1">
        <v>1</v>
      </c>
      <c r="G687" s="1">
        <v>2020</v>
      </c>
      <c r="H687" s="1">
        <v>0</v>
      </c>
      <c r="I687" s="1" t="str">
        <f>IFERROR(VLOOKUP(_2021[[#This Row],[identifiant_reseau]],_2023[],1,FALSE),"")</f>
        <v>7618C</v>
      </c>
      <c r="J687" s="1" t="str">
        <f>IFERROR(VLOOKUP(_2021[[#This Row],[identifiant_reseau]],_2022[],1,FALSE),"")</f>
        <v>7618C</v>
      </c>
      <c r="K687" s="1" t="str" cm="1">
        <f t="array" ref="K687">INDEX(_2021[[#This Row],[2023]:[2022]],MATCH(FALSE,ISBLANK(_2021[[#This Row],[2023]:[2022]]),0))</f>
        <v>7618C</v>
      </c>
    </row>
    <row r="688" spans="1:11" x14ac:dyDescent="0.3">
      <c r="A688" s="1" t="s">
        <v>1982</v>
      </c>
      <c r="B688" s="1" t="s">
        <v>2887</v>
      </c>
      <c r="C688" s="1" t="s">
        <v>1940</v>
      </c>
      <c r="D688" s="1">
        <v>0.154</v>
      </c>
      <c r="E688" s="1">
        <v>0.152</v>
      </c>
      <c r="F688" s="1">
        <v>0.32</v>
      </c>
      <c r="G688" s="1">
        <v>2020</v>
      </c>
      <c r="H688" s="1">
        <v>1</v>
      </c>
      <c r="I688" s="1" t="str">
        <f>IFERROR(VLOOKUP(_2021[[#This Row],[identifiant_reseau]],_2023[],1,FALSE),"")</f>
        <v>7619C</v>
      </c>
      <c r="J688" s="1" t="str">
        <f>IFERROR(VLOOKUP(_2021[[#This Row],[identifiant_reseau]],_2022[],1,FALSE),"")</f>
        <v>7619C</v>
      </c>
      <c r="K688" s="1" t="str" cm="1">
        <f t="array" ref="K688">INDEX(_2021[[#This Row],[2023]:[2022]],MATCH(FALSE,ISBLANK(_2021[[#This Row],[2023]:[2022]]),0))</f>
        <v>7619C</v>
      </c>
    </row>
    <row r="689" spans="1:11" x14ac:dyDescent="0.3">
      <c r="A689" s="1" t="s">
        <v>1984</v>
      </c>
      <c r="B689" s="1" t="s">
        <v>2887</v>
      </c>
      <c r="C689" s="1" t="s">
        <v>1940</v>
      </c>
      <c r="D689" s="1">
        <v>0</v>
      </c>
      <c r="E689" s="1">
        <v>4.0000000000000001E-3</v>
      </c>
      <c r="F689" s="1" t="s">
        <v>2543</v>
      </c>
      <c r="G689" s="1" t="s">
        <v>2543</v>
      </c>
      <c r="H689" s="1">
        <v>1</v>
      </c>
      <c r="I689" s="1" t="str">
        <f>IFERROR(VLOOKUP(_2021[[#This Row],[identifiant_reseau]],_2023[],1,FALSE),"")</f>
        <v>7619F</v>
      </c>
      <c r="J689" s="1" t="str">
        <f>IFERROR(VLOOKUP(_2021[[#This Row],[identifiant_reseau]],_2022[],1,FALSE),"")</f>
        <v>7619F</v>
      </c>
      <c r="K689" s="1" t="str" cm="1">
        <f t="array" ref="K689">INDEX(_2021[[#This Row],[2023]:[2022]],MATCH(FALSE,ISBLANK(_2021[[#This Row],[2023]:[2022]]),0))</f>
        <v>7619F</v>
      </c>
    </row>
    <row r="690" spans="1:11" x14ac:dyDescent="0.3">
      <c r="A690" s="1" t="s">
        <v>1986</v>
      </c>
      <c r="B690" s="1" t="s">
        <v>1987</v>
      </c>
      <c r="C690" s="1" t="s">
        <v>1988</v>
      </c>
      <c r="D690" s="1">
        <v>0</v>
      </c>
      <c r="E690" s="1">
        <v>4.0000000000000001E-3</v>
      </c>
      <c r="F690" s="1">
        <v>1</v>
      </c>
      <c r="G690" s="1">
        <v>2020</v>
      </c>
      <c r="H690" s="1">
        <v>0</v>
      </c>
      <c r="I690" s="1" t="str">
        <f>IFERROR(VLOOKUP(_2021[[#This Row],[identifiant_reseau]],_2023[],1,FALSE),"")</f>
        <v>7620C</v>
      </c>
      <c r="J690" s="1" t="str">
        <f>IFERROR(VLOOKUP(_2021[[#This Row],[identifiant_reseau]],_2022[],1,FALSE),"")</f>
        <v>7620C</v>
      </c>
      <c r="K690" s="1" t="str" cm="1">
        <f t="array" ref="K690">INDEX(_2021[[#This Row],[2023]:[2022]],MATCH(FALSE,ISBLANK(_2021[[#This Row],[2023]:[2022]]),0))</f>
        <v>7620C</v>
      </c>
    </row>
    <row r="691" spans="1:11" x14ac:dyDescent="0.3">
      <c r="A691" s="1" t="s">
        <v>1989</v>
      </c>
      <c r="B691" s="1" t="s">
        <v>1990</v>
      </c>
      <c r="C691" s="1" t="s">
        <v>1991</v>
      </c>
      <c r="D691" s="1">
        <v>0</v>
      </c>
      <c r="E691" s="1">
        <v>4.0000000000000001E-3</v>
      </c>
      <c r="F691" s="1">
        <v>1</v>
      </c>
      <c r="G691" s="1">
        <v>2020</v>
      </c>
      <c r="H691" s="1">
        <v>1</v>
      </c>
      <c r="I691" s="1" t="str">
        <f>IFERROR(VLOOKUP(_2021[[#This Row],[identifiant_reseau]],_2023[],1,FALSE),"")</f>
        <v>7621C</v>
      </c>
      <c r="J691" s="1" t="str">
        <f>IFERROR(VLOOKUP(_2021[[#This Row],[identifiant_reseau]],_2022[],1,FALSE),"")</f>
        <v>7621C</v>
      </c>
      <c r="K691" s="1" t="str" cm="1">
        <f t="array" ref="K691">INDEX(_2021[[#This Row],[2023]:[2022]],MATCH(FALSE,ISBLANK(_2021[[#This Row],[2023]:[2022]]),0))</f>
        <v>7621C</v>
      </c>
    </row>
    <row r="692" spans="1:11" x14ac:dyDescent="0.3">
      <c r="A692" s="1" t="s">
        <v>1992</v>
      </c>
      <c r="B692" s="1" t="s">
        <v>1993</v>
      </c>
      <c r="C692" s="1" t="s">
        <v>2888</v>
      </c>
      <c r="D692" s="1">
        <v>0.1</v>
      </c>
      <c r="E692" s="1">
        <v>0.122</v>
      </c>
      <c r="F692" s="1">
        <v>0.61899999999999999</v>
      </c>
      <c r="G692" s="1">
        <v>2020</v>
      </c>
      <c r="H692" s="1">
        <v>0</v>
      </c>
      <c r="I692" s="1" t="str">
        <f>IFERROR(VLOOKUP(_2021[[#This Row],[identifiant_reseau]],_2023[],1,FALSE),"")</f>
        <v>7701C</v>
      </c>
      <c r="J692" s="1" t="str">
        <f>IFERROR(VLOOKUP(_2021[[#This Row],[identifiant_reseau]],_2022[],1,FALSE),"")</f>
        <v>7701C</v>
      </c>
      <c r="K692" s="1" t="str" cm="1">
        <f t="array" ref="K692">INDEX(_2021[[#This Row],[2023]:[2022]],MATCH(FALSE,ISBLANK(_2021[[#This Row],[2023]:[2022]]),0))</f>
        <v>7701C</v>
      </c>
    </row>
    <row r="693" spans="1:11" x14ac:dyDescent="0.3">
      <c r="A693" s="1" t="s">
        <v>1995</v>
      </c>
      <c r="B693" s="1" t="s">
        <v>2889</v>
      </c>
      <c r="C693" s="1" t="s">
        <v>2890</v>
      </c>
      <c r="D693" s="1">
        <v>7.0999999999999994E-2</v>
      </c>
      <c r="E693" s="1">
        <v>8.8999999999999996E-2</v>
      </c>
      <c r="F693" s="1">
        <v>0.7</v>
      </c>
      <c r="G693" s="1">
        <v>2020</v>
      </c>
      <c r="H693" s="1">
        <v>0</v>
      </c>
      <c r="I693" s="1" t="str">
        <f>IFERROR(VLOOKUP(_2021[[#This Row],[identifiant_reseau]],_2023[],1,FALSE),"")</f>
        <v>7703C</v>
      </c>
      <c r="J693" s="1" t="str">
        <f>IFERROR(VLOOKUP(_2021[[#This Row],[identifiant_reseau]],_2022[],1,FALSE),"")</f>
        <v>7703C</v>
      </c>
      <c r="K693" s="1" t="str" cm="1">
        <f t="array" ref="K693">INDEX(_2021[[#This Row],[2023]:[2022]],MATCH(FALSE,ISBLANK(_2021[[#This Row],[2023]:[2022]]),0))</f>
        <v>7703C</v>
      </c>
    </row>
    <row r="694" spans="1:11" x14ac:dyDescent="0.3">
      <c r="A694" s="1" t="s">
        <v>1998</v>
      </c>
      <c r="B694" s="1" t="s">
        <v>2891</v>
      </c>
      <c r="C694" s="1" t="s">
        <v>2000</v>
      </c>
      <c r="D694" s="1">
        <v>0.161</v>
      </c>
      <c r="E694" s="1">
        <v>0.184</v>
      </c>
      <c r="F694" s="1">
        <v>0.18099999999999999</v>
      </c>
      <c r="G694" s="1">
        <v>2020</v>
      </c>
      <c r="H694" s="1">
        <v>1</v>
      </c>
      <c r="I694" s="1" t="str">
        <f>IFERROR(VLOOKUP(_2021[[#This Row],[identifiant_reseau]],_2023[],1,FALSE),"")</f>
        <v>7704C</v>
      </c>
      <c r="J694" s="1" t="str">
        <f>IFERROR(VLOOKUP(_2021[[#This Row],[identifiant_reseau]],_2022[],1,FALSE),"")</f>
        <v>7704C</v>
      </c>
      <c r="K694" s="1" t="str" cm="1">
        <f t="array" ref="K694">INDEX(_2021[[#This Row],[2023]:[2022]],MATCH(FALSE,ISBLANK(_2021[[#This Row],[2023]:[2022]]),0))</f>
        <v>7704C</v>
      </c>
    </row>
    <row r="695" spans="1:11" x14ac:dyDescent="0.3">
      <c r="A695" s="1" t="s">
        <v>2001</v>
      </c>
      <c r="B695" s="1" t="s">
        <v>2002</v>
      </c>
      <c r="C695" s="1" t="s">
        <v>2892</v>
      </c>
      <c r="D695" s="1">
        <v>0.11899999999999999</v>
      </c>
      <c r="E695" s="1">
        <v>0.14799999999999999</v>
      </c>
      <c r="F695" s="1">
        <v>0.56899999999999995</v>
      </c>
      <c r="G695" s="1">
        <v>2020</v>
      </c>
      <c r="H695" s="1">
        <v>0</v>
      </c>
      <c r="I695" s="1" t="str">
        <f>IFERROR(VLOOKUP(_2021[[#This Row],[identifiant_reseau]],_2023[],1,FALSE),"")</f>
        <v>7705C</v>
      </c>
      <c r="J695" s="1" t="str">
        <f>IFERROR(VLOOKUP(_2021[[#This Row],[identifiant_reseau]],_2022[],1,FALSE),"")</f>
        <v>7705C</v>
      </c>
      <c r="K695" s="1" t="str" cm="1">
        <f t="array" ref="K695">INDEX(_2021[[#This Row],[2023]:[2022]],MATCH(FALSE,ISBLANK(_2021[[#This Row],[2023]:[2022]]),0))</f>
        <v>7705C</v>
      </c>
    </row>
    <row r="696" spans="1:11" x14ac:dyDescent="0.3">
      <c r="A696" s="1" t="s">
        <v>2004</v>
      </c>
      <c r="B696" s="1" t="s">
        <v>2005</v>
      </c>
      <c r="C696" s="1" t="s">
        <v>2893</v>
      </c>
      <c r="D696" s="1">
        <v>1.4E-2</v>
      </c>
      <c r="E696" s="1">
        <v>0.03</v>
      </c>
      <c r="F696" s="1">
        <v>0.93600000000000005</v>
      </c>
      <c r="G696" s="1">
        <v>2020</v>
      </c>
      <c r="H696" s="1">
        <v>0</v>
      </c>
      <c r="I696" s="1" t="str">
        <f>IFERROR(VLOOKUP(_2021[[#This Row],[identifiant_reseau]],_2023[],1,FALSE),"")</f>
        <v>7706C</v>
      </c>
      <c r="J696" s="1" t="str">
        <f>IFERROR(VLOOKUP(_2021[[#This Row],[identifiant_reseau]],_2022[],1,FALSE),"")</f>
        <v>7706C</v>
      </c>
      <c r="K696" s="1" t="str" cm="1">
        <f t="array" ref="K696">INDEX(_2021[[#This Row],[2023]:[2022]],MATCH(FALSE,ISBLANK(_2021[[#This Row],[2023]:[2022]]),0))</f>
        <v>7706C</v>
      </c>
    </row>
    <row r="697" spans="1:11" x14ac:dyDescent="0.3">
      <c r="A697" s="1" t="s">
        <v>2007</v>
      </c>
      <c r="B697" s="1" t="s">
        <v>2008</v>
      </c>
      <c r="C697" s="1" t="s">
        <v>2894</v>
      </c>
      <c r="D697" s="1">
        <v>0.23</v>
      </c>
      <c r="E697" s="1">
        <v>0.25900000000000001</v>
      </c>
      <c r="F697" s="1">
        <v>0</v>
      </c>
      <c r="G697" s="1">
        <v>2020</v>
      </c>
      <c r="H697" s="1">
        <v>0</v>
      </c>
      <c r="I697" s="1" t="str">
        <f>IFERROR(VLOOKUP(_2021[[#This Row],[identifiant_reseau]],_2023[],1,FALSE),"")</f>
        <v>7707C</v>
      </c>
      <c r="J697" s="1" t="str">
        <f>IFERROR(VLOOKUP(_2021[[#This Row],[identifiant_reseau]],_2022[],1,FALSE),"")</f>
        <v>7707C</v>
      </c>
      <c r="K697" s="1" t="str" cm="1">
        <f t="array" ref="K697">INDEX(_2021[[#This Row],[2023]:[2022]],MATCH(FALSE,ISBLANK(_2021[[#This Row],[2023]:[2022]]),0))</f>
        <v>7707C</v>
      </c>
    </row>
    <row r="698" spans="1:11" x14ac:dyDescent="0.3">
      <c r="A698" s="1" t="s">
        <v>2010</v>
      </c>
      <c r="B698" s="1" t="s">
        <v>2011</v>
      </c>
      <c r="C698" s="1" t="s">
        <v>2012</v>
      </c>
      <c r="D698" s="1">
        <v>5.8000000000000003E-2</v>
      </c>
      <c r="E698" s="1">
        <v>7.5999999999999998E-2</v>
      </c>
      <c r="F698" s="1">
        <v>0.75800000000000001</v>
      </c>
      <c r="G698" s="1">
        <v>2020</v>
      </c>
      <c r="H698" s="1">
        <v>0</v>
      </c>
      <c r="I698" s="1" t="str">
        <f>IFERROR(VLOOKUP(_2021[[#This Row],[identifiant_reseau]],_2023[],1,FALSE),"")</f>
        <v>7708C</v>
      </c>
      <c r="J698" s="1" t="str">
        <f>IFERROR(VLOOKUP(_2021[[#This Row],[identifiant_reseau]],_2022[],1,FALSE),"")</f>
        <v>7708C</v>
      </c>
      <c r="K698" s="1" t="str" cm="1">
        <f t="array" ref="K698">INDEX(_2021[[#This Row],[2023]:[2022]],MATCH(FALSE,ISBLANK(_2021[[#This Row],[2023]:[2022]]),0))</f>
        <v>7708C</v>
      </c>
    </row>
    <row r="699" spans="1:11" x14ac:dyDescent="0.3">
      <c r="A699" s="1" t="s">
        <v>2013</v>
      </c>
      <c r="B699" s="1" t="s">
        <v>2014</v>
      </c>
      <c r="C699" s="1" t="s">
        <v>2895</v>
      </c>
      <c r="D699" s="1">
        <v>0.11899999999999999</v>
      </c>
      <c r="E699" s="1">
        <v>0.14899999999999999</v>
      </c>
      <c r="F699" s="1">
        <v>0.65400000000000003</v>
      </c>
      <c r="G699" s="1" t="s">
        <v>14</v>
      </c>
      <c r="H699" s="1">
        <v>0</v>
      </c>
      <c r="I699" s="1" t="str">
        <f>IFERROR(VLOOKUP(_2021[[#This Row],[identifiant_reseau]],_2023[],1,FALSE),"")</f>
        <v>7710C</v>
      </c>
      <c r="J699" s="1" t="str">
        <f>IFERROR(VLOOKUP(_2021[[#This Row],[identifiant_reseau]],_2022[],1,FALSE),"")</f>
        <v>7710C</v>
      </c>
      <c r="K699" s="1" t="str" cm="1">
        <f t="array" ref="K699">INDEX(_2021[[#This Row],[2023]:[2022]],MATCH(FALSE,ISBLANK(_2021[[#This Row],[2023]:[2022]]),0))</f>
        <v>7710C</v>
      </c>
    </row>
    <row r="700" spans="1:11" x14ac:dyDescent="0.3">
      <c r="A700" s="1" t="s">
        <v>2016</v>
      </c>
      <c r="B700" s="1" t="s">
        <v>2017</v>
      </c>
      <c r="C700" s="1" t="s">
        <v>2896</v>
      </c>
      <c r="D700" s="1">
        <v>0.01</v>
      </c>
      <c r="E700" s="1">
        <v>2.5999999999999999E-2</v>
      </c>
      <c r="F700" s="1">
        <v>0.95899999999999996</v>
      </c>
      <c r="G700" s="1">
        <v>2020</v>
      </c>
      <c r="H700" s="1">
        <v>0</v>
      </c>
      <c r="I700" s="1" t="str">
        <f>IFERROR(VLOOKUP(_2021[[#This Row],[identifiant_reseau]],_2023[],1,FALSE),"")</f>
        <v>7711C</v>
      </c>
      <c r="J700" s="1" t="str">
        <f>IFERROR(VLOOKUP(_2021[[#This Row],[identifiant_reseau]],_2022[],1,FALSE),"")</f>
        <v>7711C</v>
      </c>
      <c r="K700" s="1" t="str" cm="1">
        <f t="array" ref="K700">INDEX(_2021[[#This Row],[2023]:[2022]],MATCH(FALSE,ISBLANK(_2021[[#This Row],[2023]:[2022]]),0))</f>
        <v>7711C</v>
      </c>
    </row>
    <row r="701" spans="1:11" x14ac:dyDescent="0.3">
      <c r="A701" s="1" t="s">
        <v>2019</v>
      </c>
      <c r="B701" s="1" t="s">
        <v>2020</v>
      </c>
      <c r="C701" s="1" t="s">
        <v>2897</v>
      </c>
      <c r="D701" s="1">
        <v>1.4999999999999999E-2</v>
      </c>
      <c r="E701" s="1">
        <v>2.8000000000000001E-2</v>
      </c>
      <c r="F701" s="1">
        <v>0.94499999999999995</v>
      </c>
      <c r="G701" s="1" t="s">
        <v>14</v>
      </c>
      <c r="H701" s="1">
        <v>0</v>
      </c>
      <c r="I701" s="1" t="str">
        <f>IFERROR(VLOOKUP(_2021[[#This Row],[identifiant_reseau]],_2023[],1,FALSE),"")</f>
        <v>7715C</v>
      </c>
      <c r="J701" s="1" t="str">
        <f>IFERROR(VLOOKUP(_2021[[#This Row],[identifiant_reseau]],_2022[],1,FALSE),"")</f>
        <v>7715C</v>
      </c>
      <c r="K701" s="1" t="str" cm="1">
        <f t="array" ref="K701">INDEX(_2021[[#This Row],[2023]:[2022]],MATCH(FALSE,ISBLANK(_2021[[#This Row],[2023]:[2022]]),0))</f>
        <v>7715C</v>
      </c>
    </row>
    <row r="702" spans="1:11" x14ac:dyDescent="0.3">
      <c r="A702" s="1" t="s">
        <v>2022</v>
      </c>
      <c r="B702" s="1" t="s">
        <v>2023</v>
      </c>
      <c r="C702" s="1" t="s">
        <v>2898</v>
      </c>
      <c r="D702" s="1">
        <v>2.8000000000000001E-2</v>
      </c>
      <c r="E702" s="1">
        <v>4.4999999999999998E-2</v>
      </c>
      <c r="F702" s="1">
        <v>0.89</v>
      </c>
      <c r="G702" s="1">
        <v>2020</v>
      </c>
      <c r="H702" s="1">
        <v>0</v>
      </c>
      <c r="I702" s="1" t="str">
        <f>IFERROR(VLOOKUP(_2021[[#This Row],[identifiant_reseau]],_2023[],1,FALSE),"")</f>
        <v>7716C</v>
      </c>
      <c r="J702" s="1" t="str">
        <f>IFERROR(VLOOKUP(_2021[[#This Row],[identifiant_reseau]],_2022[],1,FALSE),"")</f>
        <v>7716C</v>
      </c>
      <c r="K702" s="1" t="str" cm="1">
        <f t="array" ref="K702">INDEX(_2021[[#This Row],[2023]:[2022]],MATCH(FALSE,ISBLANK(_2021[[#This Row],[2023]:[2022]]),0))</f>
        <v>7716C</v>
      </c>
    </row>
    <row r="703" spans="1:11" x14ac:dyDescent="0.3">
      <c r="A703" s="1" t="s">
        <v>2025</v>
      </c>
      <c r="B703" s="1" t="s">
        <v>2026</v>
      </c>
      <c r="C703" s="1" t="s">
        <v>2899</v>
      </c>
      <c r="D703" s="1">
        <v>0.13</v>
      </c>
      <c r="E703" s="1">
        <v>0.159</v>
      </c>
      <c r="F703" s="1">
        <v>0.43</v>
      </c>
      <c r="G703" s="1" t="s">
        <v>14</v>
      </c>
      <c r="H703" s="1">
        <v>0</v>
      </c>
      <c r="I703" s="1" t="str">
        <f>IFERROR(VLOOKUP(_2021[[#This Row],[identifiant_reseau]],_2023[],1,FALSE),"")</f>
        <v>7717C</v>
      </c>
      <c r="J703" s="1" t="str">
        <f>IFERROR(VLOOKUP(_2021[[#This Row],[identifiant_reseau]],_2022[],1,FALSE),"")</f>
        <v>7717C</v>
      </c>
      <c r="K703" s="1" t="str" cm="1">
        <f t="array" ref="K703">INDEX(_2021[[#This Row],[2023]:[2022]],MATCH(FALSE,ISBLANK(_2021[[#This Row],[2023]:[2022]]),0))</f>
        <v>7717C</v>
      </c>
    </row>
    <row r="704" spans="1:11" x14ac:dyDescent="0.3">
      <c r="A704" s="1" t="s">
        <v>2028</v>
      </c>
      <c r="B704" s="1" t="s">
        <v>2029</v>
      </c>
      <c r="C704" s="1" t="s">
        <v>2030</v>
      </c>
      <c r="D704" s="1">
        <v>9.9000000000000005E-2</v>
      </c>
      <c r="E704" s="1">
        <v>0.123</v>
      </c>
      <c r="F704" s="1">
        <v>0.60199999999999998</v>
      </c>
      <c r="G704" s="1">
        <v>2020</v>
      </c>
      <c r="H704" s="1">
        <v>1</v>
      </c>
      <c r="I704" s="1" t="str">
        <f>IFERROR(VLOOKUP(_2021[[#This Row],[identifiant_reseau]],_2023[],1,FALSE),"")</f>
        <v>7718C</v>
      </c>
      <c r="J704" s="1" t="str">
        <f>IFERROR(VLOOKUP(_2021[[#This Row],[identifiant_reseau]],_2022[],1,FALSE),"")</f>
        <v>7718C</v>
      </c>
      <c r="K704" s="1" t="str" cm="1">
        <f t="array" ref="K704">INDEX(_2021[[#This Row],[2023]:[2022]],MATCH(FALSE,ISBLANK(_2021[[#This Row],[2023]:[2022]]),0))</f>
        <v>7718C</v>
      </c>
    </row>
    <row r="705" spans="1:11" x14ac:dyDescent="0.3">
      <c r="A705" s="1" t="s">
        <v>2031</v>
      </c>
      <c r="B705" s="1" t="s">
        <v>2032</v>
      </c>
      <c r="C705" s="1" t="s">
        <v>2033</v>
      </c>
      <c r="D705" s="1">
        <v>3.9E-2</v>
      </c>
      <c r="E705" s="1">
        <v>4.8000000000000001E-2</v>
      </c>
      <c r="F705" s="1">
        <v>0.88100000000000001</v>
      </c>
      <c r="G705" s="1">
        <v>2020</v>
      </c>
      <c r="H705" s="1">
        <v>0</v>
      </c>
      <c r="I705" s="1" t="str">
        <f>IFERROR(VLOOKUP(_2021[[#This Row],[identifiant_reseau]],_2023[],1,FALSE),"")</f>
        <v>7721C</v>
      </c>
      <c r="J705" s="1" t="str">
        <f>IFERROR(VLOOKUP(_2021[[#This Row],[identifiant_reseau]],_2022[],1,FALSE),"")</f>
        <v>7721C</v>
      </c>
      <c r="K705" s="1" t="str" cm="1">
        <f t="array" ref="K705">INDEX(_2021[[#This Row],[2023]:[2022]],MATCH(FALSE,ISBLANK(_2021[[#This Row],[2023]:[2022]]),0))</f>
        <v>7721C</v>
      </c>
    </row>
    <row r="706" spans="1:11" x14ac:dyDescent="0.3">
      <c r="A706" s="1" t="s">
        <v>2034</v>
      </c>
      <c r="B706" s="1" t="s">
        <v>2035</v>
      </c>
      <c r="C706" s="1" t="s">
        <v>2036</v>
      </c>
      <c r="D706" s="1">
        <v>1E-3</v>
      </c>
      <c r="E706" s="1">
        <v>1.7000000000000001E-2</v>
      </c>
      <c r="F706" s="1">
        <v>0.998</v>
      </c>
      <c r="G706" s="1">
        <v>2020</v>
      </c>
      <c r="H706" s="1">
        <v>1</v>
      </c>
      <c r="I706" s="1" t="str">
        <f>IFERROR(VLOOKUP(_2021[[#This Row],[identifiant_reseau]],_2023[],1,FALSE),"")</f>
        <v>7722C</v>
      </c>
      <c r="J706" s="1" t="str">
        <f>IFERROR(VLOOKUP(_2021[[#This Row],[identifiant_reseau]],_2022[],1,FALSE),"")</f>
        <v>7722C</v>
      </c>
      <c r="K706" s="1" t="str" cm="1">
        <f t="array" ref="K706">INDEX(_2021[[#This Row],[2023]:[2022]],MATCH(FALSE,ISBLANK(_2021[[#This Row],[2023]:[2022]]),0))</f>
        <v>7722C</v>
      </c>
    </row>
    <row r="707" spans="1:11" x14ac:dyDescent="0.3">
      <c r="A707" s="1" t="s">
        <v>2040</v>
      </c>
      <c r="B707" s="1" t="s">
        <v>2041</v>
      </c>
      <c r="C707" s="1" t="s">
        <v>2042</v>
      </c>
      <c r="D707" s="1">
        <v>0.127</v>
      </c>
      <c r="E707" s="1">
        <v>0.29499999999999998</v>
      </c>
      <c r="F707" s="1">
        <v>0.71</v>
      </c>
      <c r="G707" s="1">
        <v>2020</v>
      </c>
      <c r="H707" s="1">
        <v>1</v>
      </c>
      <c r="I707" s="1" t="str">
        <f>IFERROR(VLOOKUP(_2021[[#This Row],[identifiant_reseau]],_2023[],1,FALSE),"")</f>
        <v>7724C</v>
      </c>
      <c r="J707" s="1" t="str">
        <f>IFERROR(VLOOKUP(_2021[[#This Row],[identifiant_reseau]],_2022[],1,FALSE),"")</f>
        <v>7724C</v>
      </c>
      <c r="K707" s="1" t="str" cm="1">
        <f t="array" ref="K707">INDEX(_2021[[#This Row],[2023]:[2022]],MATCH(FALSE,ISBLANK(_2021[[#This Row],[2023]:[2022]]),0))</f>
        <v>7724C</v>
      </c>
    </row>
    <row r="708" spans="1:11" x14ac:dyDescent="0.3">
      <c r="A708" s="1" t="s">
        <v>2900</v>
      </c>
      <c r="B708" s="1" t="s">
        <v>2901</v>
      </c>
      <c r="C708" s="1" t="s">
        <v>2902</v>
      </c>
      <c r="D708" s="1">
        <v>0.23300000000000001</v>
      </c>
      <c r="E708" s="1">
        <v>0.26300000000000001</v>
      </c>
      <c r="F708" s="1">
        <v>7.9000000000000001E-2</v>
      </c>
      <c r="G708" s="1">
        <v>2020</v>
      </c>
      <c r="H708" s="1">
        <v>1</v>
      </c>
      <c r="I708" s="1" t="str">
        <f>IFERROR(VLOOKUP(_2021[[#This Row],[identifiant_reseau]],_2023[],1,FALSE),"")</f>
        <v>7725C</v>
      </c>
      <c r="J708" s="1" t="str">
        <f>IFERROR(VLOOKUP(_2021[[#This Row],[identifiant_reseau]],_2022[],1,FALSE),"")</f>
        <v/>
      </c>
      <c r="K708" s="1" t="str" cm="1">
        <f t="array" ref="K708">INDEX(_2021[[#This Row],[2023]:[2022]],MATCH(FALSE,ISBLANK(_2021[[#This Row],[2023]:[2022]]),0))</f>
        <v>7725C</v>
      </c>
    </row>
    <row r="709" spans="1:11" x14ac:dyDescent="0.3">
      <c r="A709" s="1" t="s">
        <v>2043</v>
      </c>
      <c r="B709" s="1" t="s">
        <v>2044</v>
      </c>
      <c r="C709" s="1" t="s">
        <v>2903</v>
      </c>
      <c r="D709" s="1">
        <v>0.106</v>
      </c>
      <c r="E709" s="1">
        <v>0.13900000000000001</v>
      </c>
      <c r="F709" s="1">
        <v>0.53600000000000003</v>
      </c>
      <c r="G709" s="1" t="s">
        <v>14</v>
      </c>
      <c r="H709" s="1">
        <v>0</v>
      </c>
      <c r="I709" s="1" t="str">
        <f>IFERROR(VLOOKUP(_2021[[#This Row],[identifiant_reseau]],_2023[],1,FALSE),"")</f>
        <v>7802C</v>
      </c>
      <c r="J709" s="1" t="str">
        <f>IFERROR(VLOOKUP(_2021[[#This Row],[identifiant_reseau]],_2022[],1,FALSE),"")</f>
        <v>7802C</v>
      </c>
      <c r="K709" s="1" t="str" cm="1">
        <f t="array" ref="K709">INDEX(_2021[[#This Row],[2023]:[2022]],MATCH(FALSE,ISBLANK(_2021[[#This Row],[2023]:[2022]]),0))</f>
        <v>7802C</v>
      </c>
    </row>
    <row r="710" spans="1:11" x14ac:dyDescent="0.3">
      <c r="A710" s="1" t="s">
        <v>2046</v>
      </c>
      <c r="B710" s="1" t="s">
        <v>2047</v>
      </c>
      <c r="C710" s="1" t="s">
        <v>2904</v>
      </c>
      <c r="D710" s="1">
        <v>0.24099999999999999</v>
      </c>
      <c r="E710" s="1">
        <v>0.28999999999999998</v>
      </c>
      <c r="F710" s="1">
        <v>0</v>
      </c>
      <c r="G710" s="1">
        <v>2020</v>
      </c>
      <c r="H710" s="1">
        <v>0</v>
      </c>
      <c r="I710" s="1" t="str">
        <f>IFERROR(VLOOKUP(_2021[[#This Row],[identifiant_reseau]],_2023[],1,FALSE),"")</f>
        <v>7803C</v>
      </c>
      <c r="J710" s="1" t="str">
        <f>IFERROR(VLOOKUP(_2021[[#This Row],[identifiant_reseau]],_2022[],1,FALSE),"")</f>
        <v>7803C</v>
      </c>
      <c r="K710" s="1" t="str" cm="1">
        <f t="array" ref="K710">INDEX(_2021[[#This Row],[2023]:[2022]],MATCH(FALSE,ISBLANK(_2021[[#This Row],[2023]:[2022]]),0))</f>
        <v>7803C</v>
      </c>
    </row>
    <row r="711" spans="1:11" x14ac:dyDescent="0.3">
      <c r="A711" s="1" t="s">
        <v>2049</v>
      </c>
      <c r="B711" s="1" t="s">
        <v>2050</v>
      </c>
      <c r="C711" s="1" t="s">
        <v>2051</v>
      </c>
      <c r="D711" s="1">
        <v>0.22</v>
      </c>
      <c r="E711" s="1">
        <v>0.247</v>
      </c>
      <c r="F711" s="1">
        <v>0</v>
      </c>
      <c r="G711" s="1">
        <v>2020</v>
      </c>
      <c r="H711" s="1">
        <v>0</v>
      </c>
      <c r="I711" s="1" t="str">
        <f>IFERROR(VLOOKUP(_2021[[#This Row],[identifiant_reseau]],_2023[],1,FALSE),"")</f>
        <v>7804C</v>
      </c>
      <c r="J711" s="1" t="str">
        <f>IFERROR(VLOOKUP(_2021[[#This Row],[identifiant_reseau]],_2022[],1,FALSE),"")</f>
        <v>7804C</v>
      </c>
      <c r="K711" s="1" t="str" cm="1">
        <f t="array" ref="K711">INDEX(_2021[[#This Row],[2023]:[2022]],MATCH(FALSE,ISBLANK(_2021[[#This Row],[2023]:[2022]]),0))</f>
        <v>7804C</v>
      </c>
    </row>
    <row r="712" spans="1:11" x14ac:dyDescent="0.3">
      <c r="A712" s="1" t="s">
        <v>2052</v>
      </c>
      <c r="B712" s="1" t="s">
        <v>2053</v>
      </c>
      <c r="C712" s="1" t="s">
        <v>2905</v>
      </c>
      <c r="D712" s="1">
        <v>0.108</v>
      </c>
      <c r="E712" s="1">
        <v>0.14299999999999999</v>
      </c>
      <c r="F712" s="1">
        <v>0.55700000000000005</v>
      </c>
      <c r="G712" s="1">
        <v>2020</v>
      </c>
      <c r="H712" s="1">
        <v>0</v>
      </c>
      <c r="I712" s="1" t="str">
        <f>IFERROR(VLOOKUP(_2021[[#This Row],[identifiant_reseau]],_2023[],1,FALSE),"")</f>
        <v>7805C</v>
      </c>
      <c r="J712" s="1" t="str">
        <f>IFERROR(VLOOKUP(_2021[[#This Row],[identifiant_reseau]],_2022[],1,FALSE),"")</f>
        <v>7805C</v>
      </c>
      <c r="K712" s="1" t="str" cm="1">
        <f t="array" ref="K712">INDEX(_2021[[#This Row],[2023]:[2022]],MATCH(FALSE,ISBLANK(_2021[[#This Row],[2023]:[2022]]),0))</f>
        <v>7805C</v>
      </c>
    </row>
    <row r="713" spans="1:11" x14ac:dyDescent="0.3">
      <c r="A713" s="1" t="s">
        <v>2055</v>
      </c>
      <c r="B713" s="1" t="s">
        <v>2056</v>
      </c>
      <c r="C713" s="1" t="s">
        <v>2057</v>
      </c>
      <c r="D713" s="1">
        <v>8.7999999999999995E-2</v>
      </c>
      <c r="E713" s="1">
        <v>0.109</v>
      </c>
      <c r="F713" s="1">
        <v>0.56799999999999995</v>
      </c>
      <c r="G713" s="1">
        <v>2020</v>
      </c>
      <c r="H713" s="1">
        <v>0</v>
      </c>
      <c r="I713" s="1" t="str">
        <f>IFERROR(VLOOKUP(_2021[[#This Row],[identifiant_reseau]],_2023[],1,FALSE),"")</f>
        <v>7806C</v>
      </c>
      <c r="J713" s="1" t="str">
        <f>IFERROR(VLOOKUP(_2021[[#This Row],[identifiant_reseau]],_2022[],1,FALSE),"")</f>
        <v>7806C</v>
      </c>
      <c r="K713" s="1" t="str" cm="1">
        <f t="array" ref="K713">INDEX(_2021[[#This Row],[2023]:[2022]],MATCH(FALSE,ISBLANK(_2021[[#This Row],[2023]:[2022]]),0))</f>
        <v>7806C</v>
      </c>
    </row>
    <row r="714" spans="1:11" x14ac:dyDescent="0.3">
      <c r="A714" s="1" t="s">
        <v>2058</v>
      </c>
      <c r="B714" s="1" t="s">
        <v>2059</v>
      </c>
      <c r="C714" s="1" t="s">
        <v>2060</v>
      </c>
      <c r="D714" s="1">
        <v>0.113</v>
      </c>
      <c r="E714" s="1">
        <v>0.14000000000000001</v>
      </c>
      <c r="F714" s="1">
        <v>0.56799999999999995</v>
      </c>
      <c r="G714" s="1" t="s">
        <v>14</v>
      </c>
      <c r="H714" s="1">
        <v>0</v>
      </c>
      <c r="I714" s="1" t="str">
        <f>IFERROR(VLOOKUP(_2021[[#This Row],[identifiant_reseau]],_2023[],1,FALSE),"")</f>
        <v>7808C</v>
      </c>
      <c r="J714" s="1" t="str">
        <f>IFERROR(VLOOKUP(_2021[[#This Row],[identifiant_reseau]],_2022[],1,FALSE),"")</f>
        <v>7808C</v>
      </c>
      <c r="K714" s="1" t="str" cm="1">
        <f t="array" ref="K714">INDEX(_2021[[#This Row],[2023]:[2022]],MATCH(FALSE,ISBLANK(_2021[[#This Row],[2023]:[2022]]),0))</f>
        <v>7808C</v>
      </c>
    </row>
    <row r="715" spans="1:11" x14ac:dyDescent="0.3">
      <c r="A715" s="1" t="s">
        <v>2061</v>
      </c>
      <c r="B715" s="1" t="s">
        <v>2062</v>
      </c>
      <c r="C715" s="1" t="s">
        <v>2906</v>
      </c>
      <c r="D715" s="1">
        <v>0.23599999999999999</v>
      </c>
      <c r="E715" s="1">
        <v>0.27100000000000002</v>
      </c>
      <c r="F715" s="1">
        <v>0</v>
      </c>
      <c r="G715" s="1">
        <v>2020</v>
      </c>
      <c r="H715" s="1">
        <v>0</v>
      </c>
      <c r="I715" s="1" t="str">
        <f>IFERROR(VLOOKUP(_2021[[#This Row],[identifiant_reseau]],_2023[],1,FALSE),"")</f>
        <v>7809C</v>
      </c>
      <c r="J715" s="1" t="str">
        <f>IFERROR(VLOOKUP(_2021[[#This Row],[identifiant_reseau]],_2022[],1,FALSE),"")</f>
        <v>7809C</v>
      </c>
      <c r="K715" s="1" t="str" cm="1">
        <f t="array" ref="K715">INDEX(_2021[[#This Row],[2023]:[2022]],MATCH(FALSE,ISBLANK(_2021[[#This Row],[2023]:[2022]]),0))</f>
        <v>7809C</v>
      </c>
    </row>
    <row r="716" spans="1:11" x14ac:dyDescent="0.3">
      <c r="A716" s="1" t="s">
        <v>2064</v>
      </c>
      <c r="B716" s="1" t="s">
        <v>2907</v>
      </c>
      <c r="C716" s="1" t="s">
        <v>2908</v>
      </c>
      <c r="D716" s="1">
        <v>8.9999999999999993E-3</v>
      </c>
      <c r="E716" s="1">
        <v>1.4E-2</v>
      </c>
      <c r="F716" s="1">
        <v>0.97099999999999997</v>
      </c>
      <c r="G716" s="1">
        <v>2020</v>
      </c>
      <c r="H716" s="1">
        <v>0</v>
      </c>
      <c r="I716" s="1" t="str">
        <f>IFERROR(VLOOKUP(_2021[[#This Row],[identifiant_reseau]],_2023[],1,FALSE),"")</f>
        <v>7811C</v>
      </c>
      <c r="J716" s="1" t="str">
        <f>IFERROR(VLOOKUP(_2021[[#This Row],[identifiant_reseau]],_2022[],1,FALSE),"")</f>
        <v>7811C</v>
      </c>
      <c r="K716" s="1" t="str" cm="1">
        <f t="array" ref="K716">INDEX(_2021[[#This Row],[2023]:[2022]],MATCH(FALSE,ISBLANK(_2021[[#This Row],[2023]:[2022]]),0))</f>
        <v>7811C</v>
      </c>
    </row>
    <row r="717" spans="1:11" x14ac:dyDescent="0.3">
      <c r="A717" s="1" t="s">
        <v>2067</v>
      </c>
      <c r="B717" s="1" t="s">
        <v>2909</v>
      </c>
      <c r="C717" s="1" t="s">
        <v>2910</v>
      </c>
      <c r="D717" s="1">
        <v>6.6000000000000003E-2</v>
      </c>
      <c r="E717" s="1">
        <v>7.6999999999999999E-2</v>
      </c>
      <c r="F717" s="1">
        <v>0.73299999999999998</v>
      </c>
      <c r="G717" s="1">
        <v>2020</v>
      </c>
      <c r="H717" s="1">
        <v>0</v>
      </c>
      <c r="I717" s="1" t="str">
        <f>IFERROR(VLOOKUP(_2021[[#This Row],[identifiant_reseau]],_2023[],1,FALSE),"")</f>
        <v>7812C</v>
      </c>
      <c r="J717" s="1" t="str">
        <f>IFERROR(VLOOKUP(_2021[[#This Row],[identifiant_reseau]],_2022[],1,FALSE),"")</f>
        <v>7812C</v>
      </c>
      <c r="K717" s="1" t="str" cm="1">
        <f t="array" ref="K717">INDEX(_2021[[#This Row],[2023]:[2022]],MATCH(FALSE,ISBLANK(_2021[[#This Row],[2023]:[2022]]),0))</f>
        <v>7812C</v>
      </c>
    </row>
    <row r="718" spans="1:11" x14ac:dyDescent="0.3">
      <c r="A718" s="1" t="s">
        <v>2070</v>
      </c>
      <c r="B718" s="1" t="s">
        <v>2071</v>
      </c>
      <c r="C718" s="1" t="s">
        <v>2072</v>
      </c>
      <c r="D718" s="1">
        <v>8.3000000000000004E-2</v>
      </c>
      <c r="E718" s="1">
        <v>0.153</v>
      </c>
      <c r="F718" s="1">
        <v>0.48099999999999998</v>
      </c>
      <c r="G718" s="1" t="s">
        <v>14</v>
      </c>
      <c r="H718" s="1">
        <v>1</v>
      </c>
      <c r="I718" s="1" t="str">
        <f>IFERROR(VLOOKUP(_2021[[#This Row],[identifiant_reseau]],_2023[],1,FALSE),"")</f>
        <v>7816C</v>
      </c>
      <c r="J718" s="1" t="str">
        <f>IFERROR(VLOOKUP(_2021[[#This Row],[identifiant_reseau]],_2022[],1,FALSE),"")</f>
        <v>7816C</v>
      </c>
      <c r="K718" s="1" t="str" cm="1">
        <f t="array" ref="K718">INDEX(_2021[[#This Row],[2023]:[2022]],MATCH(FALSE,ISBLANK(_2021[[#This Row],[2023]:[2022]]),0))</f>
        <v>7816C</v>
      </c>
    </row>
    <row r="719" spans="1:11" x14ac:dyDescent="0.3">
      <c r="A719" s="1" t="s">
        <v>2073</v>
      </c>
      <c r="B719" s="1" t="s">
        <v>2074</v>
      </c>
      <c r="C719" s="1" t="s">
        <v>2911</v>
      </c>
      <c r="D719" s="1">
        <v>0.24299999999999999</v>
      </c>
      <c r="E719" s="1">
        <v>0.27400000000000002</v>
      </c>
      <c r="F719" s="1">
        <v>0</v>
      </c>
      <c r="G719" s="1">
        <v>2020</v>
      </c>
      <c r="H719" s="1">
        <v>0</v>
      </c>
      <c r="I719" s="1" t="str">
        <f>IFERROR(VLOOKUP(_2021[[#This Row],[identifiant_reseau]],_2023[],1,FALSE),"")</f>
        <v>7901C</v>
      </c>
      <c r="J719" s="1" t="str">
        <f>IFERROR(VLOOKUP(_2021[[#This Row],[identifiant_reseau]],_2022[],1,FALSE),"")</f>
        <v>7901C</v>
      </c>
      <c r="K719" s="1" t="str" cm="1">
        <f t="array" ref="K719">INDEX(_2021[[#This Row],[2023]:[2022]],MATCH(FALSE,ISBLANK(_2021[[#This Row],[2023]:[2022]]),0))</f>
        <v>7901C</v>
      </c>
    </row>
    <row r="720" spans="1:11" x14ac:dyDescent="0.3">
      <c r="A720" s="1" t="s">
        <v>2076</v>
      </c>
      <c r="B720" s="1" t="s">
        <v>2077</v>
      </c>
      <c r="C720" s="1" t="s">
        <v>2078</v>
      </c>
      <c r="D720" s="1">
        <v>0.16400000000000001</v>
      </c>
      <c r="E720" s="1">
        <v>0.185</v>
      </c>
      <c r="F720" s="1">
        <v>0.57499999999999996</v>
      </c>
      <c r="G720" s="1" t="s">
        <v>14</v>
      </c>
      <c r="H720" s="1">
        <v>0</v>
      </c>
      <c r="I720" s="1" t="str">
        <f>IFERROR(VLOOKUP(_2021[[#This Row],[identifiant_reseau]],_2023[],1,FALSE),"")</f>
        <v/>
      </c>
      <c r="J720" s="1" t="str">
        <f>IFERROR(VLOOKUP(_2021[[#This Row],[identifiant_reseau]],_2022[],1,FALSE),"")</f>
        <v>7902C</v>
      </c>
      <c r="K720" s="1" t="str" cm="1">
        <f t="array" ref="K720">INDEX(_2021[[#This Row],[2023]:[2022]],MATCH(FALSE,ISBLANK(_2021[[#This Row],[2023]:[2022]]),0))</f>
        <v/>
      </c>
    </row>
    <row r="721" spans="1:11" x14ac:dyDescent="0.3">
      <c r="A721" s="1" t="s">
        <v>2079</v>
      </c>
      <c r="B721" s="1" t="s">
        <v>2080</v>
      </c>
      <c r="C721" s="1" t="s">
        <v>2081</v>
      </c>
      <c r="D721" s="1">
        <v>0</v>
      </c>
      <c r="E721" s="1">
        <v>1.9E-2</v>
      </c>
      <c r="F721" s="1">
        <v>1</v>
      </c>
      <c r="G721" s="1">
        <v>2020</v>
      </c>
      <c r="H721" s="1">
        <v>0</v>
      </c>
      <c r="I721" s="1" t="str">
        <f>IFERROR(VLOOKUP(_2021[[#This Row],[identifiant_reseau]],_2023[],1,FALSE),"")</f>
        <v>7903C</v>
      </c>
      <c r="J721" s="1" t="str">
        <f>IFERROR(VLOOKUP(_2021[[#This Row],[identifiant_reseau]],_2022[],1,FALSE),"")</f>
        <v>7903C</v>
      </c>
      <c r="K721" s="1" t="str" cm="1">
        <f t="array" ref="K721">INDEX(_2021[[#This Row],[2023]:[2022]],MATCH(FALSE,ISBLANK(_2021[[#This Row],[2023]:[2022]]),0))</f>
        <v>7903C</v>
      </c>
    </row>
    <row r="722" spans="1:11" x14ac:dyDescent="0.3">
      <c r="A722" s="1" t="s">
        <v>2912</v>
      </c>
      <c r="B722" s="1" t="s">
        <v>2913</v>
      </c>
      <c r="C722" s="1" t="s">
        <v>2914</v>
      </c>
      <c r="D722" s="1">
        <v>0</v>
      </c>
      <c r="E722" s="1">
        <v>1.9E-2</v>
      </c>
      <c r="F722" s="1">
        <v>1</v>
      </c>
      <c r="G722" s="1">
        <v>2020</v>
      </c>
      <c r="H722" s="1">
        <v>0</v>
      </c>
      <c r="I722" s="1" t="str">
        <f>IFERROR(VLOOKUP(_2021[[#This Row],[identifiant_reseau]],_2023[],1,FALSE),"")</f>
        <v>7904C</v>
      </c>
      <c r="J722" s="1" t="str">
        <f>IFERROR(VLOOKUP(_2021[[#This Row],[identifiant_reseau]],_2022[],1,FALSE),"")</f>
        <v/>
      </c>
      <c r="K722" s="1" t="str" cm="1">
        <f t="array" ref="K722">INDEX(_2021[[#This Row],[2023]:[2022]],MATCH(FALSE,ISBLANK(_2021[[#This Row],[2023]:[2022]]),0))</f>
        <v>7904C</v>
      </c>
    </row>
    <row r="723" spans="1:11" x14ac:dyDescent="0.3">
      <c r="A723" s="1" t="s">
        <v>2915</v>
      </c>
      <c r="B723" s="1" t="s">
        <v>2916</v>
      </c>
      <c r="C723" s="1" t="s">
        <v>2075</v>
      </c>
      <c r="D723" s="1">
        <v>0.126</v>
      </c>
      <c r="E723" s="1">
        <v>0.153</v>
      </c>
      <c r="F723" s="1">
        <v>0.49199999999999999</v>
      </c>
      <c r="G723" s="1" t="s">
        <v>14</v>
      </c>
      <c r="H723" s="1">
        <v>0</v>
      </c>
      <c r="I723" s="1" t="str">
        <f>IFERROR(VLOOKUP(_2021[[#This Row],[identifiant_reseau]],_2023[],1,FALSE),"")</f>
        <v/>
      </c>
      <c r="J723" s="1" t="str">
        <f>IFERROR(VLOOKUP(_2021[[#This Row],[identifiant_reseau]],_2022[],1,FALSE),"")</f>
        <v/>
      </c>
      <c r="K723" s="1" t="str" cm="1">
        <f t="array" ref="K723">INDEX(_2021[[#This Row],[2023]:[2022]],MATCH(FALSE,ISBLANK(_2021[[#This Row],[2023]:[2022]]),0))</f>
        <v/>
      </c>
    </row>
    <row r="724" spans="1:11" x14ac:dyDescent="0.3">
      <c r="A724" s="1" t="s">
        <v>2082</v>
      </c>
      <c r="B724" s="1" t="s">
        <v>2083</v>
      </c>
      <c r="C724" s="1" t="s">
        <v>2084</v>
      </c>
      <c r="D724" s="1">
        <v>0</v>
      </c>
      <c r="E724" s="1">
        <v>3.4000000000000002E-2</v>
      </c>
      <c r="F724" s="1">
        <v>1</v>
      </c>
      <c r="G724" s="1">
        <v>2020</v>
      </c>
      <c r="H724" s="1">
        <v>0</v>
      </c>
      <c r="I724" s="1" t="str">
        <f>IFERROR(VLOOKUP(_2021[[#This Row],[identifiant_reseau]],_2023[],1,FALSE),"")</f>
        <v>7906C</v>
      </c>
      <c r="J724" s="1" t="str">
        <f>IFERROR(VLOOKUP(_2021[[#This Row],[identifiant_reseau]],_2022[],1,FALSE),"")</f>
        <v>7906C</v>
      </c>
      <c r="K724" s="1" t="str" cm="1">
        <f t="array" ref="K724">INDEX(_2021[[#This Row],[2023]:[2022]],MATCH(FALSE,ISBLANK(_2021[[#This Row],[2023]:[2022]]),0))</f>
        <v>7906C</v>
      </c>
    </row>
    <row r="725" spans="1:11" x14ac:dyDescent="0.3">
      <c r="A725" s="1" t="s">
        <v>2085</v>
      </c>
      <c r="B725" s="1" t="s">
        <v>2086</v>
      </c>
      <c r="C725" s="1" t="s">
        <v>2917</v>
      </c>
      <c r="D725" s="1">
        <v>8.7999999999999995E-2</v>
      </c>
      <c r="E725" s="1">
        <v>0.186</v>
      </c>
      <c r="F725" s="1">
        <v>0.34699999999999998</v>
      </c>
      <c r="G725" s="1" t="s">
        <v>14</v>
      </c>
      <c r="H725" s="1">
        <v>0</v>
      </c>
      <c r="I725" s="1" t="str">
        <f>IFERROR(VLOOKUP(_2021[[#This Row],[identifiant_reseau]],_2023[],1,FALSE),"")</f>
        <v>8001C</v>
      </c>
      <c r="J725" s="1" t="str">
        <f>IFERROR(VLOOKUP(_2021[[#This Row],[identifiant_reseau]],_2022[],1,FALSE),"")</f>
        <v>8001C</v>
      </c>
      <c r="K725" s="1" t="str" cm="1">
        <f t="array" ref="K725">INDEX(_2021[[#This Row],[2023]:[2022]],MATCH(FALSE,ISBLANK(_2021[[#This Row],[2023]:[2022]]),0))</f>
        <v>8001C</v>
      </c>
    </row>
    <row r="726" spans="1:11" x14ac:dyDescent="0.3">
      <c r="A726" s="1" t="s">
        <v>2088</v>
      </c>
      <c r="B726" s="1" t="s">
        <v>2089</v>
      </c>
      <c r="C726" s="1" t="s">
        <v>2917</v>
      </c>
      <c r="D726" s="1">
        <v>7.9000000000000001E-2</v>
      </c>
      <c r="E726" s="1">
        <v>0.153</v>
      </c>
      <c r="F726" s="1">
        <v>0.40400000000000003</v>
      </c>
      <c r="G726" s="1">
        <v>2020</v>
      </c>
      <c r="H726" s="1">
        <v>0</v>
      </c>
      <c r="I726" s="1" t="str">
        <f>IFERROR(VLOOKUP(_2021[[#This Row],[identifiant_reseau]],_2023[],1,FALSE),"")</f>
        <v>8002C</v>
      </c>
      <c r="J726" s="1" t="str">
        <f>IFERROR(VLOOKUP(_2021[[#This Row],[identifiant_reseau]],_2022[],1,FALSE),"")</f>
        <v>8002C</v>
      </c>
      <c r="K726" s="1" t="str" cm="1">
        <f t="array" ref="K726">INDEX(_2021[[#This Row],[2023]:[2022]],MATCH(FALSE,ISBLANK(_2021[[#This Row],[2023]:[2022]]),0))</f>
        <v>8002C</v>
      </c>
    </row>
    <row r="727" spans="1:11" x14ac:dyDescent="0.3">
      <c r="A727" s="1" t="s">
        <v>2090</v>
      </c>
      <c r="B727" s="1" t="s">
        <v>2091</v>
      </c>
      <c r="C727" s="1" t="s">
        <v>2092</v>
      </c>
      <c r="D727" s="1">
        <v>0.25600000000000001</v>
      </c>
      <c r="E727" s="1">
        <v>0.26300000000000001</v>
      </c>
      <c r="F727" s="1">
        <v>0.33300000000000002</v>
      </c>
      <c r="G727" s="1" t="s">
        <v>14</v>
      </c>
      <c r="H727" s="1">
        <v>0</v>
      </c>
      <c r="I727" s="1" t="str">
        <f>IFERROR(VLOOKUP(_2021[[#This Row],[identifiant_reseau]],_2023[],1,FALSE),"")</f>
        <v/>
      </c>
      <c r="J727" s="1" t="str">
        <f>IFERROR(VLOOKUP(_2021[[#This Row],[identifiant_reseau]],_2022[],1,FALSE),"")</f>
        <v>8004C</v>
      </c>
      <c r="K727" s="1" t="str" cm="1">
        <f t="array" ref="K727">INDEX(_2021[[#This Row],[2023]:[2022]],MATCH(FALSE,ISBLANK(_2021[[#This Row],[2023]:[2022]]),0))</f>
        <v/>
      </c>
    </row>
    <row r="728" spans="1:11" x14ac:dyDescent="0.3">
      <c r="A728" s="1" t="s">
        <v>2093</v>
      </c>
      <c r="B728" s="1" t="s">
        <v>2094</v>
      </c>
      <c r="C728" s="1" t="s">
        <v>2095</v>
      </c>
      <c r="D728" s="1">
        <v>9.5000000000000001E-2</v>
      </c>
      <c r="E728" s="1">
        <v>0.126</v>
      </c>
      <c r="F728" s="1">
        <v>0.59299999999999997</v>
      </c>
      <c r="G728" s="1" t="s">
        <v>14</v>
      </c>
      <c r="H728" s="1">
        <v>0</v>
      </c>
      <c r="I728" s="1" t="str">
        <f>IFERROR(VLOOKUP(_2021[[#This Row],[identifiant_reseau]],_2023[],1,FALSE),"")</f>
        <v>8005C</v>
      </c>
      <c r="J728" s="1" t="str">
        <f>IFERROR(VLOOKUP(_2021[[#This Row],[identifiant_reseau]],_2022[],1,FALSE),"")</f>
        <v>8005C</v>
      </c>
      <c r="K728" s="1" t="str" cm="1">
        <f t="array" ref="K728">INDEX(_2021[[#This Row],[2023]:[2022]],MATCH(FALSE,ISBLANK(_2021[[#This Row],[2023]:[2022]]),0))</f>
        <v>8005C</v>
      </c>
    </row>
    <row r="729" spans="1:11" x14ac:dyDescent="0.3">
      <c r="A729" s="1" t="s">
        <v>2096</v>
      </c>
      <c r="B729" s="1" t="s">
        <v>2097</v>
      </c>
      <c r="C729" s="1" t="s">
        <v>2918</v>
      </c>
      <c r="D729" s="1">
        <v>4.1000000000000002E-2</v>
      </c>
      <c r="E729" s="1">
        <v>6.6000000000000003E-2</v>
      </c>
      <c r="F729" s="1">
        <v>0.82899999999999996</v>
      </c>
      <c r="G729" s="1">
        <v>2020</v>
      </c>
      <c r="H729" s="1">
        <v>1</v>
      </c>
      <c r="I729" s="1" t="str">
        <f>IFERROR(VLOOKUP(_2021[[#This Row],[identifiant_reseau]],_2023[],1,FALSE),"")</f>
        <v>8006C</v>
      </c>
      <c r="J729" s="1" t="str">
        <f>IFERROR(VLOOKUP(_2021[[#This Row],[identifiant_reseau]],_2022[],1,FALSE),"")</f>
        <v>8006C</v>
      </c>
      <c r="K729" s="1" t="str" cm="1">
        <f t="array" ref="K729">INDEX(_2021[[#This Row],[2023]:[2022]],MATCH(FALSE,ISBLANK(_2021[[#This Row],[2023]:[2022]]),0))</f>
        <v>8006C</v>
      </c>
    </row>
    <row r="730" spans="1:11" x14ac:dyDescent="0.3">
      <c r="A730" s="1" t="s">
        <v>2099</v>
      </c>
      <c r="B730" s="1" t="s">
        <v>2919</v>
      </c>
      <c r="C730" s="1" t="s">
        <v>2920</v>
      </c>
      <c r="D730" s="1">
        <v>0.308</v>
      </c>
      <c r="E730" s="1">
        <v>0.33600000000000002</v>
      </c>
      <c r="F730" s="1">
        <v>0</v>
      </c>
      <c r="G730" s="1">
        <v>2020</v>
      </c>
      <c r="H730" s="1">
        <v>0</v>
      </c>
      <c r="I730" s="1" t="str">
        <f>IFERROR(VLOOKUP(_2021[[#This Row],[identifiant_reseau]],_2023[],1,FALSE),"")</f>
        <v>8101C</v>
      </c>
      <c r="J730" s="1" t="str">
        <f>IFERROR(VLOOKUP(_2021[[#This Row],[identifiant_reseau]],_2022[],1,FALSE),"")</f>
        <v>8101C</v>
      </c>
      <c r="K730" s="1" t="str" cm="1">
        <f t="array" ref="K730">INDEX(_2021[[#This Row],[2023]:[2022]],MATCH(FALSE,ISBLANK(_2021[[#This Row],[2023]:[2022]]),0))</f>
        <v>8101C</v>
      </c>
    </row>
    <row r="731" spans="1:11" x14ac:dyDescent="0.3">
      <c r="A731" s="1" t="s">
        <v>2102</v>
      </c>
      <c r="B731" s="1" t="s">
        <v>2103</v>
      </c>
      <c r="C731" s="1" t="s">
        <v>2921</v>
      </c>
      <c r="D731" s="1">
        <v>6.4000000000000001E-2</v>
      </c>
      <c r="E731" s="1">
        <v>8.8999999999999996E-2</v>
      </c>
      <c r="F731" s="1">
        <v>0.76700000000000002</v>
      </c>
      <c r="G731" s="1">
        <v>2020</v>
      </c>
      <c r="H731" s="1">
        <v>0</v>
      </c>
      <c r="I731" s="1" t="str">
        <f>IFERROR(VLOOKUP(_2021[[#This Row],[identifiant_reseau]],_2023[],1,FALSE),"")</f>
        <v>8102C</v>
      </c>
      <c r="J731" s="1" t="str">
        <f>IFERROR(VLOOKUP(_2021[[#This Row],[identifiant_reseau]],_2022[],1,FALSE),"")</f>
        <v>8102C</v>
      </c>
      <c r="K731" s="1" t="str" cm="1">
        <f t="array" ref="K731">INDEX(_2021[[#This Row],[2023]:[2022]],MATCH(FALSE,ISBLANK(_2021[[#This Row],[2023]:[2022]]),0))</f>
        <v>8102C</v>
      </c>
    </row>
    <row r="732" spans="1:11" x14ac:dyDescent="0.3">
      <c r="A732" s="1" t="s">
        <v>2105</v>
      </c>
      <c r="B732" s="1" t="s">
        <v>2106</v>
      </c>
      <c r="C732" s="1" t="s">
        <v>2922</v>
      </c>
      <c r="D732" s="1">
        <v>3.2000000000000001E-2</v>
      </c>
      <c r="E732" s="1">
        <v>5.6000000000000001E-2</v>
      </c>
      <c r="F732" s="1">
        <v>0.872</v>
      </c>
      <c r="G732" s="1" t="s">
        <v>14</v>
      </c>
      <c r="H732" s="1">
        <v>0</v>
      </c>
      <c r="I732" s="1" t="str">
        <f>IFERROR(VLOOKUP(_2021[[#This Row],[identifiant_reseau]],_2023[],1,FALSE),"")</f>
        <v>8103C</v>
      </c>
      <c r="J732" s="1" t="str">
        <f>IFERROR(VLOOKUP(_2021[[#This Row],[identifiant_reseau]],_2022[],1,FALSE),"")</f>
        <v>8103C</v>
      </c>
      <c r="K732" s="1" t="str" cm="1">
        <f t="array" ref="K732">INDEX(_2021[[#This Row],[2023]:[2022]],MATCH(FALSE,ISBLANK(_2021[[#This Row],[2023]:[2022]]),0))</f>
        <v>8103C</v>
      </c>
    </row>
    <row r="733" spans="1:11" x14ac:dyDescent="0.3">
      <c r="A733" s="1" t="s">
        <v>2108</v>
      </c>
      <c r="B733" s="1" t="s">
        <v>2923</v>
      </c>
      <c r="C733" s="1" t="s">
        <v>2110</v>
      </c>
      <c r="D733" s="1">
        <v>4.3999999999999997E-2</v>
      </c>
      <c r="E733" s="1">
        <v>6.7000000000000004E-2</v>
      </c>
      <c r="F733" s="1">
        <v>0.84299999999999997</v>
      </c>
      <c r="G733" s="1">
        <v>2020</v>
      </c>
      <c r="H733" s="1">
        <v>0</v>
      </c>
      <c r="I733" s="1" t="str">
        <f>IFERROR(VLOOKUP(_2021[[#This Row],[identifiant_reseau]],_2023[],1,FALSE),"")</f>
        <v>8104C</v>
      </c>
      <c r="J733" s="1" t="str">
        <f>IFERROR(VLOOKUP(_2021[[#This Row],[identifiant_reseau]],_2022[],1,FALSE),"")</f>
        <v>8104C</v>
      </c>
      <c r="K733" s="1" t="str" cm="1">
        <f t="array" ref="K733">INDEX(_2021[[#This Row],[2023]:[2022]],MATCH(FALSE,ISBLANK(_2021[[#This Row],[2023]:[2022]]),0))</f>
        <v>8104C</v>
      </c>
    </row>
    <row r="734" spans="1:11" x14ac:dyDescent="0.3">
      <c r="A734" s="1" t="s">
        <v>2111</v>
      </c>
      <c r="B734" s="1" t="s">
        <v>2924</v>
      </c>
      <c r="C734" s="1" t="s">
        <v>2113</v>
      </c>
      <c r="D734" s="1">
        <v>2.4E-2</v>
      </c>
      <c r="E734" s="1">
        <v>4.8000000000000001E-2</v>
      </c>
      <c r="F734" s="1">
        <v>0.92100000000000004</v>
      </c>
      <c r="G734" s="1">
        <v>2020</v>
      </c>
      <c r="H734" s="1">
        <v>0</v>
      </c>
      <c r="I734" s="1" t="str">
        <f>IFERROR(VLOOKUP(_2021[[#This Row],[identifiant_reseau]],_2023[],1,FALSE),"")</f>
        <v>8105C</v>
      </c>
      <c r="J734" s="1" t="str">
        <f>IFERROR(VLOOKUP(_2021[[#This Row],[identifiant_reseau]],_2022[],1,FALSE),"")</f>
        <v>8105C</v>
      </c>
      <c r="K734" s="1" t="str" cm="1">
        <f t="array" ref="K734">INDEX(_2021[[#This Row],[2023]:[2022]],MATCH(FALSE,ISBLANK(_2021[[#This Row],[2023]:[2022]]),0))</f>
        <v>8105C</v>
      </c>
    </row>
    <row r="735" spans="1:11" x14ac:dyDescent="0.3">
      <c r="A735" s="1" t="s">
        <v>2114</v>
      </c>
      <c r="B735" s="1" t="s">
        <v>2115</v>
      </c>
      <c r="C735" s="1" t="s">
        <v>2116</v>
      </c>
      <c r="D735" s="1">
        <v>1.7000000000000001E-2</v>
      </c>
      <c r="E735" s="1">
        <v>4.1000000000000002E-2</v>
      </c>
      <c r="F735" s="1">
        <v>0.95899999999999996</v>
      </c>
      <c r="G735" s="1" t="s">
        <v>14</v>
      </c>
      <c r="H735" s="1">
        <v>0</v>
      </c>
      <c r="I735" s="1" t="str">
        <f>IFERROR(VLOOKUP(_2021[[#This Row],[identifiant_reseau]],_2023[],1,FALSE),"")</f>
        <v>8106C</v>
      </c>
      <c r="J735" s="1" t="str">
        <f>IFERROR(VLOOKUP(_2021[[#This Row],[identifiant_reseau]],_2022[],1,FALSE),"")</f>
        <v>8106C</v>
      </c>
      <c r="K735" s="1" t="str" cm="1">
        <f t="array" ref="K735">INDEX(_2021[[#This Row],[2023]:[2022]],MATCH(FALSE,ISBLANK(_2021[[#This Row],[2023]:[2022]]),0))</f>
        <v>8106C</v>
      </c>
    </row>
    <row r="736" spans="1:11" x14ac:dyDescent="0.3">
      <c r="A736" s="1" t="s">
        <v>2117</v>
      </c>
      <c r="B736" s="1" t="s">
        <v>2118</v>
      </c>
      <c r="C736" s="1" t="s">
        <v>2119</v>
      </c>
      <c r="D736" s="1">
        <v>1E-3</v>
      </c>
      <c r="E736" s="1">
        <v>2.1999999999999999E-2</v>
      </c>
      <c r="F736" s="1">
        <v>0.998</v>
      </c>
      <c r="G736" s="1">
        <v>2020</v>
      </c>
      <c r="H736" s="1">
        <v>1</v>
      </c>
      <c r="I736" s="1" t="str">
        <f>IFERROR(VLOOKUP(_2021[[#This Row],[identifiant_reseau]],_2023[],1,FALSE),"")</f>
        <v>8112C</v>
      </c>
      <c r="J736" s="1" t="str">
        <f>IFERROR(VLOOKUP(_2021[[#This Row],[identifiant_reseau]],_2022[],1,FALSE),"")</f>
        <v>8112C</v>
      </c>
      <c r="K736" s="1" t="str" cm="1">
        <f t="array" ref="K736">INDEX(_2021[[#This Row],[2023]:[2022]],MATCH(FALSE,ISBLANK(_2021[[#This Row],[2023]:[2022]]),0))</f>
        <v>8112C</v>
      </c>
    </row>
    <row r="737" spans="1:11" x14ac:dyDescent="0.3">
      <c r="A737" s="1" t="s">
        <v>2120</v>
      </c>
      <c r="B737" s="1" t="s">
        <v>2925</v>
      </c>
      <c r="C737" s="1" t="s">
        <v>2122</v>
      </c>
      <c r="D737" s="1">
        <v>2E-3</v>
      </c>
      <c r="E737" s="1">
        <v>6.0000000000000001E-3</v>
      </c>
      <c r="F737" s="1">
        <v>0.99099999999999999</v>
      </c>
      <c r="G737" s="1">
        <v>2020</v>
      </c>
      <c r="H737" s="1">
        <v>0</v>
      </c>
      <c r="I737" s="1" t="str">
        <f>IFERROR(VLOOKUP(_2021[[#This Row],[identifiant_reseau]],_2023[],1,FALSE),"")</f>
        <v>8201C</v>
      </c>
      <c r="J737" s="1" t="str">
        <f>IFERROR(VLOOKUP(_2021[[#This Row],[identifiant_reseau]],_2022[],1,FALSE),"")</f>
        <v>8201C</v>
      </c>
      <c r="K737" s="1" t="str" cm="1">
        <f t="array" ref="K737">INDEX(_2021[[#This Row],[2023]:[2022]],MATCH(FALSE,ISBLANK(_2021[[#This Row],[2023]:[2022]]),0))</f>
        <v>8201C</v>
      </c>
    </row>
    <row r="738" spans="1:11" x14ac:dyDescent="0.3">
      <c r="A738" s="1" t="s">
        <v>2123</v>
      </c>
      <c r="B738" s="1" t="s">
        <v>2124</v>
      </c>
      <c r="C738" s="1" t="s">
        <v>2926</v>
      </c>
      <c r="D738" s="1">
        <v>0</v>
      </c>
      <c r="E738" s="1">
        <v>1.7000000000000001E-2</v>
      </c>
      <c r="F738" s="1">
        <v>1</v>
      </c>
      <c r="G738" s="1">
        <v>2020</v>
      </c>
      <c r="H738" s="1">
        <v>1</v>
      </c>
      <c r="I738" s="1" t="str">
        <f>IFERROR(VLOOKUP(_2021[[#This Row],[identifiant_reseau]],_2023[],1,FALSE),"")</f>
        <v>8202C</v>
      </c>
      <c r="J738" s="1" t="str">
        <f>IFERROR(VLOOKUP(_2021[[#This Row],[identifiant_reseau]],_2022[],1,FALSE),"")</f>
        <v>8202C</v>
      </c>
      <c r="K738" s="1" t="str" cm="1">
        <f t="array" ref="K738">INDEX(_2021[[#This Row],[2023]:[2022]],MATCH(FALSE,ISBLANK(_2021[[#This Row],[2023]:[2022]]),0))</f>
        <v>8202C</v>
      </c>
    </row>
    <row r="739" spans="1:11" x14ac:dyDescent="0.3">
      <c r="A739" s="1" t="s">
        <v>2927</v>
      </c>
      <c r="B739" s="1" t="s">
        <v>2928</v>
      </c>
      <c r="C739" s="1" t="s">
        <v>2929</v>
      </c>
      <c r="D739" s="1">
        <v>0</v>
      </c>
      <c r="E739" s="1">
        <v>1.7000000000000001E-2</v>
      </c>
      <c r="F739" s="1">
        <v>1</v>
      </c>
      <c r="G739" s="1">
        <v>2020</v>
      </c>
      <c r="H739" s="1">
        <v>1</v>
      </c>
      <c r="I739" s="1" t="str">
        <f>IFERROR(VLOOKUP(_2021[[#This Row],[identifiant_reseau]],_2023[],1,FALSE),"")</f>
        <v/>
      </c>
      <c r="J739" s="1" t="str">
        <f>IFERROR(VLOOKUP(_2021[[#This Row],[identifiant_reseau]],_2022[],1,FALSE),"")</f>
        <v/>
      </c>
      <c r="K739" s="1" t="str" cm="1">
        <f t="array" ref="K739">INDEX(_2021[[#This Row],[2023]:[2022]],MATCH(FALSE,ISBLANK(_2021[[#This Row],[2023]:[2022]]),0))</f>
        <v/>
      </c>
    </row>
    <row r="740" spans="1:11" x14ac:dyDescent="0.3">
      <c r="A740" s="1" t="s">
        <v>2126</v>
      </c>
      <c r="B740" s="1" t="s">
        <v>2127</v>
      </c>
      <c r="C740" s="1" t="s">
        <v>2128</v>
      </c>
      <c r="D740" s="1">
        <v>0</v>
      </c>
      <c r="E740" s="1">
        <v>0.02</v>
      </c>
      <c r="F740" s="1">
        <v>1</v>
      </c>
      <c r="G740" s="1">
        <v>2020</v>
      </c>
      <c r="H740" s="1">
        <v>1</v>
      </c>
      <c r="I740" s="1" t="str">
        <f>IFERROR(VLOOKUP(_2021[[#This Row],[identifiant_reseau]],_2023[],1,FALSE),"")</f>
        <v>8204C</v>
      </c>
      <c r="J740" s="1" t="str">
        <f>IFERROR(VLOOKUP(_2021[[#This Row],[identifiant_reseau]],_2022[],1,FALSE),"")</f>
        <v>8204C</v>
      </c>
      <c r="K740" s="1" t="str" cm="1">
        <f t="array" ref="K740">INDEX(_2021[[#This Row],[2023]:[2022]],MATCH(FALSE,ISBLANK(_2021[[#This Row],[2023]:[2022]]),0))</f>
        <v>8204C</v>
      </c>
    </row>
    <row r="741" spans="1:11" x14ac:dyDescent="0.3">
      <c r="A741" s="1" t="s">
        <v>2129</v>
      </c>
      <c r="B741" s="1" t="s">
        <v>2130</v>
      </c>
      <c r="C741" s="1" t="s">
        <v>2131</v>
      </c>
      <c r="D741" s="1">
        <v>0</v>
      </c>
      <c r="E741" s="1">
        <v>4.0000000000000001E-3</v>
      </c>
      <c r="F741" s="1">
        <v>1</v>
      </c>
      <c r="G741" s="1">
        <v>2020</v>
      </c>
      <c r="H741" s="1">
        <v>0</v>
      </c>
      <c r="I741" s="1" t="str">
        <f>IFERROR(VLOOKUP(_2021[[#This Row],[identifiant_reseau]],_2023[],1,FALSE),"")</f>
        <v>8301C</v>
      </c>
      <c r="J741" s="1" t="str">
        <f>IFERROR(VLOOKUP(_2021[[#This Row],[identifiant_reseau]],_2022[],1,FALSE),"")</f>
        <v>8301C</v>
      </c>
      <c r="K741" s="1" t="str" cm="1">
        <f t="array" ref="K741">INDEX(_2021[[#This Row],[2023]:[2022]],MATCH(FALSE,ISBLANK(_2021[[#This Row],[2023]:[2022]]),0))</f>
        <v>8301C</v>
      </c>
    </row>
    <row r="742" spans="1:11" x14ac:dyDescent="0.3">
      <c r="A742" s="1" t="s">
        <v>2132</v>
      </c>
      <c r="B742" s="1" t="s">
        <v>2133</v>
      </c>
      <c r="C742" s="1" t="s">
        <v>2134</v>
      </c>
      <c r="D742" s="1">
        <v>0</v>
      </c>
      <c r="E742" s="1">
        <v>4.0000000000000001E-3</v>
      </c>
      <c r="F742" s="1">
        <v>1</v>
      </c>
      <c r="G742" s="1">
        <v>2020</v>
      </c>
      <c r="H742" s="1">
        <v>0</v>
      </c>
      <c r="I742" s="1" t="str">
        <f>IFERROR(VLOOKUP(_2021[[#This Row],[identifiant_reseau]],_2023[],1,FALSE),"")</f>
        <v>8304C</v>
      </c>
      <c r="J742" s="1" t="str">
        <f>IFERROR(VLOOKUP(_2021[[#This Row],[identifiant_reseau]],_2022[],1,FALSE),"")</f>
        <v>8304C</v>
      </c>
      <c r="K742" s="1" t="str" cm="1">
        <f t="array" ref="K742">INDEX(_2021[[#This Row],[2023]:[2022]],MATCH(FALSE,ISBLANK(_2021[[#This Row],[2023]:[2022]]),0))</f>
        <v>8304C</v>
      </c>
    </row>
    <row r="743" spans="1:11" x14ac:dyDescent="0.3">
      <c r="A743" s="1" t="s">
        <v>2145</v>
      </c>
      <c r="B743" s="1" t="s">
        <v>2146</v>
      </c>
      <c r="C743" s="1" t="s">
        <v>2930</v>
      </c>
      <c r="D743" s="1">
        <v>9.2999999999999999E-2</v>
      </c>
      <c r="E743" s="1">
        <v>0.21299999999999999</v>
      </c>
      <c r="F743" s="1">
        <v>0</v>
      </c>
      <c r="G743" s="1">
        <v>2020</v>
      </c>
      <c r="H743" s="1">
        <v>0</v>
      </c>
      <c r="I743" s="1" t="str">
        <f>IFERROR(VLOOKUP(_2021[[#This Row],[identifiant_reseau]],_2023[],1,FALSE),"")</f>
        <v>8401C</v>
      </c>
      <c r="J743" s="1" t="str">
        <f>IFERROR(VLOOKUP(_2021[[#This Row],[identifiant_reseau]],_2022[],1,FALSE),"")</f>
        <v>8401C</v>
      </c>
      <c r="K743" s="1" t="str" cm="1">
        <f t="array" ref="K743">INDEX(_2021[[#This Row],[2023]:[2022]],MATCH(FALSE,ISBLANK(_2021[[#This Row],[2023]:[2022]]),0))</f>
        <v>8401C</v>
      </c>
    </row>
    <row r="744" spans="1:11" x14ac:dyDescent="0.3">
      <c r="A744" s="1" t="s">
        <v>2154</v>
      </c>
      <c r="B744" s="1" t="s">
        <v>2155</v>
      </c>
      <c r="C744" s="1" t="s">
        <v>2156</v>
      </c>
      <c r="D744" s="1">
        <v>0.20499999999999999</v>
      </c>
      <c r="E744" s="1">
        <v>0.23100000000000001</v>
      </c>
      <c r="F744" s="1">
        <v>0</v>
      </c>
      <c r="G744" s="1">
        <v>2020</v>
      </c>
      <c r="H744" s="1">
        <v>1</v>
      </c>
      <c r="I744" s="1" t="str">
        <f>IFERROR(VLOOKUP(_2021[[#This Row],[identifiant_reseau]],_2023[],1,FALSE),"")</f>
        <v>8501C</v>
      </c>
      <c r="J744" s="1" t="str">
        <f>IFERROR(VLOOKUP(_2021[[#This Row],[identifiant_reseau]],_2022[],1,FALSE),"")</f>
        <v>8501C</v>
      </c>
      <c r="K744" s="1" t="str" cm="1">
        <f t="array" ref="K744">INDEX(_2021[[#This Row],[2023]:[2022]],MATCH(FALSE,ISBLANK(_2021[[#This Row],[2023]:[2022]]),0))</f>
        <v>8501C</v>
      </c>
    </row>
    <row r="745" spans="1:11" x14ac:dyDescent="0.3">
      <c r="A745" s="1" t="s">
        <v>2157</v>
      </c>
      <c r="B745" s="1" t="s">
        <v>2158</v>
      </c>
      <c r="C745" s="1" t="s">
        <v>2159</v>
      </c>
      <c r="D745" s="1">
        <v>5.1999999999999998E-2</v>
      </c>
      <c r="E745" s="1">
        <v>8.1000000000000003E-2</v>
      </c>
      <c r="F745" s="1">
        <v>0.86299999999999999</v>
      </c>
      <c r="G745" s="1" t="s">
        <v>14</v>
      </c>
      <c r="H745" s="1">
        <v>0</v>
      </c>
      <c r="I745" s="1" t="str">
        <f>IFERROR(VLOOKUP(_2021[[#This Row],[identifiant_reseau]],_2023[],1,FALSE),"")</f>
        <v>8502C</v>
      </c>
      <c r="J745" s="1" t="str">
        <f>IFERROR(VLOOKUP(_2021[[#This Row],[identifiant_reseau]],_2022[],1,FALSE),"")</f>
        <v>8502C</v>
      </c>
      <c r="K745" s="1" t="str" cm="1">
        <f t="array" ref="K745">INDEX(_2021[[#This Row],[2023]:[2022]],MATCH(FALSE,ISBLANK(_2021[[#This Row],[2023]:[2022]]),0))</f>
        <v>8502C</v>
      </c>
    </row>
    <row r="746" spans="1:11" x14ac:dyDescent="0.3">
      <c r="A746" s="1" t="s">
        <v>2160</v>
      </c>
      <c r="B746" s="1" t="s">
        <v>2161</v>
      </c>
      <c r="C746" s="1" t="s">
        <v>2162</v>
      </c>
      <c r="D746" s="1">
        <v>0</v>
      </c>
      <c r="E746" s="1">
        <v>2.3E-2</v>
      </c>
      <c r="F746" s="1">
        <v>1</v>
      </c>
      <c r="G746" s="1">
        <v>2020</v>
      </c>
      <c r="H746" s="1">
        <v>0</v>
      </c>
      <c r="I746" s="1" t="str">
        <f>IFERROR(VLOOKUP(_2021[[#This Row],[identifiant_reseau]],_2023[],1,FALSE),"")</f>
        <v>8503C</v>
      </c>
      <c r="J746" s="1" t="str">
        <f>IFERROR(VLOOKUP(_2021[[#This Row],[identifiant_reseau]],_2022[],1,FALSE),"")</f>
        <v>8503C</v>
      </c>
      <c r="K746" s="1" t="str" cm="1">
        <f t="array" ref="K746">INDEX(_2021[[#This Row],[2023]:[2022]],MATCH(FALSE,ISBLANK(_2021[[#This Row],[2023]:[2022]]),0))</f>
        <v>8503C</v>
      </c>
    </row>
    <row r="747" spans="1:11" x14ac:dyDescent="0.3">
      <c r="A747" s="1" t="s">
        <v>2163</v>
      </c>
      <c r="B747" s="1" t="s">
        <v>2164</v>
      </c>
      <c r="C747" s="1" t="s">
        <v>2931</v>
      </c>
      <c r="D747" s="1">
        <v>7.1999999999999995E-2</v>
      </c>
      <c r="E747" s="1">
        <v>9.6000000000000002E-2</v>
      </c>
      <c r="F747" s="1">
        <v>0.70199999999999996</v>
      </c>
      <c r="G747" s="1">
        <v>2020</v>
      </c>
      <c r="H747" s="1">
        <v>0</v>
      </c>
      <c r="I747" s="1" t="str">
        <f>IFERROR(VLOOKUP(_2021[[#This Row],[identifiant_reseau]],_2023[],1,FALSE),"")</f>
        <v>8601C</v>
      </c>
      <c r="J747" s="1" t="str">
        <f>IFERROR(VLOOKUP(_2021[[#This Row],[identifiant_reseau]],_2022[],1,FALSE),"")</f>
        <v>8601C</v>
      </c>
      <c r="K747" s="1" t="str" cm="1">
        <f t="array" ref="K747">INDEX(_2021[[#This Row],[2023]:[2022]],MATCH(FALSE,ISBLANK(_2021[[#This Row],[2023]:[2022]]),0))</f>
        <v>8601C</v>
      </c>
    </row>
    <row r="748" spans="1:11" x14ac:dyDescent="0.3">
      <c r="A748" s="1" t="s">
        <v>2166</v>
      </c>
      <c r="B748" s="1" t="s">
        <v>2167</v>
      </c>
      <c r="C748" s="1" t="s">
        <v>2168</v>
      </c>
      <c r="D748" s="1">
        <v>2.5999999999999999E-2</v>
      </c>
      <c r="E748" s="1">
        <v>5.6000000000000001E-2</v>
      </c>
      <c r="F748" s="1">
        <v>0.94399999999999995</v>
      </c>
      <c r="G748" s="1">
        <v>2020</v>
      </c>
      <c r="H748" s="1">
        <v>1</v>
      </c>
      <c r="I748" s="1" t="str">
        <f>IFERROR(VLOOKUP(_2021[[#This Row],[identifiant_reseau]],_2023[],1,FALSE),"")</f>
        <v>8605C</v>
      </c>
      <c r="J748" s="1" t="str">
        <f>IFERROR(VLOOKUP(_2021[[#This Row],[identifiant_reseau]],_2022[],1,FALSE),"")</f>
        <v>8605C</v>
      </c>
      <c r="K748" s="1" t="str" cm="1">
        <f t="array" ref="K748">INDEX(_2021[[#This Row],[2023]:[2022]],MATCH(FALSE,ISBLANK(_2021[[#This Row],[2023]:[2022]]),0))</f>
        <v>8605C</v>
      </c>
    </row>
    <row r="749" spans="1:11" x14ac:dyDescent="0.3">
      <c r="A749" s="1" t="s">
        <v>2169</v>
      </c>
      <c r="B749" s="1" t="s">
        <v>2170</v>
      </c>
      <c r="C749" s="1" t="s">
        <v>2171</v>
      </c>
      <c r="D749" s="1">
        <v>0.12</v>
      </c>
      <c r="E749" s="1">
        <v>0.22900000000000001</v>
      </c>
      <c r="F749" s="1">
        <v>0.16700000000000001</v>
      </c>
      <c r="G749" s="1" t="s">
        <v>14</v>
      </c>
      <c r="H749" s="1">
        <v>1</v>
      </c>
      <c r="I749" s="1" t="str">
        <f>IFERROR(VLOOKUP(_2021[[#This Row],[identifiant_reseau]],_2023[],1,FALSE),"")</f>
        <v>8606C</v>
      </c>
      <c r="J749" s="1" t="str">
        <f>IFERROR(VLOOKUP(_2021[[#This Row],[identifiant_reseau]],_2022[],1,FALSE),"")</f>
        <v>8606C</v>
      </c>
      <c r="K749" s="1" t="str" cm="1">
        <f t="array" ref="K749">INDEX(_2021[[#This Row],[2023]:[2022]],MATCH(FALSE,ISBLANK(_2021[[#This Row],[2023]:[2022]]),0))</f>
        <v>8606C</v>
      </c>
    </row>
    <row r="750" spans="1:11" x14ac:dyDescent="0.3">
      <c r="A750" s="1" t="s">
        <v>2172</v>
      </c>
      <c r="B750" s="1" t="s">
        <v>2173</v>
      </c>
      <c r="C750" s="1" t="s">
        <v>2174</v>
      </c>
      <c r="D750" s="1">
        <v>8.3000000000000004E-2</v>
      </c>
      <c r="E750" s="1">
        <v>6.0999999999999999E-2</v>
      </c>
      <c r="F750" s="1">
        <v>0.624</v>
      </c>
      <c r="G750" s="1">
        <v>2020</v>
      </c>
      <c r="H750" s="1">
        <v>0</v>
      </c>
      <c r="I750" s="1" t="str">
        <f>IFERROR(VLOOKUP(_2021[[#This Row],[identifiant_reseau]],_2023[],1,FALSE),"")</f>
        <v>8607C</v>
      </c>
      <c r="J750" s="1" t="str">
        <f>IFERROR(VLOOKUP(_2021[[#This Row],[identifiant_reseau]],_2022[],1,FALSE),"")</f>
        <v>8607C</v>
      </c>
      <c r="K750" s="1" t="str" cm="1">
        <f t="array" ref="K750">INDEX(_2021[[#This Row],[2023]:[2022]],MATCH(FALSE,ISBLANK(_2021[[#This Row],[2023]:[2022]]),0))</f>
        <v>8607C</v>
      </c>
    </row>
    <row r="751" spans="1:11" x14ac:dyDescent="0.3">
      <c r="A751" s="1" t="s">
        <v>2175</v>
      </c>
      <c r="B751" s="1" t="s">
        <v>2932</v>
      </c>
      <c r="C751" s="1" t="s">
        <v>2165</v>
      </c>
      <c r="D751" s="1">
        <v>0.17599999999999999</v>
      </c>
      <c r="E751" s="1">
        <v>0.45700000000000002</v>
      </c>
      <c r="F751" s="1">
        <v>0</v>
      </c>
      <c r="G751" s="1">
        <v>2020</v>
      </c>
      <c r="H751" s="1">
        <v>1</v>
      </c>
      <c r="I751" s="1" t="str">
        <f>IFERROR(VLOOKUP(_2021[[#This Row],[identifiant_reseau]],_2023[],1,FALSE),"")</f>
        <v>8608C</v>
      </c>
      <c r="J751" s="1" t="str">
        <f>IFERROR(VLOOKUP(_2021[[#This Row],[identifiant_reseau]],_2022[],1,FALSE),"")</f>
        <v>8608C</v>
      </c>
      <c r="K751" s="1" t="str" cm="1">
        <f t="array" ref="K751">INDEX(_2021[[#This Row],[2023]:[2022]],MATCH(FALSE,ISBLANK(_2021[[#This Row],[2023]:[2022]]),0))</f>
        <v>8608C</v>
      </c>
    </row>
    <row r="752" spans="1:11" x14ac:dyDescent="0.3">
      <c r="A752" s="1" t="s">
        <v>2177</v>
      </c>
      <c r="B752" s="1" t="s">
        <v>2933</v>
      </c>
      <c r="C752" s="1" t="s">
        <v>2165</v>
      </c>
      <c r="D752" s="1">
        <v>0.33200000000000002</v>
      </c>
      <c r="E752" s="1">
        <v>0.372</v>
      </c>
      <c r="F752" s="1">
        <v>0</v>
      </c>
      <c r="G752" s="1">
        <v>2020</v>
      </c>
      <c r="H752" s="1">
        <v>1</v>
      </c>
      <c r="I752" s="1" t="str">
        <f>IFERROR(VLOOKUP(_2021[[#This Row],[identifiant_reseau]],_2023[],1,FALSE),"")</f>
        <v/>
      </c>
      <c r="J752" s="1" t="str">
        <f>IFERROR(VLOOKUP(_2021[[#This Row],[identifiant_reseau]],_2022[],1,FALSE),"")</f>
        <v>8609C</v>
      </c>
      <c r="K752" s="1" t="str" cm="1">
        <f t="array" ref="K752">INDEX(_2021[[#This Row],[2023]:[2022]],MATCH(FALSE,ISBLANK(_2021[[#This Row],[2023]:[2022]]),0))</f>
        <v/>
      </c>
    </row>
    <row r="753" spans="1:11" x14ac:dyDescent="0.3">
      <c r="A753" s="1" t="s">
        <v>2179</v>
      </c>
      <c r="B753" s="1" t="s">
        <v>2180</v>
      </c>
      <c r="C753" s="1" t="s">
        <v>2931</v>
      </c>
      <c r="D753" s="1">
        <v>8.0000000000000002E-3</v>
      </c>
      <c r="E753" s="1">
        <v>2.7E-2</v>
      </c>
      <c r="F753" s="1">
        <v>0.94799999999999995</v>
      </c>
      <c r="G753" s="1">
        <v>2020</v>
      </c>
      <c r="H753" s="1">
        <v>1</v>
      </c>
      <c r="I753" s="1" t="str">
        <f>IFERROR(VLOOKUP(_2021[[#This Row],[identifiant_reseau]],_2023[],1,FALSE),"")</f>
        <v>8610C</v>
      </c>
      <c r="J753" s="1" t="str">
        <f>IFERROR(VLOOKUP(_2021[[#This Row],[identifiant_reseau]],_2022[],1,FALSE),"")</f>
        <v>8610C</v>
      </c>
      <c r="K753" s="1" t="str" cm="1">
        <f t="array" ref="K753">INDEX(_2021[[#This Row],[2023]:[2022]],MATCH(FALSE,ISBLANK(_2021[[#This Row],[2023]:[2022]]),0))</f>
        <v>8610C</v>
      </c>
    </row>
    <row r="754" spans="1:11" x14ac:dyDescent="0.3">
      <c r="A754" s="1" t="s">
        <v>2181</v>
      </c>
      <c r="B754" s="1" t="s">
        <v>2182</v>
      </c>
      <c r="C754" s="1" t="s">
        <v>2934</v>
      </c>
      <c r="D754" s="1">
        <v>0</v>
      </c>
      <c r="E754" s="1">
        <v>8.5000000000000006E-2</v>
      </c>
      <c r="F754" s="1">
        <v>0.73599999999999999</v>
      </c>
      <c r="G754" s="1" t="s">
        <v>14</v>
      </c>
      <c r="H754" s="1">
        <v>0</v>
      </c>
      <c r="I754" s="1" t="str">
        <f>IFERROR(VLOOKUP(_2021[[#This Row],[identifiant_reseau]],_2023[],1,FALSE),"")</f>
        <v>8701C</v>
      </c>
      <c r="J754" s="1" t="str">
        <f>IFERROR(VLOOKUP(_2021[[#This Row],[identifiant_reseau]],_2022[],1,FALSE),"")</f>
        <v>8701C</v>
      </c>
      <c r="K754" s="1" t="str" cm="1">
        <f t="array" ref="K754">INDEX(_2021[[#This Row],[2023]:[2022]],MATCH(FALSE,ISBLANK(_2021[[#This Row],[2023]:[2022]]),0))</f>
        <v>8701C</v>
      </c>
    </row>
    <row r="755" spans="1:11" x14ac:dyDescent="0.3">
      <c r="A755" s="1" t="s">
        <v>2184</v>
      </c>
      <c r="B755" s="1" t="s">
        <v>2185</v>
      </c>
      <c r="C755" s="1" t="s">
        <v>2934</v>
      </c>
      <c r="D755" s="1">
        <v>2E-3</v>
      </c>
      <c r="E755" s="1">
        <v>6.0000000000000001E-3</v>
      </c>
      <c r="F755" s="1">
        <v>0.995</v>
      </c>
      <c r="G755" s="1">
        <v>2020</v>
      </c>
      <c r="H755" s="1">
        <v>0</v>
      </c>
      <c r="I755" s="1" t="str">
        <f>IFERROR(VLOOKUP(_2021[[#This Row],[identifiant_reseau]],_2023[],1,FALSE),"")</f>
        <v>8702C</v>
      </c>
      <c r="J755" s="1" t="str">
        <f>IFERROR(VLOOKUP(_2021[[#This Row],[identifiant_reseau]],_2022[],1,FALSE),"")</f>
        <v>8702C</v>
      </c>
      <c r="K755" s="1" t="str" cm="1">
        <f t="array" ref="K755">INDEX(_2021[[#This Row],[2023]:[2022]],MATCH(FALSE,ISBLANK(_2021[[#This Row],[2023]:[2022]]),0))</f>
        <v>8702C</v>
      </c>
    </row>
    <row r="756" spans="1:11" x14ac:dyDescent="0.3">
      <c r="A756" s="1" t="s">
        <v>2186</v>
      </c>
      <c r="B756" s="1" t="s">
        <v>2187</v>
      </c>
      <c r="C756" s="1" t="s">
        <v>2188</v>
      </c>
      <c r="D756" s="1">
        <v>0.28399999999999997</v>
      </c>
      <c r="E756" s="1">
        <v>0.318</v>
      </c>
      <c r="F756" s="1">
        <v>0</v>
      </c>
      <c r="G756" s="1">
        <v>2020</v>
      </c>
      <c r="H756" s="1">
        <v>1</v>
      </c>
      <c r="I756" s="1" t="str">
        <f>IFERROR(VLOOKUP(_2021[[#This Row],[identifiant_reseau]],_2023[],1,FALSE),"")</f>
        <v>8703C</v>
      </c>
      <c r="J756" s="1" t="str">
        <f>IFERROR(VLOOKUP(_2021[[#This Row],[identifiant_reseau]],_2022[],1,FALSE),"")</f>
        <v>8703C</v>
      </c>
      <c r="K756" s="1" t="str" cm="1">
        <f t="array" ref="K756">INDEX(_2021[[#This Row],[2023]:[2022]],MATCH(FALSE,ISBLANK(_2021[[#This Row],[2023]:[2022]]),0))</f>
        <v>8703C</v>
      </c>
    </row>
    <row r="757" spans="1:11" x14ac:dyDescent="0.3">
      <c r="A757" s="1" t="s">
        <v>2189</v>
      </c>
      <c r="B757" s="1" t="s">
        <v>2190</v>
      </c>
      <c r="C757" s="1" t="s">
        <v>2934</v>
      </c>
      <c r="D757" s="1">
        <v>6.4000000000000001E-2</v>
      </c>
      <c r="E757" s="1">
        <v>0.19800000000000001</v>
      </c>
      <c r="F757" s="1">
        <v>0.20399999999999999</v>
      </c>
      <c r="G757" s="1" t="s">
        <v>14</v>
      </c>
      <c r="H757" s="1">
        <v>0</v>
      </c>
      <c r="I757" s="1" t="str">
        <f>IFERROR(VLOOKUP(_2021[[#This Row],[identifiant_reseau]],_2023[],1,FALSE),"")</f>
        <v>8704C</v>
      </c>
      <c r="J757" s="1" t="str">
        <f>IFERROR(VLOOKUP(_2021[[#This Row],[identifiant_reseau]],_2022[],1,FALSE),"")</f>
        <v>8704C</v>
      </c>
      <c r="K757" s="1" t="str" cm="1">
        <f t="array" ref="K757">INDEX(_2021[[#This Row],[2023]:[2022]],MATCH(FALSE,ISBLANK(_2021[[#This Row],[2023]:[2022]]),0))</f>
        <v>8704C</v>
      </c>
    </row>
    <row r="758" spans="1:11" x14ac:dyDescent="0.3">
      <c r="A758" s="1" t="s">
        <v>2194</v>
      </c>
      <c r="B758" s="1" t="s">
        <v>2195</v>
      </c>
      <c r="C758" s="1" t="s">
        <v>2935</v>
      </c>
      <c r="D758" s="1">
        <v>2.7E-2</v>
      </c>
      <c r="E758" s="1">
        <v>5.0999999999999997E-2</v>
      </c>
      <c r="F758" s="1">
        <v>0.89800000000000002</v>
      </c>
      <c r="G758" s="1">
        <v>2020</v>
      </c>
      <c r="H758" s="1">
        <v>1</v>
      </c>
      <c r="I758" s="1" t="str">
        <f>IFERROR(VLOOKUP(_2021[[#This Row],[identifiant_reseau]],_2023[],1,FALSE),"")</f>
        <v>8707C</v>
      </c>
      <c r="J758" s="1" t="str">
        <f>IFERROR(VLOOKUP(_2021[[#This Row],[identifiant_reseau]],_2022[],1,FALSE),"")</f>
        <v>8707C</v>
      </c>
      <c r="K758" s="1" t="str" cm="1">
        <f t="array" ref="K758">INDEX(_2021[[#This Row],[2023]:[2022]],MATCH(FALSE,ISBLANK(_2021[[#This Row],[2023]:[2022]]),0))</f>
        <v>8707C</v>
      </c>
    </row>
    <row r="759" spans="1:11" x14ac:dyDescent="0.3">
      <c r="A759" s="1" t="s">
        <v>2197</v>
      </c>
      <c r="B759" s="1" t="s">
        <v>2198</v>
      </c>
      <c r="C759" s="1" t="s">
        <v>2936</v>
      </c>
      <c r="D759" s="1">
        <v>0</v>
      </c>
      <c r="E759" s="1">
        <v>5.7000000000000002E-2</v>
      </c>
      <c r="F759" s="1">
        <v>0.88200000000000001</v>
      </c>
      <c r="G759" s="1">
        <v>2020</v>
      </c>
      <c r="H759" s="1">
        <v>0</v>
      </c>
      <c r="I759" s="1" t="str">
        <f>IFERROR(VLOOKUP(_2021[[#This Row],[identifiant_reseau]],_2023[],1,FALSE),"")</f>
        <v>8801C</v>
      </c>
      <c r="J759" s="1" t="str">
        <f>IFERROR(VLOOKUP(_2021[[#This Row],[identifiant_reseau]],_2022[],1,FALSE),"")</f>
        <v>8801C</v>
      </c>
      <c r="K759" s="1" t="str" cm="1">
        <f t="array" ref="K759">INDEX(_2021[[#This Row],[2023]:[2022]],MATCH(FALSE,ISBLANK(_2021[[#This Row],[2023]:[2022]]),0))</f>
        <v>8801C</v>
      </c>
    </row>
    <row r="760" spans="1:11" x14ac:dyDescent="0.3">
      <c r="A760" s="1" t="s">
        <v>2200</v>
      </c>
      <c r="B760" s="1" t="s">
        <v>2201</v>
      </c>
      <c r="C760" s="1" t="s">
        <v>2202</v>
      </c>
      <c r="D760" s="1">
        <v>7.2999999999999995E-2</v>
      </c>
      <c r="E760" s="1">
        <v>0.108</v>
      </c>
      <c r="F760" s="1">
        <v>0.61899999999999999</v>
      </c>
      <c r="G760" s="1" t="s">
        <v>14</v>
      </c>
      <c r="H760" s="1">
        <v>0</v>
      </c>
      <c r="I760" s="1" t="str">
        <f>IFERROR(VLOOKUP(_2021[[#This Row],[identifiant_reseau]],_2023[],1,FALSE),"")</f>
        <v>8802C</v>
      </c>
      <c r="J760" s="1" t="str">
        <f>IFERROR(VLOOKUP(_2021[[#This Row],[identifiant_reseau]],_2022[],1,FALSE),"")</f>
        <v>8802C</v>
      </c>
      <c r="K760" s="1" t="str" cm="1">
        <f t="array" ref="K760">INDEX(_2021[[#This Row],[2023]:[2022]],MATCH(FALSE,ISBLANK(_2021[[#This Row],[2023]:[2022]]),0))</f>
        <v>8802C</v>
      </c>
    </row>
    <row r="761" spans="1:11" x14ac:dyDescent="0.3">
      <c r="A761" s="1" t="s">
        <v>2203</v>
      </c>
      <c r="B761" s="1" t="s">
        <v>2204</v>
      </c>
      <c r="C761" s="1" t="s">
        <v>2937</v>
      </c>
      <c r="D761" s="1">
        <v>1.2E-2</v>
      </c>
      <c r="E761" s="1">
        <v>3.2000000000000001E-2</v>
      </c>
      <c r="F761" s="1">
        <v>0.95299999999999996</v>
      </c>
      <c r="G761" s="1">
        <v>2020</v>
      </c>
      <c r="H761" s="1">
        <v>0</v>
      </c>
      <c r="I761" s="1" t="str">
        <f>IFERROR(VLOOKUP(_2021[[#This Row],[identifiant_reseau]],_2023[],1,FALSE),"")</f>
        <v>8805C</v>
      </c>
      <c r="J761" s="1" t="str">
        <f>IFERROR(VLOOKUP(_2021[[#This Row],[identifiant_reseau]],_2022[],1,FALSE),"")</f>
        <v>8805C</v>
      </c>
      <c r="K761" s="1" t="str" cm="1">
        <f t="array" ref="K761">INDEX(_2021[[#This Row],[2023]:[2022]],MATCH(FALSE,ISBLANK(_2021[[#This Row],[2023]:[2022]]),0))</f>
        <v>8805C</v>
      </c>
    </row>
    <row r="762" spans="1:11" x14ac:dyDescent="0.3">
      <c r="A762" s="1" t="s">
        <v>2206</v>
      </c>
      <c r="B762" s="1" t="s">
        <v>2207</v>
      </c>
      <c r="C762" s="1" t="s">
        <v>2208</v>
      </c>
      <c r="D762" s="1">
        <v>3.4000000000000002E-2</v>
      </c>
      <c r="E762" s="1">
        <v>6.4000000000000001E-2</v>
      </c>
      <c r="F762" s="1">
        <v>0.90900000000000003</v>
      </c>
      <c r="G762" s="1">
        <v>2020</v>
      </c>
      <c r="H762" s="1">
        <v>0</v>
      </c>
      <c r="I762" s="1" t="str">
        <f>IFERROR(VLOOKUP(_2021[[#This Row],[identifiant_reseau]],_2023[],1,FALSE),"")</f>
        <v>8806C</v>
      </c>
      <c r="J762" s="1" t="str">
        <f>IFERROR(VLOOKUP(_2021[[#This Row],[identifiant_reseau]],_2022[],1,FALSE),"")</f>
        <v>8806C</v>
      </c>
      <c r="K762" s="1" t="str" cm="1">
        <f t="array" ref="K762">INDEX(_2021[[#This Row],[2023]:[2022]],MATCH(FALSE,ISBLANK(_2021[[#This Row],[2023]:[2022]]),0))</f>
        <v>8806C</v>
      </c>
    </row>
    <row r="763" spans="1:11" x14ac:dyDescent="0.3">
      <c r="A763" s="1" t="s">
        <v>2209</v>
      </c>
      <c r="B763" s="1" t="s">
        <v>2210</v>
      </c>
      <c r="C763" s="1" t="s">
        <v>2211</v>
      </c>
      <c r="D763" s="1">
        <v>0.27600000000000002</v>
      </c>
      <c r="E763" s="1">
        <v>0.28499999999999998</v>
      </c>
      <c r="F763" s="1">
        <v>0.25900000000000001</v>
      </c>
      <c r="G763" s="1" t="s">
        <v>14</v>
      </c>
      <c r="H763" s="1">
        <v>1</v>
      </c>
      <c r="I763" s="1" t="str">
        <f>IFERROR(VLOOKUP(_2021[[#This Row],[identifiant_reseau]],_2023[],1,FALSE),"")</f>
        <v>8807C</v>
      </c>
      <c r="J763" s="1" t="str">
        <f>IFERROR(VLOOKUP(_2021[[#This Row],[identifiant_reseau]],_2022[],1,FALSE),"")</f>
        <v>8807C</v>
      </c>
      <c r="K763" s="1" t="str" cm="1">
        <f t="array" ref="K763">INDEX(_2021[[#This Row],[2023]:[2022]],MATCH(FALSE,ISBLANK(_2021[[#This Row],[2023]:[2022]]),0))</f>
        <v>8807C</v>
      </c>
    </row>
    <row r="764" spans="1:11" x14ac:dyDescent="0.3">
      <c r="A764" s="1" t="s">
        <v>2212</v>
      </c>
      <c r="B764" s="1" t="s">
        <v>2213</v>
      </c>
      <c r="C764" s="1" t="s">
        <v>2214</v>
      </c>
      <c r="D764" s="1">
        <v>0.17299999999999999</v>
      </c>
      <c r="E764" s="1">
        <v>0.222</v>
      </c>
      <c r="F764" s="1">
        <v>0.61599999999999999</v>
      </c>
      <c r="G764" s="1">
        <v>2020</v>
      </c>
      <c r="H764" s="1">
        <v>0</v>
      </c>
      <c r="I764" s="1" t="str">
        <f>IFERROR(VLOOKUP(_2021[[#This Row],[identifiant_reseau]],_2023[],1,FALSE),"")</f>
        <v>8808C</v>
      </c>
      <c r="J764" s="1" t="str">
        <f>IFERROR(VLOOKUP(_2021[[#This Row],[identifiant_reseau]],_2022[],1,FALSE),"")</f>
        <v>8808C</v>
      </c>
      <c r="K764" s="1" t="str" cm="1">
        <f t="array" ref="K764">INDEX(_2021[[#This Row],[2023]:[2022]],MATCH(FALSE,ISBLANK(_2021[[#This Row],[2023]:[2022]]),0))</f>
        <v>8808C</v>
      </c>
    </row>
    <row r="765" spans="1:11" x14ac:dyDescent="0.3">
      <c r="A765" s="1" t="s">
        <v>2215</v>
      </c>
      <c r="B765" s="1" t="s">
        <v>2216</v>
      </c>
      <c r="C765" s="1" t="s">
        <v>2214</v>
      </c>
      <c r="D765" s="1">
        <v>7.9000000000000001E-2</v>
      </c>
      <c r="E765" s="1">
        <v>0.114</v>
      </c>
      <c r="F765" s="1">
        <v>0.78400000000000003</v>
      </c>
      <c r="G765" s="1">
        <v>2020</v>
      </c>
      <c r="H765" s="1">
        <v>0</v>
      </c>
      <c r="I765" s="1" t="str">
        <f>IFERROR(VLOOKUP(_2021[[#This Row],[identifiant_reseau]],_2023[],1,FALSE),"")</f>
        <v>8809C</v>
      </c>
      <c r="J765" s="1" t="str">
        <f>IFERROR(VLOOKUP(_2021[[#This Row],[identifiant_reseau]],_2022[],1,FALSE),"")</f>
        <v>8809C</v>
      </c>
      <c r="K765" s="1" t="str" cm="1">
        <f t="array" ref="K765">INDEX(_2021[[#This Row],[2023]:[2022]],MATCH(FALSE,ISBLANK(_2021[[#This Row],[2023]:[2022]]),0))</f>
        <v>8809C</v>
      </c>
    </row>
    <row r="766" spans="1:11" x14ac:dyDescent="0.3">
      <c r="A766" s="1" t="s">
        <v>2938</v>
      </c>
      <c r="B766" s="1" t="s">
        <v>2939</v>
      </c>
      <c r="C766" s="1" t="s">
        <v>2940</v>
      </c>
      <c r="D766" s="1">
        <v>0</v>
      </c>
      <c r="E766" s="1">
        <v>2.1999999999999999E-2</v>
      </c>
      <c r="F766" s="1">
        <v>1</v>
      </c>
      <c r="G766" s="1">
        <v>2020</v>
      </c>
      <c r="H766" s="1">
        <v>0</v>
      </c>
      <c r="I766" s="1" t="str">
        <f>IFERROR(VLOOKUP(_2021[[#This Row],[identifiant_reseau]],_2023[],1,FALSE),"")</f>
        <v>8811C</v>
      </c>
      <c r="J766" s="1" t="str">
        <f>IFERROR(VLOOKUP(_2021[[#This Row],[identifiant_reseau]],_2022[],1,FALSE),"")</f>
        <v/>
      </c>
      <c r="K766" s="1" t="str" cm="1">
        <f t="array" ref="K766">INDEX(_2021[[#This Row],[2023]:[2022]],MATCH(FALSE,ISBLANK(_2021[[#This Row],[2023]:[2022]]),0))</f>
        <v>8811C</v>
      </c>
    </row>
    <row r="767" spans="1:11" x14ac:dyDescent="0.3">
      <c r="A767" s="1" t="s">
        <v>2217</v>
      </c>
      <c r="B767" s="1" t="s">
        <v>2218</v>
      </c>
      <c r="C767" s="1" t="s">
        <v>2219</v>
      </c>
      <c r="D767" s="1">
        <v>1.6E-2</v>
      </c>
      <c r="E767" s="1">
        <v>3.5999999999999997E-2</v>
      </c>
      <c r="F767" s="1">
        <v>0.93899999999999995</v>
      </c>
      <c r="G767" s="1" t="s">
        <v>14</v>
      </c>
      <c r="H767" s="1">
        <v>0</v>
      </c>
      <c r="I767" s="1" t="str">
        <f>IFERROR(VLOOKUP(_2021[[#This Row],[identifiant_reseau]],_2023[],1,FALSE),"")</f>
        <v>8812C</v>
      </c>
      <c r="J767" s="1" t="str">
        <f>IFERROR(VLOOKUP(_2021[[#This Row],[identifiant_reseau]],_2022[],1,FALSE),"")</f>
        <v>8812C</v>
      </c>
      <c r="K767" s="1" t="str" cm="1">
        <f t="array" ref="K767">INDEX(_2021[[#This Row],[2023]:[2022]],MATCH(FALSE,ISBLANK(_2021[[#This Row],[2023]:[2022]]),0))</f>
        <v>8812C</v>
      </c>
    </row>
    <row r="768" spans="1:11" x14ac:dyDescent="0.3">
      <c r="A768" s="1" t="s">
        <v>2220</v>
      </c>
      <c r="B768" s="1" t="s">
        <v>2221</v>
      </c>
      <c r="C768" s="1" t="s">
        <v>2222</v>
      </c>
      <c r="D768" s="1">
        <v>7.6999999999999999E-2</v>
      </c>
      <c r="E768" s="1">
        <v>0.106</v>
      </c>
      <c r="F768" s="1">
        <v>0.623</v>
      </c>
      <c r="G768" s="1" t="s">
        <v>14</v>
      </c>
      <c r="H768" s="1">
        <v>1</v>
      </c>
      <c r="I768" s="1" t="str">
        <f>IFERROR(VLOOKUP(_2021[[#This Row],[identifiant_reseau]],_2023[],1,FALSE),"")</f>
        <v>8814C</v>
      </c>
      <c r="J768" s="1" t="str">
        <f>IFERROR(VLOOKUP(_2021[[#This Row],[identifiant_reseau]],_2022[],1,FALSE),"")</f>
        <v>8814C</v>
      </c>
      <c r="K768" s="1" t="str" cm="1">
        <f t="array" ref="K768">INDEX(_2021[[#This Row],[2023]:[2022]],MATCH(FALSE,ISBLANK(_2021[[#This Row],[2023]:[2022]]),0))</f>
        <v>8814C</v>
      </c>
    </row>
    <row r="769" spans="1:11" x14ac:dyDescent="0.3">
      <c r="A769" s="1" t="s">
        <v>2223</v>
      </c>
      <c r="B769" s="1" t="s">
        <v>2224</v>
      </c>
      <c r="C769" s="1" t="s">
        <v>2225</v>
      </c>
      <c r="D769" s="1">
        <v>2.5999999999999999E-2</v>
      </c>
      <c r="E769" s="1">
        <v>5.1999999999999998E-2</v>
      </c>
      <c r="F769" s="1">
        <v>0.90500000000000003</v>
      </c>
      <c r="G769" s="1">
        <v>2020</v>
      </c>
      <c r="H769" s="1">
        <v>1</v>
      </c>
      <c r="I769" s="1" t="str">
        <f>IFERROR(VLOOKUP(_2021[[#This Row],[identifiant_reseau]],_2023[],1,FALSE),"")</f>
        <v>8815C</v>
      </c>
      <c r="J769" s="1" t="str">
        <f>IFERROR(VLOOKUP(_2021[[#This Row],[identifiant_reseau]],_2022[],1,FALSE),"")</f>
        <v>8815C</v>
      </c>
      <c r="K769" s="1" t="str" cm="1">
        <f t="array" ref="K769">INDEX(_2021[[#This Row],[2023]:[2022]],MATCH(FALSE,ISBLANK(_2021[[#This Row],[2023]:[2022]]),0))</f>
        <v>8815C</v>
      </c>
    </row>
    <row r="770" spans="1:11" x14ac:dyDescent="0.3">
      <c r="A770" s="1" t="s">
        <v>2941</v>
      </c>
      <c r="B770" s="1" t="s">
        <v>2942</v>
      </c>
      <c r="C770" s="1" t="s">
        <v>2943</v>
      </c>
      <c r="D770" s="1">
        <v>0.193</v>
      </c>
      <c r="E770" s="1">
        <v>0.20100000000000001</v>
      </c>
      <c r="F770" s="1">
        <v>0.5</v>
      </c>
      <c r="G770" s="1" t="s">
        <v>14</v>
      </c>
      <c r="H770" s="1">
        <v>1</v>
      </c>
      <c r="I770" s="1" t="str">
        <f>IFERROR(VLOOKUP(_2021[[#This Row],[identifiant_reseau]],_2023[],1,FALSE),"")</f>
        <v>8816C</v>
      </c>
      <c r="J770" s="1" t="str">
        <f>IFERROR(VLOOKUP(_2021[[#This Row],[identifiant_reseau]],_2022[],1,FALSE),"")</f>
        <v/>
      </c>
      <c r="K770" s="1" t="str" cm="1">
        <f t="array" ref="K770">INDEX(_2021[[#This Row],[2023]:[2022]],MATCH(FALSE,ISBLANK(_2021[[#This Row],[2023]:[2022]]),0))</f>
        <v>8816C</v>
      </c>
    </row>
    <row r="771" spans="1:11" x14ac:dyDescent="0.3">
      <c r="A771" s="1" t="s">
        <v>2232</v>
      </c>
      <c r="B771" s="1" t="s">
        <v>2944</v>
      </c>
      <c r="C771" s="1" t="s">
        <v>2234</v>
      </c>
      <c r="D771" s="1">
        <v>0.193</v>
      </c>
      <c r="E771" s="1">
        <v>0.20100000000000001</v>
      </c>
      <c r="F771" s="1">
        <v>0.5</v>
      </c>
      <c r="G771" s="1" t="s">
        <v>14</v>
      </c>
      <c r="H771" s="1">
        <v>1</v>
      </c>
      <c r="I771" s="1" t="str">
        <f>IFERROR(VLOOKUP(_2021[[#This Row],[identifiant_reseau]],_2023[],1,FALSE),"")</f>
        <v>8819C</v>
      </c>
      <c r="J771" s="1" t="str">
        <f>IFERROR(VLOOKUP(_2021[[#This Row],[identifiant_reseau]],_2022[],1,FALSE),"")</f>
        <v>8819C</v>
      </c>
      <c r="K771" s="1" t="str" cm="1">
        <f t="array" ref="K771">INDEX(_2021[[#This Row],[2023]:[2022]],MATCH(FALSE,ISBLANK(_2021[[#This Row],[2023]:[2022]]),0))</f>
        <v>8819C</v>
      </c>
    </row>
    <row r="772" spans="1:11" x14ac:dyDescent="0.3">
      <c r="A772" s="1" t="s">
        <v>2241</v>
      </c>
      <c r="B772" s="1" t="s">
        <v>2242</v>
      </c>
      <c r="C772" s="1" t="s">
        <v>2243</v>
      </c>
      <c r="D772" s="1">
        <v>0.02</v>
      </c>
      <c r="E772" s="1">
        <v>3.3000000000000002E-2</v>
      </c>
      <c r="F772" s="1">
        <v>0.93400000000000005</v>
      </c>
      <c r="G772" s="1" t="s">
        <v>14</v>
      </c>
      <c r="H772" s="1">
        <v>0</v>
      </c>
      <c r="I772" s="1" t="str">
        <f>IFERROR(VLOOKUP(_2021[[#This Row],[identifiant_reseau]],_2023[],1,FALSE),"")</f>
        <v>8901C</v>
      </c>
      <c r="J772" s="1" t="str">
        <f>IFERROR(VLOOKUP(_2021[[#This Row],[identifiant_reseau]],_2022[],1,FALSE),"")</f>
        <v>8901C</v>
      </c>
      <c r="K772" s="1" t="str" cm="1">
        <f t="array" ref="K772">INDEX(_2021[[#This Row],[2023]:[2022]],MATCH(FALSE,ISBLANK(_2021[[#This Row],[2023]:[2022]]),0))</f>
        <v>8901C</v>
      </c>
    </row>
    <row r="773" spans="1:11" x14ac:dyDescent="0.3">
      <c r="A773" s="1" t="s">
        <v>2244</v>
      </c>
      <c r="B773" s="1" t="s">
        <v>2245</v>
      </c>
      <c r="C773" s="1" t="s">
        <v>2246</v>
      </c>
      <c r="D773" s="1">
        <v>7.1999999999999995E-2</v>
      </c>
      <c r="E773" s="1">
        <v>9.7000000000000003E-2</v>
      </c>
      <c r="F773" s="1">
        <v>0.71599999999999997</v>
      </c>
      <c r="G773" s="1" t="s">
        <v>14</v>
      </c>
      <c r="H773" s="1">
        <v>0</v>
      </c>
      <c r="I773" s="1" t="str">
        <f>IFERROR(VLOOKUP(_2021[[#This Row],[identifiant_reseau]],_2023[],1,FALSE),"")</f>
        <v>8902C</v>
      </c>
      <c r="J773" s="1" t="str">
        <f>IFERROR(VLOOKUP(_2021[[#This Row],[identifiant_reseau]],_2022[],1,FALSE),"")</f>
        <v>8902C</v>
      </c>
      <c r="K773" s="1" t="str" cm="1">
        <f t="array" ref="K773">INDEX(_2021[[#This Row],[2023]:[2022]],MATCH(FALSE,ISBLANK(_2021[[#This Row],[2023]:[2022]]),0))</f>
        <v>8902C</v>
      </c>
    </row>
    <row r="774" spans="1:11" x14ac:dyDescent="0.3">
      <c r="A774" s="1" t="s">
        <v>2945</v>
      </c>
      <c r="B774" s="1" t="s">
        <v>2946</v>
      </c>
      <c r="C774" s="1" t="s">
        <v>2947</v>
      </c>
      <c r="D774" s="1">
        <v>0.245</v>
      </c>
      <c r="E774" s="1">
        <v>0.27600000000000002</v>
      </c>
      <c r="F774" s="1">
        <v>0</v>
      </c>
      <c r="G774" s="1">
        <v>2020</v>
      </c>
      <c r="H774" s="1">
        <v>0</v>
      </c>
      <c r="I774" s="1" t="str">
        <f>IFERROR(VLOOKUP(_2021[[#This Row],[identifiant_reseau]],_2023[],1,FALSE),"")</f>
        <v/>
      </c>
      <c r="J774" s="1" t="str">
        <f>IFERROR(VLOOKUP(_2021[[#This Row],[identifiant_reseau]],_2022[],1,FALSE),"")</f>
        <v/>
      </c>
      <c r="K774" s="1" t="str" cm="1">
        <f t="array" ref="K774">INDEX(_2021[[#This Row],[2023]:[2022]],MATCH(FALSE,ISBLANK(_2021[[#This Row],[2023]:[2022]]),0))</f>
        <v/>
      </c>
    </row>
    <row r="775" spans="1:11" x14ac:dyDescent="0.3">
      <c r="A775" s="1" t="s">
        <v>2247</v>
      </c>
      <c r="B775" s="1" t="s">
        <v>2248</v>
      </c>
      <c r="C775" s="1" t="s">
        <v>2249</v>
      </c>
      <c r="D775" s="1">
        <v>0</v>
      </c>
      <c r="E775" s="1">
        <v>1.4E-2</v>
      </c>
      <c r="F775" s="1">
        <v>1</v>
      </c>
      <c r="G775" s="1">
        <v>2020</v>
      </c>
      <c r="H775" s="1">
        <v>0</v>
      </c>
      <c r="I775" s="1" t="str">
        <f>IFERROR(VLOOKUP(_2021[[#This Row],[identifiant_reseau]],_2023[],1,FALSE),"")</f>
        <v>8904C</v>
      </c>
      <c r="J775" s="1" t="str">
        <f>IFERROR(VLOOKUP(_2021[[#This Row],[identifiant_reseau]],_2022[],1,FALSE),"")</f>
        <v>8904C</v>
      </c>
      <c r="K775" s="1" t="str" cm="1">
        <f t="array" ref="K775">INDEX(_2021[[#This Row],[2023]:[2022]],MATCH(FALSE,ISBLANK(_2021[[#This Row],[2023]:[2022]]),0))</f>
        <v>8904C</v>
      </c>
    </row>
    <row r="776" spans="1:11" x14ac:dyDescent="0.3">
      <c r="A776" s="1" t="s">
        <v>2250</v>
      </c>
      <c r="B776" s="1" t="s">
        <v>2251</v>
      </c>
      <c r="C776" s="1" t="s">
        <v>2948</v>
      </c>
      <c r="D776" s="1">
        <v>0.23699999999999999</v>
      </c>
      <c r="E776" s="1">
        <v>0.28199999999999997</v>
      </c>
      <c r="F776" s="1">
        <v>0</v>
      </c>
      <c r="G776" s="1">
        <v>2020</v>
      </c>
      <c r="H776" s="1">
        <v>0</v>
      </c>
      <c r="I776" s="1" t="str">
        <f>IFERROR(VLOOKUP(_2021[[#This Row],[identifiant_reseau]],_2023[],1,FALSE),"")</f>
        <v>9002C</v>
      </c>
      <c r="J776" s="1" t="str">
        <f>IFERROR(VLOOKUP(_2021[[#This Row],[identifiant_reseau]],_2022[],1,FALSE),"")</f>
        <v>9002C</v>
      </c>
      <c r="K776" s="1" t="str" cm="1">
        <f t="array" ref="K776">INDEX(_2021[[#This Row],[2023]:[2022]],MATCH(FALSE,ISBLANK(_2021[[#This Row],[2023]:[2022]]),0))</f>
        <v>9002C</v>
      </c>
    </row>
    <row r="777" spans="1:11" x14ac:dyDescent="0.3">
      <c r="A777" s="1" t="s">
        <v>2253</v>
      </c>
      <c r="B777" s="1" t="s">
        <v>2254</v>
      </c>
      <c r="C777" s="1" t="s">
        <v>2255</v>
      </c>
      <c r="D777" s="1">
        <v>6.6000000000000003E-2</v>
      </c>
      <c r="E777" s="1">
        <v>0.105</v>
      </c>
      <c r="F777" s="1">
        <v>0.56999999999999995</v>
      </c>
      <c r="G777" s="1">
        <v>2020</v>
      </c>
      <c r="H777" s="1">
        <v>0</v>
      </c>
      <c r="I777" s="1" t="str">
        <f>IFERROR(VLOOKUP(_2021[[#This Row],[identifiant_reseau]],_2023[],1,FALSE),"")</f>
        <v/>
      </c>
      <c r="J777" s="1" t="str">
        <f>IFERROR(VLOOKUP(_2021[[#This Row],[identifiant_reseau]],_2022[],1,FALSE),"")</f>
        <v>9003C</v>
      </c>
      <c r="K777" s="1" t="str" cm="1">
        <f t="array" ref="K777">INDEX(_2021[[#This Row],[2023]:[2022]],MATCH(FALSE,ISBLANK(_2021[[#This Row],[2023]:[2022]]),0))</f>
        <v/>
      </c>
    </row>
    <row r="778" spans="1:11" x14ac:dyDescent="0.3">
      <c r="A778" s="1" t="s">
        <v>2256</v>
      </c>
      <c r="B778" s="1" t="s">
        <v>2949</v>
      </c>
      <c r="C778" s="1" t="s">
        <v>2950</v>
      </c>
      <c r="D778" s="1">
        <v>9.4E-2</v>
      </c>
      <c r="E778" s="1">
        <v>0.113</v>
      </c>
      <c r="F778" s="1">
        <v>0.73899999999999999</v>
      </c>
      <c r="G778" s="1">
        <v>2020</v>
      </c>
      <c r="H778" s="1">
        <v>0</v>
      </c>
      <c r="I778" s="1" t="str">
        <f>IFERROR(VLOOKUP(_2021[[#This Row],[identifiant_reseau]],_2023[],1,FALSE),"")</f>
        <v>9101C</v>
      </c>
      <c r="J778" s="1" t="str">
        <f>IFERROR(VLOOKUP(_2021[[#This Row],[identifiant_reseau]],_2022[],1,FALSE),"")</f>
        <v>9101C</v>
      </c>
      <c r="K778" s="1" t="str" cm="1">
        <f t="array" ref="K778">INDEX(_2021[[#This Row],[2023]:[2022]],MATCH(FALSE,ISBLANK(_2021[[#This Row],[2023]:[2022]]),0))</f>
        <v>9101C</v>
      </c>
    </row>
    <row r="779" spans="1:11" x14ac:dyDescent="0.3">
      <c r="A779" s="1" t="s">
        <v>2259</v>
      </c>
      <c r="B779" s="1" t="s">
        <v>2951</v>
      </c>
      <c r="C779" s="1" t="s">
        <v>2952</v>
      </c>
      <c r="D779" s="1">
        <v>3.1E-2</v>
      </c>
      <c r="E779" s="1">
        <v>5.2999999999999999E-2</v>
      </c>
      <c r="F779" s="1" t="s">
        <v>2543</v>
      </c>
      <c r="G779" s="1" t="s">
        <v>2543</v>
      </c>
      <c r="H779" s="1">
        <v>1</v>
      </c>
      <c r="I779" s="1" t="str">
        <f>IFERROR(VLOOKUP(_2021[[#This Row],[identifiant_reseau]],_2023[],1,FALSE),"")</f>
        <v>9101F</v>
      </c>
      <c r="J779" s="1" t="str">
        <f>IFERROR(VLOOKUP(_2021[[#This Row],[identifiant_reseau]],_2022[],1,FALSE),"")</f>
        <v>9101F</v>
      </c>
      <c r="K779" s="1" t="str" cm="1">
        <f t="array" ref="K779">INDEX(_2021[[#This Row],[2023]:[2022]],MATCH(FALSE,ISBLANK(_2021[[#This Row],[2023]:[2022]]),0))</f>
        <v>9101F</v>
      </c>
    </row>
    <row r="780" spans="1:11" x14ac:dyDescent="0.3">
      <c r="A780" s="1" t="s">
        <v>2262</v>
      </c>
      <c r="B780" s="1" t="s">
        <v>2263</v>
      </c>
      <c r="C780" s="1" t="s">
        <v>2264</v>
      </c>
      <c r="D780" s="1">
        <v>6.8000000000000005E-2</v>
      </c>
      <c r="E780" s="1">
        <v>0.09</v>
      </c>
      <c r="F780" s="1">
        <v>0.64800000000000002</v>
      </c>
      <c r="G780" s="1">
        <v>2020</v>
      </c>
      <c r="H780" s="1">
        <v>0</v>
      </c>
      <c r="I780" s="1" t="str">
        <f>IFERROR(VLOOKUP(_2021[[#This Row],[identifiant_reseau]],_2023[],1,FALSE),"")</f>
        <v>9102C</v>
      </c>
      <c r="J780" s="1" t="str">
        <f>IFERROR(VLOOKUP(_2021[[#This Row],[identifiant_reseau]],_2022[],1,FALSE),"")</f>
        <v>9102C</v>
      </c>
      <c r="K780" s="1" t="str" cm="1">
        <f t="array" ref="K780">INDEX(_2021[[#This Row],[2023]:[2022]],MATCH(FALSE,ISBLANK(_2021[[#This Row],[2023]:[2022]]),0))</f>
        <v>9102C</v>
      </c>
    </row>
    <row r="781" spans="1:11" x14ac:dyDescent="0.3">
      <c r="A781" s="1" t="s">
        <v>2265</v>
      </c>
      <c r="B781" s="1" t="s">
        <v>2266</v>
      </c>
      <c r="C781" s="1" t="s">
        <v>2953</v>
      </c>
      <c r="D781" s="1">
        <v>0.109</v>
      </c>
      <c r="E781" s="1">
        <v>0.14599999999999999</v>
      </c>
      <c r="F781" s="1">
        <v>0.45600000000000002</v>
      </c>
      <c r="G781" s="1">
        <v>2020</v>
      </c>
      <c r="H781" s="1">
        <v>0</v>
      </c>
      <c r="I781" s="1" t="str">
        <f>IFERROR(VLOOKUP(_2021[[#This Row],[identifiant_reseau]],_2023[],1,FALSE),"")</f>
        <v>9103C</v>
      </c>
      <c r="J781" s="1" t="str">
        <f>IFERROR(VLOOKUP(_2021[[#This Row],[identifiant_reseau]],_2022[],1,FALSE),"")</f>
        <v>9103C</v>
      </c>
      <c r="K781" s="1" t="str" cm="1">
        <f t="array" ref="K781">INDEX(_2021[[#This Row],[2023]:[2022]],MATCH(FALSE,ISBLANK(_2021[[#This Row],[2023]:[2022]]),0))</f>
        <v>9103C</v>
      </c>
    </row>
    <row r="782" spans="1:11" x14ac:dyDescent="0.3">
      <c r="A782" s="1" t="s">
        <v>2268</v>
      </c>
      <c r="B782" s="1" t="s">
        <v>2269</v>
      </c>
      <c r="C782" s="1" t="s">
        <v>2954</v>
      </c>
      <c r="D782" s="1">
        <v>0.27200000000000002</v>
      </c>
      <c r="E782" s="1">
        <v>0.29799999999999999</v>
      </c>
      <c r="F782" s="1">
        <v>0</v>
      </c>
      <c r="G782" s="1">
        <v>2020</v>
      </c>
      <c r="H782" s="1">
        <v>0</v>
      </c>
      <c r="I782" s="1" t="str">
        <f>IFERROR(VLOOKUP(_2021[[#This Row],[identifiant_reseau]],_2023[],1,FALSE),"")</f>
        <v>9104C</v>
      </c>
      <c r="J782" s="1" t="str">
        <f>IFERROR(VLOOKUP(_2021[[#This Row],[identifiant_reseau]],_2022[],1,FALSE),"")</f>
        <v>9104C</v>
      </c>
      <c r="K782" s="1" t="str" cm="1">
        <f t="array" ref="K782">INDEX(_2021[[#This Row],[2023]:[2022]],MATCH(FALSE,ISBLANK(_2021[[#This Row],[2023]:[2022]]),0))</f>
        <v>9104C</v>
      </c>
    </row>
    <row r="783" spans="1:11" x14ac:dyDescent="0.3">
      <c r="A783" s="1" t="s">
        <v>2271</v>
      </c>
      <c r="B783" s="1" t="s">
        <v>2272</v>
      </c>
      <c r="C783" s="1" t="s">
        <v>2955</v>
      </c>
      <c r="D783" s="1">
        <v>0.151</v>
      </c>
      <c r="E783" s="1">
        <v>0.19600000000000001</v>
      </c>
      <c r="F783" s="1">
        <v>0.151</v>
      </c>
      <c r="G783" s="1">
        <v>2020</v>
      </c>
      <c r="H783" s="1">
        <v>0</v>
      </c>
      <c r="I783" s="1" t="str">
        <f>IFERROR(VLOOKUP(_2021[[#This Row],[identifiant_reseau]],_2023[],1,FALSE),"")</f>
        <v>9105C</v>
      </c>
      <c r="J783" s="1" t="str">
        <f>IFERROR(VLOOKUP(_2021[[#This Row],[identifiant_reseau]],_2022[],1,FALSE),"")</f>
        <v>9105C</v>
      </c>
      <c r="K783" s="1" t="str" cm="1">
        <f t="array" ref="K783">INDEX(_2021[[#This Row],[2023]:[2022]],MATCH(FALSE,ISBLANK(_2021[[#This Row],[2023]:[2022]]),0))</f>
        <v>9105C</v>
      </c>
    </row>
    <row r="784" spans="1:11" x14ac:dyDescent="0.3">
      <c r="A784" s="1" t="s">
        <v>2274</v>
      </c>
      <c r="B784" s="1" t="s">
        <v>2956</v>
      </c>
      <c r="C784" s="1" t="s">
        <v>2276</v>
      </c>
      <c r="D784" s="1">
        <v>6.7000000000000004E-2</v>
      </c>
      <c r="E784" s="1">
        <v>9.0999999999999998E-2</v>
      </c>
      <c r="F784" s="1">
        <v>0.74</v>
      </c>
      <c r="G784" s="1">
        <v>2020</v>
      </c>
      <c r="H784" s="1">
        <v>0</v>
      </c>
      <c r="I784" s="1" t="str">
        <f>IFERROR(VLOOKUP(_2021[[#This Row],[identifiant_reseau]],_2023[],1,FALSE),"")</f>
        <v>9106C</v>
      </c>
      <c r="J784" s="1" t="str">
        <f>IFERROR(VLOOKUP(_2021[[#This Row],[identifiant_reseau]],_2022[],1,FALSE),"")</f>
        <v>9106C</v>
      </c>
      <c r="K784" s="1" t="str" cm="1">
        <f t="array" ref="K784">INDEX(_2021[[#This Row],[2023]:[2022]],MATCH(FALSE,ISBLANK(_2021[[#This Row],[2023]:[2022]]),0))</f>
        <v>9106C</v>
      </c>
    </row>
    <row r="785" spans="1:11" x14ac:dyDescent="0.3">
      <c r="A785" s="1" t="s">
        <v>2277</v>
      </c>
      <c r="B785" s="1" t="s">
        <v>2278</v>
      </c>
      <c r="C785" s="1" t="s">
        <v>2279</v>
      </c>
      <c r="D785" s="1">
        <v>0.23400000000000001</v>
      </c>
      <c r="E785" s="1">
        <v>0.27900000000000003</v>
      </c>
      <c r="F785" s="1">
        <v>0</v>
      </c>
      <c r="G785" s="1">
        <v>2020</v>
      </c>
      <c r="H785" s="1">
        <v>0</v>
      </c>
      <c r="I785" s="1" t="str">
        <f>IFERROR(VLOOKUP(_2021[[#This Row],[identifiant_reseau]],_2023[],1,FALSE),"")</f>
        <v>9107C</v>
      </c>
      <c r="J785" s="1" t="str">
        <f>IFERROR(VLOOKUP(_2021[[#This Row],[identifiant_reseau]],_2022[],1,FALSE),"")</f>
        <v>9107C</v>
      </c>
      <c r="K785" s="1" t="str" cm="1">
        <f t="array" ref="K785">INDEX(_2021[[#This Row],[2023]:[2022]],MATCH(FALSE,ISBLANK(_2021[[#This Row],[2023]:[2022]]),0))</f>
        <v>9107C</v>
      </c>
    </row>
    <row r="786" spans="1:11" x14ac:dyDescent="0.3">
      <c r="A786" s="1" t="s">
        <v>2280</v>
      </c>
      <c r="B786" s="1" t="s">
        <v>2281</v>
      </c>
      <c r="C786" s="1" t="s">
        <v>2957</v>
      </c>
      <c r="D786" s="1">
        <v>0.20100000000000001</v>
      </c>
      <c r="E786" s="1">
        <v>0.219</v>
      </c>
      <c r="F786" s="1">
        <v>0.374</v>
      </c>
      <c r="G786" s="1">
        <v>2020</v>
      </c>
      <c r="H786" s="1">
        <v>0</v>
      </c>
      <c r="I786" s="1" t="str">
        <f>IFERROR(VLOOKUP(_2021[[#This Row],[identifiant_reseau]],_2023[],1,FALSE),"")</f>
        <v>9108C</v>
      </c>
      <c r="J786" s="1" t="str">
        <f>IFERROR(VLOOKUP(_2021[[#This Row],[identifiant_reseau]],_2022[],1,FALSE),"")</f>
        <v>9108C</v>
      </c>
      <c r="K786" s="1" t="str" cm="1">
        <f t="array" ref="K786">INDEX(_2021[[#This Row],[2023]:[2022]],MATCH(FALSE,ISBLANK(_2021[[#This Row],[2023]:[2022]]),0))</f>
        <v>9108C</v>
      </c>
    </row>
    <row r="787" spans="1:11" x14ac:dyDescent="0.3">
      <c r="A787" s="1" t="s">
        <v>2283</v>
      </c>
      <c r="B787" s="1" t="s">
        <v>2958</v>
      </c>
      <c r="C787" s="1" t="s">
        <v>2285</v>
      </c>
      <c r="D787" s="1">
        <v>4.8000000000000001E-2</v>
      </c>
      <c r="E787" s="1">
        <v>6.6000000000000003E-2</v>
      </c>
      <c r="F787" s="1">
        <v>0.80500000000000005</v>
      </c>
      <c r="G787" s="1">
        <v>2020</v>
      </c>
      <c r="H787" s="1">
        <v>0</v>
      </c>
      <c r="I787" s="1" t="str">
        <f>IFERROR(VLOOKUP(_2021[[#This Row],[identifiant_reseau]],_2023[],1,FALSE),"")</f>
        <v>9109C</v>
      </c>
      <c r="J787" s="1" t="str">
        <f>IFERROR(VLOOKUP(_2021[[#This Row],[identifiant_reseau]],_2022[],1,FALSE),"")</f>
        <v>9109C</v>
      </c>
      <c r="K787" s="1" t="str" cm="1">
        <f t="array" ref="K787">INDEX(_2021[[#This Row],[2023]:[2022]],MATCH(FALSE,ISBLANK(_2021[[#This Row],[2023]:[2022]]),0))</f>
        <v>9109C</v>
      </c>
    </row>
    <row r="788" spans="1:11" x14ac:dyDescent="0.3">
      <c r="A788" s="1" t="s">
        <v>2286</v>
      </c>
      <c r="B788" s="1" t="s">
        <v>2287</v>
      </c>
      <c r="C788" s="1" t="s">
        <v>2959</v>
      </c>
      <c r="D788" s="1">
        <v>0.06</v>
      </c>
      <c r="E788" s="1">
        <v>7.8E-2</v>
      </c>
      <c r="F788" s="1">
        <v>0.74</v>
      </c>
      <c r="G788" s="1">
        <v>2020</v>
      </c>
      <c r="H788" s="1">
        <v>0</v>
      </c>
      <c r="I788" s="1" t="str">
        <f>IFERROR(VLOOKUP(_2021[[#This Row],[identifiant_reseau]],_2023[],1,FALSE),"")</f>
        <v>9114C</v>
      </c>
      <c r="J788" s="1" t="str">
        <f>IFERROR(VLOOKUP(_2021[[#This Row],[identifiant_reseau]],_2022[],1,FALSE),"")</f>
        <v>9114C</v>
      </c>
      <c r="K788" s="1" t="str" cm="1">
        <f t="array" ref="K788">INDEX(_2021[[#This Row],[2023]:[2022]],MATCH(FALSE,ISBLANK(_2021[[#This Row],[2023]:[2022]]),0))</f>
        <v>9114C</v>
      </c>
    </row>
    <row r="789" spans="1:11" x14ac:dyDescent="0.3">
      <c r="A789" s="1" t="s">
        <v>2289</v>
      </c>
      <c r="B789" s="1" t="s">
        <v>2290</v>
      </c>
      <c r="C789" s="1" t="s">
        <v>2960</v>
      </c>
      <c r="D789" s="1">
        <v>6.0000000000000001E-3</v>
      </c>
      <c r="E789" s="1">
        <v>2.1999999999999999E-2</v>
      </c>
      <c r="F789" s="1">
        <v>0.98599999999999999</v>
      </c>
      <c r="G789" s="1">
        <v>2020</v>
      </c>
      <c r="H789" s="1">
        <v>0</v>
      </c>
      <c r="I789" s="1" t="str">
        <f>IFERROR(VLOOKUP(_2021[[#This Row],[identifiant_reseau]],_2023[],1,FALSE),"")</f>
        <v>9115C</v>
      </c>
      <c r="J789" s="1" t="str">
        <f>IFERROR(VLOOKUP(_2021[[#This Row],[identifiant_reseau]],_2022[],1,FALSE),"")</f>
        <v>9115C</v>
      </c>
      <c r="K789" s="1" t="str" cm="1">
        <f t="array" ref="K789">INDEX(_2021[[#This Row],[2023]:[2022]],MATCH(FALSE,ISBLANK(_2021[[#This Row],[2023]:[2022]]),0))</f>
        <v>9115C</v>
      </c>
    </row>
    <row r="790" spans="1:11" x14ac:dyDescent="0.3">
      <c r="A790" s="1" t="s">
        <v>2961</v>
      </c>
      <c r="B790" s="1" t="s">
        <v>2962</v>
      </c>
      <c r="C790" s="1" t="s">
        <v>2963</v>
      </c>
      <c r="D790" s="1">
        <v>0.33600000000000002</v>
      </c>
      <c r="E790" s="1">
        <v>0.34599999999999997</v>
      </c>
      <c r="F790" s="1">
        <v>0</v>
      </c>
      <c r="G790" s="1">
        <v>2020</v>
      </c>
      <c r="H790" s="1">
        <v>0</v>
      </c>
      <c r="I790" s="1" t="str">
        <f>IFERROR(VLOOKUP(_2021[[#This Row],[identifiant_reseau]],_2023[],1,FALSE),"")</f>
        <v/>
      </c>
      <c r="J790" s="1" t="str">
        <f>IFERROR(VLOOKUP(_2021[[#This Row],[identifiant_reseau]],_2022[],1,FALSE),"")</f>
        <v/>
      </c>
      <c r="K790" s="1" t="str" cm="1">
        <f t="array" ref="K790">INDEX(_2021[[#This Row],[2023]:[2022]],MATCH(FALSE,ISBLANK(_2021[[#This Row],[2023]:[2022]]),0))</f>
        <v/>
      </c>
    </row>
    <row r="791" spans="1:11" x14ac:dyDescent="0.3">
      <c r="A791" s="1" t="s">
        <v>2292</v>
      </c>
      <c r="B791" s="1" t="s">
        <v>2293</v>
      </c>
      <c r="C791" s="1" t="s">
        <v>2273</v>
      </c>
      <c r="D791" s="1">
        <v>5.0999999999999997E-2</v>
      </c>
      <c r="E791" s="1">
        <v>6.8000000000000005E-2</v>
      </c>
      <c r="F791" s="1">
        <v>0.76200000000000001</v>
      </c>
      <c r="G791" s="1">
        <v>2020</v>
      </c>
      <c r="H791" s="1">
        <v>0</v>
      </c>
      <c r="I791" s="1" t="str">
        <f>IFERROR(VLOOKUP(_2021[[#This Row],[identifiant_reseau]],_2023[],1,FALSE),"")</f>
        <v>9118C</v>
      </c>
      <c r="J791" s="1" t="str">
        <f>IFERROR(VLOOKUP(_2021[[#This Row],[identifiant_reseau]],_2022[],1,FALSE),"")</f>
        <v>9118C</v>
      </c>
      <c r="K791" s="1" t="str" cm="1">
        <f t="array" ref="K791">INDEX(_2021[[#This Row],[2023]:[2022]],MATCH(FALSE,ISBLANK(_2021[[#This Row],[2023]:[2022]]),0))</f>
        <v>9118C</v>
      </c>
    </row>
    <row r="792" spans="1:11" x14ac:dyDescent="0.3">
      <c r="A792" s="1" t="s">
        <v>2294</v>
      </c>
      <c r="B792" s="1" t="s">
        <v>2295</v>
      </c>
      <c r="C792" s="1" t="s">
        <v>2964</v>
      </c>
      <c r="D792" s="1">
        <v>0</v>
      </c>
      <c r="E792" s="1">
        <v>4.0000000000000001E-3</v>
      </c>
      <c r="F792" s="1">
        <v>1</v>
      </c>
      <c r="G792" s="1">
        <v>2020</v>
      </c>
      <c r="H792" s="1">
        <v>0</v>
      </c>
      <c r="I792" s="1" t="str">
        <f>IFERROR(VLOOKUP(_2021[[#This Row],[identifiant_reseau]],_2023[],1,FALSE),"")</f>
        <v>9119C</v>
      </c>
      <c r="J792" s="1" t="str">
        <f>IFERROR(VLOOKUP(_2021[[#This Row],[identifiant_reseau]],_2022[],1,FALSE),"")</f>
        <v>9119C</v>
      </c>
      <c r="K792" s="1" t="str" cm="1">
        <f t="array" ref="K792">INDEX(_2021[[#This Row],[2023]:[2022]],MATCH(FALSE,ISBLANK(_2021[[#This Row],[2023]:[2022]]),0))</f>
        <v>9119C</v>
      </c>
    </row>
    <row r="793" spans="1:11" x14ac:dyDescent="0.3">
      <c r="A793" s="1" t="s">
        <v>2297</v>
      </c>
      <c r="B793" s="1" t="s">
        <v>2298</v>
      </c>
      <c r="C793" s="1" t="s">
        <v>2965</v>
      </c>
      <c r="D793" s="1">
        <v>0.20100000000000001</v>
      </c>
      <c r="E793" s="1">
        <v>0.24199999999999999</v>
      </c>
      <c r="F793" s="1">
        <v>0</v>
      </c>
      <c r="G793" s="1">
        <v>2020</v>
      </c>
      <c r="H793" s="1">
        <v>0</v>
      </c>
      <c r="I793" s="1" t="str">
        <f>IFERROR(VLOOKUP(_2021[[#This Row],[identifiant_reseau]],_2023[],1,FALSE),"")</f>
        <v>9120C</v>
      </c>
      <c r="J793" s="1" t="str">
        <f>IFERROR(VLOOKUP(_2021[[#This Row],[identifiant_reseau]],_2022[],1,FALSE),"")</f>
        <v>9120C</v>
      </c>
      <c r="K793" s="1" t="str" cm="1">
        <f t="array" ref="K793">INDEX(_2021[[#This Row],[2023]:[2022]],MATCH(FALSE,ISBLANK(_2021[[#This Row],[2023]:[2022]]),0))</f>
        <v>9120C</v>
      </c>
    </row>
    <row r="794" spans="1:11" x14ac:dyDescent="0.3">
      <c r="A794" s="1" t="s">
        <v>2300</v>
      </c>
      <c r="B794" s="1" t="s">
        <v>2301</v>
      </c>
      <c r="C794" s="1" t="s">
        <v>2302</v>
      </c>
      <c r="D794" s="1">
        <v>7.0999999999999994E-2</v>
      </c>
      <c r="E794" s="1">
        <v>9.4E-2</v>
      </c>
      <c r="F794" s="1">
        <v>0.70599999999999996</v>
      </c>
      <c r="G794" s="1">
        <v>2020</v>
      </c>
      <c r="H794" s="1">
        <v>1</v>
      </c>
      <c r="I794" s="1" t="str">
        <f>IFERROR(VLOOKUP(_2021[[#This Row],[identifiant_reseau]],_2023[],1,FALSE),"")</f>
        <v>9121C</v>
      </c>
      <c r="J794" s="1" t="str">
        <f>IFERROR(VLOOKUP(_2021[[#This Row],[identifiant_reseau]],_2022[],1,FALSE),"")</f>
        <v>9121C</v>
      </c>
      <c r="K794" s="1" t="str" cm="1">
        <f t="array" ref="K794">INDEX(_2021[[#This Row],[2023]:[2022]],MATCH(FALSE,ISBLANK(_2021[[#This Row],[2023]:[2022]]),0))</f>
        <v>9121C</v>
      </c>
    </row>
    <row r="795" spans="1:11" x14ac:dyDescent="0.3">
      <c r="A795" s="1" t="s">
        <v>2303</v>
      </c>
      <c r="B795" s="1" t="s">
        <v>2304</v>
      </c>
      <c r="C795" s="1" t="s">
        <v>2305</v>
      </c>
      <c r="D795" s="1">
        <v>8.8999999999999996E-2</v>
      </c>
      <c r="E795" s="1">
        <v>0.115</v>
      </c>
      <c r="F795" s="1">
        <v>0.66300000000000003</v>
      </c>
      <c r="G795" s="1">
        <v>2020</v>
      </c>
      <c r="H795" s="1">
        <v>1</v>
      </c>
      <c r="I795" s="1" t="str">
        <f>IFERROR(VLOOKUP(_2021[[#This Row],[identifiant_reseau]],_2023[],1,FALSE),"")</f>
        <v>9122C</v>
      </c>
      <c r="J795" s="1" t="str">
        <f>IFERROR(VLOOKUP(_2021[[#This Row],[identifiant_reseau]],_2022[],1,FALSE),"")</f>
        <v>9122C</v>
      </c>
      <c r="K795" s="1" t="str" cm="1">
        <f t="array" ref="K795">INDEX(_2021[[#This Row],[2023]:[2022]],MATCH(FALSE,ISBLANK(_2021[[#This Row],[2023]:[2022]]),0))</f>
        <v>9122C</v>
      </c>
    </row>
    <row r="796" spans="1:11" x14ac:dyDescent="0.3">
      <c r="A796" s="1" t="s">
        <v>2306</v>
      </c>
      <c r="B796" s="1" t="s">
        <v>2966</v>
      </c>
      <c r="C796" s="1" t="s">
        <v>2952</v>
      </c>
      <c r="D796" s="1">
        <v>0.19800000000000001</v>
      </c>
      <c r="E796" s="1">
        <v>0.19</v>
      </c>
      <c r="F796" s="1">
        <v>0</v>
      </c>
      <c r="G796" s="1">
        <v>2020</v>
      </c>
      <c r="H796" s="1">
        <v>1</v>
      </c>
      <c r="I796" s="1" t="str">
        <f>IFERROR(VLOOKUP(_2021[[#This Row],[identifiant_reseau]],_2023[],1,FALSE),"")</f>
        <v>9123C</v>
      </c>
      <c r="J796" s="1" t="str">
        <f>IFERROR(VLOOKUP(_2021[[#This Row],[identifiant_reseau]],_2022[],1,FALSE),"")</f>
        <v>9123C</v>
      </c>
      <c r="K796" s="1" t="str" cm="1">
        <f t="array" ref="K796">INDEX(_2021[[#This Row],[2023]:[2022]],MATCH(FALSE,ISBLANK(_2021[[#This Row],[2023]:[2022]]),0))</f>
        <v>9123C</v>
      </c>
    </row>
    <row r="797" spans="1:11" x14ac:dyDescent="0.3">
      <c r="A797" s="1" t="s">
        <v>2307</v>
      </c>
      <c r="B797" s="1" t="s">
        <v>2308</v>
      </c>
      <c r="C797" s="1" t="s">
        <v>2967</v>
      </c>
      <c r="D797" s="1">
        <v>0.22700000000000001</v>
      </c>
      <c r="E797" s="1">
        <v>0.26300000000000001</v>
      </c>
      <c r="F797" s="1">
        <v>0</v>
      </c>
      <c r="G797" s="1">
        <v>2020</v>
      </c>
      <c r="H797" s="1">
        <v>0</v>
      </c>
      <c r="I797" s="1" t="str">
        <f>IFERROR(VLOOKUP(_2021[[#This Row],[identifiant_reseau]],_2023[],1,FALSE),"")</f>
        <v>9201C</v>
      </c>
      <c r="J797" s="1" t="str">
        <f>IFERROR(VLOOKUP(_2021[[#This Row],[identifiant_reseau]],_2022[],1,FALSE),"")</f>
        <v>9201C</v>
      </c>
      <c r="K797" s="1" t="str" cm="1">
        <f t="array" ref="K797">INDEX(_2021[[#This Row],[2023]:[2022]],MATCH(FALSE,ISBLANK(_2021[[#This Row],[2023]:[2022]]),0))</f>
        <v>9201C</v>
      </c>
    </row>
    <row r="798" spans="1:11" x14ac:dyDescent="0.3">
      <c r="A798" s="1" t="s">
        <v>2968</v>
      </c>
      <c r="B798" s="1" t="s">
        <v>2969</v>
      </c>
      <c r="C798" s="1" t="s">
        <v>2970</v>
      </c>
      <c r="D798" s="1">
        <v>0.34100000000000003</v>
      </c>
      <c r="E798" s="1">
        <v>0.35099999999999998</v>
      </c>
      <c r="F798" s="1">
        <v>0</v>
      </c>
      <c r="G798" s="1">
        <v>2020</v>
      </c>
      <c r="H798" s="1">
        <v>1</v>
      </c>
      <c r="I798" s="1" t="str">
        <f>IFERROR(VLOOKUP(_2021[[#This Row],[identifiant_reseau]],_2023[],1,FALSE),"")</f>
        <v>9202C</v>
      </c>
      <c r="J798" s="1" t="str">
        <f>IFERROR(VLOOKUP(_2021[[#This Row],[identifiant_reseau]],_2022[],1,FALSE),"")</f>
        <v/>
      </c>
      <c r="K798" s="1" t="str" cm="1">
        <f t="array" ref="K798">INDEX(_2021[[#This Row],[2023]:[2022]],MATCH(FALSE,ISBLANK(_2021[[#This Row],[2023]:[2022]]),0))</f>
        <v>9202C</v>
      </c>
    </row>
    <row r="799" spans="1:11" x14ac:dyDescent="0.3">
      <c r="A799" s="1" t="s">
        <v>2310</v>
      </c>
      <c r="B799" s="1" t="s">
        <v>2311</v>
      </c>
      <c r="C799" s="1" t="s">
        <v>2312</v>
      </c>
      <c r="D799" s="1">
        <v>9.9000000000000005E-2</v>
      </c>
      <c r="E799" s="1">
        <v>8.8999999999999996E-2</v>
      </c>
      <c r="F799" s="1">
        <v>0.56799999999999995</v>
      </c>
      <c r="G799" s="1">
        <v>2020</v>
      </c>
      <c r="H799" s="1">
        <v>0</v>
      </c>
      <c r="I799" s="1" t="str">
        <f>IFERROR(VLOOKUP(_2021[[#This Row],[identifiant_reseau]],_2023[],1,FALSE),"")</f>
        <v>9204C</v>
      </c>
      <c r="J799" s="1" t="str">
        <f>IFERROR(VLOOKUP(_2021[[#This Row],[identifiant_reseau]],_2022[],1,FALSE),"")</f>
        <v>9204C</v>
      </c>
      <c r="K799" s="1" t="str" cm="1">
        <f t="array" ref="K799">INDEX(_2021[[#This Row],[2023]:[2022]],MATCH(FALSE,ISBLANK(_2021[[#This Row],[2023]:[2022]]),0))</f>
        <v>9204C</v>
      </c>
    </row>
    <row r="800" spans="1:11" x14ac:dyDescent="0.3">
      <c r="A800" s="1" t="s">
        <v>2313</v>
      </c>
      <c r="B800" s="1" t="s">
        <v>2314</v>
      </c>
      <c r="C800" s="1" t="s">
        <v>2971</v>
      </c>
      <c r="D800" s="1">
        <v>9.0999999999999998E-2</v>
      </c>
      <c r="E800" s="1">
        <v>0.11799999999999999</v>
      </c>
      <c r="F800" s="1">
        <v>0.58699999999999997</v>
      </c>
      <c r="G800" s="1">
        <v>2020</v>
      </c>
      <c r="H800" s="1">
        <v>0</v>
      </c>
      <c r="I800" s="1" t="str">
        <f>IFERROR(VLOOKUP(_2021[[#This Row],[identifiant_reseau]],_2023[],1,FALSE),"")</f>
        <v>9205C</v>
      </c>
      <c r="J800" s="1" t="str">
        <f>IFERROR(VLOOKUP(_2021[[#This Row],[identifiant_reseau]],_2022[],1,FALSE),"")</f>
        <v>9205C</v>
      </c>
      <c r="K800" s="1" t="str" cm="1">
        <f t="array" ref="K800">INDEX(_2021[[#This Row],[2023]:[2022]],MATCH(FALSE,ISBLANK(_2021[[#This Row],[2023]:[2022]]),0))</f>
        <v>9205C</v>
      </c>
    </row>
    <row r="801" spans="1:11" x14ac:dyDescent="0.3">
      <c r="A801" s="1" t="s">
        <v>2316</v>
      </c>
      <c r="B801" s="1" t="s">
        <v>2317</v>
      </c>
      <c r="C801" s="1" t="s">
        <v>2972</v>
      </c>
      <c r="D801" s="1">
        <v>0.20399999999999999</v>
      </c>
      <c r="E801" s="1">
        <v>0.247</v>
      </c>
      <c r="F801" s="1">
        <v>0</v>
      </c>
      <c r="G801" s="1">
        <v>2020</v>
      </c>
      <c r="H801" s="1">
        <v>0</v>
      </c>
      <c r="I801" s="1" t="str">
        <f>IFERROR(VLOOKUP(_2021[[#This Row],[identifiant_reseau]],_2023[],1,FALSE),"")</f>
        <v>9209C</v>
      </c>
      <c r="J801" s="1" t="str">
        <f>IFERROR(VLOOKUP(_2021[[#This Row],[identifiant_reseau]],_2022[],1,FALSE),"")</f>
        <v>9209C</v>
      </c>
      <c r="K801" s="1" t="str" cm="1">
        <f t="array" ref="K801">INDEX(_2021[[#This Row],[2023]:[2022]],MATCH(FALSE,ISBLANK(_2021[[#This Row],[2023]:[2022]]),0))</f>
        <v>9209C</v>
      </c>
    </row>
    <row r="802" spans="1:11" x14ac:dyDescent="0.3">
      <c r="A802" s="1" t="s">
        <v>2319</v>
      </c>
      <c r="B802" s="1" t="s">
        <v>2320</v>
      </c>
      <c r="C802" s="1" t="s">
        <v>2321</v>
      </c>
      <c r="D802" s="1">
        <v>0.17299999999999999</v>
      </c>
      <c r="E802" s="1">
        <v>0.20300000000000001</v>
      </c>
      <c r="F802" s="1">
        <v>0.53300000000000003</v>
      </c>
      <c r="G802" s="1">
        <v>2020</v>
      </c>
      <c r="H802" s="1">
        <v>0</v>
      </c>
      <c r="I802" s="1" t="str">
        <f>IFERROR(VLOOKUP(_2021[[#This Row],[identifiant_reseau]],_2023[],1,FALSE),"")</f>
        <v>9211C</v>
      </c>
      <c r="J802" s="1" t="str">
        <f>IFERROR(VLOOKUP(_2021[[#This Row],[identifiant_reseau]],_2022[],1,FALSE),"")</f>
        <v>9211C</v>
      </c>
      <c r="K802" s="1" t="str" cm="1">
        <f t="array" ref="K802">INDEX(_2021[[#This Row],[2023]:[2022]],MATCH(FALSE,ISBLANK(_2021[[#This Row],[2023]:[2022]]),0))</f>
        <v>9211C</v>
      </c>
    </row>
    <row r="803" spans="1:11" x14ac:dyDescent="0.3">
      <c r="A803" s="1" t="s">
        <v>2322</v>
      </c>
      <c r="B803" s="1" t="s">
        <v>2323</v>
      </c>
      <c r="C803" s="1" t="s">
        <v>2324</v>
      </c>
      <c r="D803" s="1">
        <v>0.113</v>
      </c>
      <c r="E803" s="1">
        <v>0.114</v>
      </c>
      <c r="F803" s="1">
        <v>0.59499999999999997</v>
      </c>
      <c r="G803" s="1">
        <v>2020</v>
      </c>
      <c r="H803" s="1">
        <v>0</v>
      </c>
      <c r="I803" s="1" t="str">
        <f>IFERROR(VLOOKUP(_2021[[#This Row],[identifiant_reseau]],_2023[],1,FALSE),"")</f>
        <v>9219C</v>
      </c>
      <c r="J803" s="1" t="str">
        <f>IFERROR(VLOOKUP(_2021[[#This Row],[identifiant_reseau]],_2022[],1,FALSE),"")</f>
        <v>9219C</v>
      </c>
      <c r="K803" s="1" t="str" cm="1">
        <f t="array" ref="K803">INDEX(_2021[[#This Row],[2023]:[2022]],MATCH(FALSE,ISBLANK(_2021[[#This Row],[2023]:[2022]]),0))</f>
        <v>9219C</v>
      </c>
    </row>
    <row r="804" spans="1:11" x14ac:dyDescent="0.3">
      <c r="A804" s="1" t="s">
        <v>2325</v>
      </c>
      <c r="B804" s="1" t="s">
        <v>2326</v>
      </c>
      <c r="C804" s="1" t="s">
        <v>2324</v>
      </c>
      <c r="D804" s="1">
        <v>1.4E-2</v>
      </c>
      <c r="E804" s="1">
        <v>2.5999999999999999E-2</v>
      </c>
      <c r="F804" s="1" t="s">
        <v>2543</v>
      </c>
      <c r="G804" s="1" t="s">
        <v>2543</v>
      </c>
      <c r="H804" s="1">
        <v>0</v>
      </c>
      <c r="I804" s="1" t="str">
        <f>IFERROR(VLOOKUP(_2021[[#This Row],[identifiant_reseau]],_2023[],1,FALSE),"")</f>
        <v>9219F</v>
      </c>
      <c r="J804" s="1" t="str">
        <f>IFERROR(VLOOKUP(_2021[[#This Row],[identifiant_reseau]],_2022[],1,FALSE),"")</f>
        <v>9219F</v>
      </c>
      <c r="K804" s="1" t="str" cm="1">
        <f t="array" ref="K804">INDEX(_2021[[#This Row],[2023]:[2022]],MATCH(FALSE,ISBLANK(_2021[[#This Row],[2023]:[2022]]),0))</f>
        <v>9219F</v>
      </c>
    </row>
    <row r="805" spans="1:11" x14ac:dyDescent="0.3">
      <c r="A805" s="1" t="s">
        <v>2327</v>
      </c>
      <c r="B805" s="1" t="s">
        <v>2328</v>
      </c>
      <c r="C805" s="1" t="s">
        <v>2973</v>
      </c>
      <c r="D805" s="1">
        <v>0.23899999999999999</v>
      </c>
      <c r="E805" s="1">
        <v>0.26900000000000002</v>
      </c>
      <c r="F805" s="1">
        <v>0</v>
      </c>
      <c r="G805" s="1">
        <v>2020</v>
      </c>
      <c r="H805" s="1">
        <v>0</v>
      </c>
      <c r="I805" s="1" t="str">
        <f>IFERROR(VLOOKUP(_2021[[#This Row],[identifiant_reseau]],_2023[],1,FALSE),"")</f>
        <v>9222C</v>
      </c>
      <c r="J805" s="1" t="str">
        <f>IFERROR(VLOOKUP(_2021[[#This Row],[identifiant_reseau]],_2022[],1,FALSE),"")</f>
        <v>9222C</v>
      </c>
      <c r="K805" s="1" t="str" cm="1">
        <f t="array" ref="K805">INDEX(_2021[[#This Row],[2023]:[2022]],MATCH(FALSE,ISBLANK(_2021[[#This Row],[2023]:[2022]]),0))</f>
        <v>9222C</v>
      </c>
    </row>
    <row r="806" spans="1:11" x14ac:dyDescent="0.3">
      <c r="A806" s="1" t="s">
        <v>2330</v>
      </c>
      <c r="B806" s="1" t="s">
        <v>2331</v>
      </c>
      <c r="C806" s="1" t="s">
        <v>2974</v>
      </c>
      <c r="D806" s="1">
        <v>0.24099999999999999</v>
      </c>
      <c r="E806" s="1">
        <v>0.27100000000000002</v>
      </c>
      <c r="F806" s="1">
        <v>5.0000000000000001E-3</v>
      </c>
      <c r="G806" s="1">
        <v>2020</v>
      </c>
      <c r="H806" s="1">
        <v>0</v>
      </c>
      <c r="I806" s="1" t="str">
        <f>IFERROR(VLOOKUP(_2021[[#This Row],[identifiant_reseau]],_2023[],1,FALSE),"")</f>
        <v>9224C</v>
      </c>
      <c r="J806" s="1" t="str">
        <f>IFERROR(VLOOKUP(_2021[[#This Row],[identifiant_reseau]],_2022[],1,FALSE),"")</f>
        <v>9224C</v>
      </c>
      <c r="K806" s="1" t="str" cm="1">
        <f t="array" ref="K806">INDEX(_2021[[#This Row],[2023]:[2022]],MATCH(FALSE,ISBLANK(_2021[[#This Row],[2023]:[2022]]),0))</f>
        <v>9224C</v>
      </c>
    </row>
    <row r="807" spans="1:11" x14ac:dyDescent="0.3">
      <c r="A807" s="1" t="s">
        <v>2333</v>
      </c>
      <c r="B807" s="1" t="s">
        <v>2334</v>
      </c>
      <c r="C807" s="1" t="s">
        <v>2974</v>
      </c>
      <c r="D807" s="1">
        <v>0.14399999999999999</v>
      </c>
      <c r="E807" s="1">
        <v>0.18099999999999999</v>
      </c>
      <c r="F807" s="1">
        <v>0.36899999999999999</v>
      </c>
      <c r="G807" s="1" t="s">
        <v>14</v>
      </c>
      <c r="H807" s="1">
        <v>0</v>
      </c>
      <c r="I807" s="1" t="str">
        <f>IFERROR(VLOOKUP(_2021[[#This Row],[identifiant_reseau]],_2023[],1,FALSE),"")</f>
        <v>9225C</v>
      </c>
      <c r="J807" s="1" t="str">
        <f>IFERROR(VLOOKUP(_2021[[#This Row],[identifiant_reseau]],_2022[],1,FALSE),"")</f>
        <v>9225C</v>
      </c>
      <c r="K807" s="1" t="str" cm="1">
        <f t="array" ref="K807">INDEX(_2021[[#This Row],[2023]:[2022]],MATCH(FALSE,ISBLANK(_2021[[#This Row],[2023]:[2022]]),0))</f>
        <v>9225C</v>
      </c>
    </row>
    <row r="808" spans="1:11" x14ac:dyDescent="0.3">
      <c r="A808" s="1" t="s">
        <v>2335</v>
      </c>
      <c r="B808" s="1" t="s">
        <v>2334</v>
      </c>
      <c r="C808" s="1" t="s">
        <v>2974</v>
      </c>
      <c r="D808" s="1">
        <v>1.2E-2</v>
      </c>
      <c r="E808" s="1">
        <v>2.3E-2</v>
      </c>
      <c r="F808" s="1" t="s">
        <v>2543</v>
      </c>
      <c r="G808" s="1" t="s">
        <v>2543</v>
      </c>
      <c r="H808" s="1">
        <v>0</v>
      </c>
      <c r="I808" s="1" t="str">
        <f>IFERROR(VLOOKUP(_2021[[#This Row],[identifiant_reseau]],_2023[],1,FALSE),"")</f>
        <v>9225F</v>
      </c>
      <c r="J808" s="1" t="str">
        <f>IFERROR(VLOOKUP(_2021[[#This Row],[identifiant_reseau]],_2022[],1,FALSE),"")</f>
        <v>9225F</v>
      </c>
      <c r="K808" s="1" t="str" cm="1">
        <f t="array" ref="K808">INDEX(_2021[[#This Row],[2023]:[2022]],MATCH(FALSE,ISBLANK(_2021[[#This Row],[2023]:[2022]]),0))</f>
        <v>9225F</v>
      </c>
    </row>
    <row r="809" spans="1:11" x14ac:dyDescent="0.3">
      <c r="A809" s="1" t="s">
        <v>2336</v>
      </c>
      <c r="B809" s="1" t="s">
        <v>2337</v>
      </c>
      <c r="C809" s="1" t="s">
        <v>2975</v>
      </c>
      <c r="D809" s="1">
        <v>0.22</v>
      </c>
      <c r="E809" s="1">
        <v>0.25600000000000001</v>
      </c>
      <c r="F809" s="1">
        <v>0</v>
      </c>
      <c r="G809" s="1">
        <v>2020</v>
      </c>
      <c r="H809" s="1">
        <v>0</v>
      </c>
      <c r="I809" s="1" t="str">
        <f>IFERROR(VLOOKUP(_2021[[#This Row],[identifiant_reseau]],_2023[],1,FALSE),"")</f>
        <v>9226C</v>
      </c>
      <c r="J809" s="1" t="str">
        <f>IFERROR(VLOOKUP(_2021[[#This Row],[identifiant_reseau]],_2022[],1,FALSE),"")</f>
        <v>9226C</v>
      </c>
      <c r="K809" s="1" t="str" cm="1">
        <f t="array" ref="K809">INDEX(_2021[[#This Row],[2023]:[2022]],MATCH(FALSE,ISBLANK(_2021[[#This Row],[2023]:[2022]]),0))</f>
        <v>9226C</v>
      </c>
    </row>
    <row r="810" spans="1:11" x14ac:dyDescent="0.3">
      <c r="A810" s="1" t="s">
        <v>2339</v>
      </c>
      <c r="B810" s="1" t="s">
        <v>2340</v>
      </c>
      <c r="C810" s="1" t="s">
        <v>2976</v>
      </c>
      <c r="D810" s="1">
        <v>0.22600000000000001</v>
      </c>
      <c r="E810" s="1">
        <v>0.254</v>
      </c>
      <c r="F810" s="1">
        <v>0</v>
      </c>
      <c r="G810" s="1">
        <v>2020</v>
      </c>
      <c r="H810" s="1">
        <v>0</v>
      </c>
      <c r="I810" s="1" t="str">
        <f>IFERROR(VLOOKUP(_2021[[#This Row],[identifiant_reseau]],_2023[],1,FALSE),"")</f>
        <v>9230C</v>
      </c>
      <c r="J810" s="1" t="str">
        <f>IFERROR(VLOOKUP(_2021[[#This Row],[identifiant_reseau]],_2022[],1,FALSE),"")</f>
        <v>9230C</v>
      </c>
      <c r="K810" s="1" t="str" cm="1">
        <f t="array" ref="K810">INDEX(_2021[[#This Row],[2023]:[2022]],MATCH(FALSE,ISBLANK(_2021[[#This Row],[2023]:[2022]]),0))</f>
        <v>9230C</v>
      </c>
    </row>
    <row r="811" spans="1:11" x14ac:dyDescent="0.3">
      <c r="A811" s="1" t="s">
        <v>2342</v>
      </c>
      <c r="B811" s="1" t="s">
        <v>2977</v>
      </c>
      <c r="C811" s="1" t="s">
        <v>2332</v>
      </c>
      <c r="D811" s="1">
        <v>0.01</v>
      </c>
      <c r="E811" s="1">
        <v>0.02</v>
      </c>
      <c r="F811" s="1" t="s">
        <v>2543</v>
      </c>
      <c r="G811" s="1" t="s">
        <v>2543</v>
      </c>
      <c r="H811" s="1">
        <v>0</v>
      </c>
      <c r="I811" s="1" t="str">
        <f>IFERROR(VLOOKUP(_2021[[#This Row],[identifiant_reseau]],_2023[],1,FALSE),"")</f>
        <v>9231F</v>
      </c>
      <c r="J811" s="1" t="str">
        <f>IFERROR(VLOOKUP(_2021[[#This Row],[identifiant_reseau]],_2022[],1,FALSE),"")</f>
        <v>9231F</v>
      </c>
      <c r="K811" s="1" t="str" cm="1">
        <f t="array" ref="K811">INDEX(_2021[[#This Row],[2023]:[2022]],MATCH(FALSE,ISBLANK(_2021[[#This Row],[2023]:[2022]]),0))</f>
        <v>9231F</v>
      </c>
    </row>
    <row r="812" spans="1:11" x14ac:dyDescent="0.3">
      <c r="A812" s="1" t="s">
        <v>2344</v>
      </c>
      <c r="B812" s="1" t="s">
        <v>2345</v>
      </c>
      <c r="C812" s="1" t="s">
        <v>2312</v>
      </c>
      <c r="D812" s="1">
        <v>8.3000000000000004E-2</v>
      </c>
      <c r="E812" s="1">
        <v>0.107</v>
      </c>
      <c r="F812" s="1">
        <v>0.65600000000000003</v>
      </c>
      <c r="G812" s="1" t="s">
        <v>14</v>
      </c>
      <c r="H812" s="1">
        <v>0</v>
      </c>
      <c r="I812" s="1" t="str">
        <f>IFERROR(VLOOKUP(_2021[[#This Row],[identifiant_reseau]],_2023[],1,FALSE),"")</f>
        <v>9232C</v>
      </c>
      <c r="J812" s="1" t="str">
        <f>IFERROR(VLOOKUP(_2021[[#This Row],[identifiant_reseau]],_2022[],1,FALSE),"")</f>
        <v>9232C</v>
      </c>
      <c r="K812" s="1" t="str" cm="1">
        <f t="array" ref="K812">INDEX(_2021[[#This Row],[2023]:[2022]],MATCH(FALSE,ISBLANK(_2021[[#This Row],[2023]:[2022]]),0))</f>
        <v>9232C</v>
      </c>
    </row>
    <row r="813" spans="1:11" x14ac:dyDescent="0.3">
      <c r="A813" s="1" t="s">
        <v>2346</v>
      </c>
      <c r="B813" s="1" t="s">
        <v>2347</v>
      </c>
      <c r="C813" s="1" t="s">
        <v>2970</v>
      </c>
      <c r="D813" s="1">
        <v>0.108</v>
      </c>
      <c r="E813" s="1">
        <v>0.13500000000000001</v>
      </c>
      <c r="F813" s="1">
        <v>0.55400000000000005</v>
      </c>
      <c r="G813" s="1">
        <v>2020</v>
      </c>
      <c r="H813" s="1">
        <v>0</v>
      </c>
      <c r="I813" s="1" t="str">
        <f>IFERROR(VLOOKUP(_2021[[#This Row],[identifiant_reseau]],_2023[],1,FALSE),"")</f>
        <v>9233C</v>
      </c>
      <c r="J813" s="1" t="str">
        <f>IFERROR(VLOOKUP(_2021[[#This Row],[identifiant_reseau]],_2022[],1,FALSE),"")</f>
        <v>9233C</v>
      </c>
      <c r="K813" s="1" t="str" cm="1">
        <f t="array" ref="K813">INDEX(_2021[[#This Row],[2023]:[2022]],MATCH(FALSE,ISBLANK(_2021[[#This Row],[2023]:[2022]]),0))</f>
        <v>9233C</v>
      </c>
    </row>
    <row r="814" spans="1:11" x14ac:dyDescent="0.3">
      <c r="A814" s="1" t="s">
        <v>2352</v>
      </c>
      <c r="B814" s="1" t="s">
        <v>2353</v>
      </c>
      <c r="C814" s="1" t="s">
        <v>2978</v>
      </c>
      <c r="D814" s="1">
        <v>8.9999999999999993E-3</v>
      </c>
      <c r="E814" s="1">
        <v>1.9E-2</v>
      </c>
      <c r="F814" s="1" t="s">
        <v>2543</v>
      </c>
      <c r="G814" s="1" t="s">
        <v>2543</v>
      </c>
      <c r="H814" s="1">
        <v>1</v>
      </c>
      <c r="I814" s="1" t="str">
        <f>IFERROR(VLOOKUP(_2021[[#This Row],[identifiant_reseau]],_2023[],1,FALSE),"")</f>
        <v>9234F</v>
      </c>
      <c r="J814" s="1" t="str">
        <f>IFERROR(VLOOKUP(_2021[[#This Row],[identifiant_reseau]],_2022[],1,FALSE),"")</f>
        <v>9234F</v>
      </c>
      <c r="K814" s="1" t="str" cm="1">
        <f t="array" ref="K814">INDEX(_2021[[#This Row],[2023]:[2022]],MATCH(FALSE,ISBLANK(_2021[[#This Row],[2023]:[2022]]),0))</f>
        <v>9234F</v>
      </c>
    </row>
    <row r="815" spans="1:11" x14ac:dyDescent="0.3">
      <c r="A815" s="1" t="s">
        <v>2355</v>
      </c>
      <c r="B815" s="1" t="s">
        <v>2356</v>
      </c>
      <c r="C815" s="1" t="s">
        <v>2357</v>
      </c>
      <c r="D815" s="1">
        <v>0.16500000000000001</v>
      </c>
      <c r="E815" s="1">
        <v>0.25800000000000001</v>
      </c>
      <c r="F815" s="1">
        <v>0.39600000000000002</v>
      </c>
      <c r="G815" s="1" t="s">
        <v>14</v>
      </c>
      <c r="H815" s="1">
        <v>0</v>
      </c>
      <c r="I815" s="1" t="str">
        <f>IFERROR(VLOOKUP(_2021[[#This Row],[identifiant_reseau]],_2023[],1,FALSE),"")</f>
        <v>9235C</v>
      </c>
      <c r="J815" s="1" t="str">
        <f>IFERROR(VLOOKUP(_2021[[#This Row],[identifiant_reseau]],_2022[],1,FALSE),"")</f>
        <v>9235C</v>
      </c>
      <c r="K815" s="1" t="str" cm="1">
        <f t="array" ref="K815">INDEX(_2021[[#This Row],[2023]:[2022]],MATCH(FALSE,ISBLANK(_2021[[#This Row],[2023]:[2022]]),0))</f>
        <v>9235C</v>
      </c>
    </row>
    <row r="816" spans="1:11" x14ac:dyDescent="0.3">
      <c r="A816" s="1" t="s">
        <v>2358</v>
      </c>
      <c r="B816" s="1" t="s">
        <v>2979</v>
      </c>
      <c r="C816" s="1" t="s">
        <v>2973</v>
      </c>
      <c r="D816" s="1">
        <v>1.7999999999999999E-2</v>
      </c>
      <c r="E816" s="1">
        <v>3.3000000000000002E-2</v>
      </c>
      <c r="F816" s="1" t="s">
        <v>2543</v>
      </c>
      <c r="G816" s="1" t="s">
        <v>2543</v>
      </c>
      <c r="H816" s="1">
        <v>0</v>
      </c>
      <c r="I816" s="1" t="str">
        <f>IFERROR(VLOOKUP(_2021[[#This Row],[identifiant_reseau]],_2023[],1,FALSE),"")</f>
        <v>9235F</v>
      </c>
      <c r="J816" s="1" t="str">
        <f>IFERROR(VLOOKUP(_2021[[#This Row],[identifiant_reseau]],_2022[],1,FALSE),"")</f>
        <v>9235F</v>
      </c>
      <c r="K816" s="1" t="str" cm="1">
        <f t="array" ref="K816">INDEX(_2021[[#This Row],[2023]:[2022]],MATCH(FALSE,ISBLANK(_2021[[#This Row],[2023]:[2022]]),0))</f>
        <v>9235F</v>
      </c>
    </row>
    <row r="817" spans="1:11" x14ac:dyDescent="0.3">
      <c r="A817" s="1" t="s">
        <v>2360</v>
      </c>
      <c r="B817" s="1" t="s">
        <v>2361</v>
      </c>
      <c r="C817" s="1" t="s">
        <v>2362</v>
      </c>
      <c r="D817" s="1">
        <v>7.4999999999999997E-2</v>
      </c>
      <c r="E817" s="1">
        <v>8.6999999999999994E-2</v>
      </c>
      <c r="F817" s="1">
        <v>0.629</v>
      </c>
      <c r="G817" s="1">
        <v>2020</v>
      </c>
      <c r="H817" s="1">
        <v>0</v>
      </c>
      <c r="I817" s="1" t="str">
        <f>IFERROR(VLOOKUP(_2021[[#This Row],[identifiant_reseau]],_2023[],1,FALSE),"")</f>
        <v>9236C</v>
      </c>
      <c r="J817" s="1" t="str">
        <f>IFERROR(VLOOKUP(_2021[[#This Row],[identifiant_reseau]],_2022[],1,FALSE),"")</f>
        <v>9236C</v>
      </c>
      <c r="K817" s="1" t="str" cm="1">
        <f t="array" ref="K817">INDEX(_2021[[#This Row],[2023]:[2022]],MATCH(FALSE,ISBLANK(_2021[[#This Row],[2023]:[2022]]),0))</f>
        <v>9236C</v>
      </c>
    </row>
    <row r="818" spans="1:11" x14ac:dyDescent="0.3">
      <c r="A818" s="1" t="s">
        <v>2363</v>
      </c>
      <c r="B818" s="1" t="s">
        <v>2364</v>
      </c>
      <c r="C818" s="1" t="s">
        <v>2980</v>
      </c>
      <c r="D818" s="1">
        <v>0.11799999999999999</v>
      </c>
      <c r="E818" s="1">
        <v>0.14599999999999999</v>
      </c>
      <c r="F818" s="1">
        <v>0.53</v>
      </c>
      <c r="G818" s="1" t="s">
        <v>14</v>
      </c>
      <c r="H818" s="1">
        <v>0</v>
      </c>
      <c r="I818" s="1" t="str">
        <f>IFERROR(VLOOKUP(_2021[[#This Row],[identifiant_reseau]],_2023[],1,FALSE),"")</f>
        <v>9301C</v>
      </c>
      <c r="J818" s="1" t="str">
        <f>IFERROR(VLOOKUP(_2021[[#This Row],[identifiant_reseau]],_2022[],1,FALSE),"")</f>
        <v>9301C</v>
      </c>
      <c r="K818" s="1" t="str" cm="1">
        <f t="array" ref="K818">INDEX(_2021[[#This Row],[2023]:[2022]],MATCH(FALSE,ISBLANK(_2021[[#This Row],[2023]:[2022]]),0))</f>
        <v>9301C</v>
      </c>
    </row>
    <row r="819" spans="1:11" x14ac:dyDescent="0.3">
      <c r="A819" s="1" t="s">
        <v>2366</v>
      </c>
      <c r="B819" s="1" t="s">
        <v>2367</v>
      </c>
      <c r="C819" s="1" t="s">
        <v>2981</v>
      </c>
      <c r="D819" s="1">
        <v>0.13</v>
      </c>
      <c r="E819" s="1">
        <v>0.17499999999999999</v>
      </c>
      <c r="F819" s="1">
        <v>0.47199999999999998</v>
      </c>
      <c r="G819" s="1" t="s">
        <v>14</v>
      </c>
      <c r="H819" s="1">
        <v>0</v>
      </c>
      <c r="I819" s="1" t="str">
        <f>IFERROR(VLOOKUP(_2021[[#This Row],[identifiant_reseau]],_2023[],1,FALSE),"")</f>
        <v>9302C</v>
      </c>
      <c r="J819" s="1" t="str">
        <f>IFERROR(VLOOKUP(_2021[[#This Row],[identifiant_reseau]],_2022[],1,FALSE),"")</f>
        <v>9302C</v>
      </c>
      <c r="K819" s="1" t="str" cm="1">
        <f t="array" ref="K819">INDEX(_2021[[#This Row],[2023]:[2022]],MATCH(FALSE,ISBLANK(_2021[[#This Row],[2023]:[2022]]),0))</f>
        <v>9302C</v>
      </c>
    </row>
    <row r="820" spans="1:11" x14ac:dyDescent="0.3">
      <c r="A820" s="1" t="s">
        <v>2369</v>
      </c>
      <c r="B820" s="1" t="s">
        <v>2370</v>
      </c>
      <c r="C820" s="1" t="s">
        <v>2982</v>
      </c>
      <c r="D820" s="1">
        <v>0.20499999999999999</v>
      </c>
      <c r="E820" s="1">
        <v>0.23</v>
      </c>
      <c r="F820" s="1">
        <v>0</v>
      </c>
      <c r="G820" s="1">
        <v>2020</v>
      </c>
      <c r="H820" s="1">
        <v>0</v>
      </c>
      <c r="I820" s="1" t="str">
        <f>IFERROR(VLOOKUP(_2021[[#This Row],[identifiant_reseau]],_2023[],1,FALSE),"")</f>
        <v>9303C</v>
      </c>
      <c r="J820" s="1" t="str">
        <f>IFERROR(VLOOKUP(_2021[[#This Row],[identifiant_reseau]],_2022[],1,FALSE),"")</f>
        <v>9303C</v>
      </c>
      <c r="K820" s="1" t="str" cm="1">
        <f t="array" ref="K820">INDEX(_2021[[#This Row],[2023]:[2022]],MATCH(FALSE,ISBLANK(_2021[[#This Row],[2023]:[2022]]),0))</f>
        <v>9303C</v>
      </c>
    </row>
    <row r="821" spans="1:11" x14ac:dyDescent="0.3">
      <c r="A821" s="1" t="s">
        <v>2372</v>
      </c>
      <c r="B821" s="1" t="s">
        <v>2373</v>
      </c>
      <c r="C821" s="1" t="s">
        <v>2983</v>
      </c>
      <c r="D821" s="1">
        <v>9.0999999999999998E-2</v>
      </c>
      <c r="E821" s="1">
        <v>0.11899999999999999</v>
      </c>
      <c r="F821" s="1">
        <v>0.59</v>
      </c>
      <c r="G821" s="1">
        <v>2020</v>
      </c>
      <c r="H821" s="1">
        <v>0</v>
      </c>
      <c r="I821" s="1" t="str">
        <f>IFERROR(VLOOKUP(_2021[[#This Row],[identifiant_reseau]],_2023[],1,FALSE),"")</f>
        <v>9304C</v>
      </c>
      <c r="J821" s="1" t="str">
        <f>IFERROR(VLOOKUP(_2021[[#This Row],[identifiant_reseau]],_2022[],1,FALSE),"")</f>
        <v>9304C</v>
      </c>
      <c r="K821" s="1" t="str" cm="1">
        <f t="array" ref="K821">INDEX(_2021[[#This Row],[2023]:[2022]],MATCH(FALSE,ISBLANK(_2021[[#This Row],[2023]:[2022]]),0))</f>
        <v>9304C</v>
      </c>
    </row>
    <row r="822" spans="1:11" x14ac:dyDescent="0.3">
      <c r="A822" s="1" t="s">
        <v>2375</v>
      </c>
      <c r="B822" s="1" t="s">
        <v>2376</v>
      </c>
      <c r="C822" s="1" t="s">
        <v>2377</v>
      </c>
      <c r="D822" s="1">
        <v>6.4000000000000001E-2</v>
      </c>
      <c r="E822" s="1">
        <v>7.6999999999999999E-2</v>
      </c>
      <c r="F822" s="1">
        <v>0.76700000000000002</v>
      </c>
      <c r="G822" s="1">
        <v>2020</v>
      </c>
      <c r="H822" s="1">
        <v>0</v>
      </c>
      <c r="I822" s="1" t="str">
        <f>IFERROR(VLOOKUP(_2021[[#This Row],[identifiant_reseau]],_2023[],1,FALSE),"")</f>
        <v>9305C</v>
      </c>
      <c r="J822" s="1" t="str">
        <f>IFERROR(VLOOKUP(_2021[[#This Row],[identifiant_reseau]],_2022[],1,FALSE),"")</f>
        <v>9305C</v>
      </c>
      <c r="K822" s="1" t="str" cm="1">
        <f t="array" ref="K822">INDEX(_2021[[#This Row],[2023]:[2022]],MATCH(FALSE,ISBLANK(_2021[[#This Row],[2023]:[2022]]),0))</f>
        <v>9305C</v>
      </c>
    </row>
    <row r="823" spans="1:11" x14ac:dyDescent="0.3">
      <c r="A823" s="1" t="s">
        <v>2378</v>
      </c>
      <c r="B823" s="1" t="s">
        <v>2379</v>
      </c>
      <c r="C823" s="1" t="s">
        <v>2984</v>
      </c>
      <c r="D823" s="1">
        <v>4.4999999999999998E-2</v>
      </c>
      <c r="E823" s="1">
        <v>6.3E-2</v>
      </c>
      <c r="F823" s="1">
        <v>0.81499999999999995</v>
      </c>
      <c r="G823" s="1">
        <v>2020</v>
      </c>
      <c r="H823" s="1">
        <v>0</v>
      </c>
      <c r="I823" s="1" t="str">
        <f>IFERROR(VLOOKUP(_2021[[#This Row],[identifiant_reseau]],_2023[],1,FALSE),"")</f>
        <v>9306C</v>
      </c>
      <c r="J823" s="1" t="str">
        <f>IFERROR(VLOOKUP(_2021[[#This Row],[identifiant_reseau]],_2022[],1,FALSE),"")</f>
        <v>9306C</v>
      </c>
      <c r="K823" s="1" t="str" cm="1">
        <f t="array" ref="K823">INDEX(_2021[[#This Row],[2023]:[2022]],MATCH(FALSE,ISBLANK(_2021[[#This Row],[2023]:[2022]]),0))</f>
        <v>9306C</v>
      </c>
    </row>
    <row r="824" spans="1:11" x14ac:dyDescent="0.3">
      <c r="A824" s="1" t="s">
        <v>2381</v>
      </c>
      <c r="B824" s="1" t="s">
        <v>2382</v>
      </c>
      <c r="C824" s="1" t="s">
        <v>2983</v>
      </c>
      <c r="D824" s="1">
        <v>0.09</v>
      </c>
      <c r="E824" s="1">
        <v>0.13300000000000001</v>
      </c>
      <c r="F824" s="1">
        <v>0.52900000000000003</v>
      </c>
      <c r="G824" s="1" t="s">
        <v>14</v>
      </c>
      <c r="H824" s="1">
        <v>0</v>
      </c>
      <c r="I824" s="1" t="str">
        <f>IFERROR(VLOOKUP(_2021[[#This Row],[identifiant_reseau]],_2023[],1,FALSE),"")</f>
        <v>9309C</v>
      </c>
      <c r="J824" s="1" t="str">
        <f>IFERROR(VLOOKUP(_2021[[#This Row],[identifiant_reseau]],_2022[],1,FALSE),"")</f>
        <v>9309C</v>
      </c>
      <c r="K824" s="1" t="str" cm="1">
        <f t="array" ref="K824">INDEX(_2021[[#This Row],[2023]:[2022]],MATCH(FALSE,ISBLANK(_2021[[#This Row],[2023]:[2022]]),0))</f>
        <v>9309C</v>
      </c>
    </row>
    <row r="825" spans="1:11" x14ac:dyDescent="0.3">
      <c r="A825" s="1" t="s">
        <v>2383</v>
      </c>
      <c r="B825" s="1" t="s">
        <v>2384</v>
      </c>
      <c r="C825" s="1" t="s">
        <v>2385</v>
      </c>
      <c r="D825" s="1">
        <v>0.26</v>
      </c>
      <c r="E825" s="1">
        <v>0.29199999999999998</v>
      </c>
      <c r="F825" s="1">
        <v>0</v>
      </c>
      <c r="G825" s="1">
        <v>2020</v>
      </c>
      <c r="H825" s="1">
        <v>0</v>
      </c>
      <c r="I825" s="1" t="str">
        <f>IFERROR(VLOOKUP(_2021[[#This Row],[identifiant_reseau]],_2023[],1,FALSE),"")</f>
        <v>9310C</v>
      </c>
      <c r="J825" s="1" t="str">
        <f>IFERROR(VLOOKUP(_2021[[#This Row],[identifiant_reseau]],_2022[],1,FALSE),"")</f>
        <v>9310C</v>
      </c>
      <c r="K825" s="1" t="str" cm="1">
        <f t="array" ref="K825">INDEX(_2021[[#This Row],[2023]:[2022]],MATCH(FALSE,ISBLANK(_2021[[#This Row],[2023]:[2022]]),0))</f>
        <v>9310C</v>
      </c>
    </row>
    <row r="826" spans="1:11" x14ac:dyDescent="0.3">
      <c r="A826" s="1" t="s">
        <v>2386</v>
      </c>
      <c r="B826" s="1" t="s">
        <v>2387</v>
      </c>
      <c r="C826" s="1" t="s">
        <v>2385</v>
      </c>
      <c r="D826" s="1">
        <v>4.2999999999999997E-2</v>
      </c>
      <c r="E826" s="1">
        <v>7.2999999999999995E-2</v>
      </c>
      <c r="F826" s="1" t="s">
        <v>2543</v>
      </c>
      <c r="G826" s="1" t="s">
        <v>2543</v>
      </c>
      <c r="H826" s="1">
        <v>0</v>
      </c>
      <c r="I826" s="1" t="str">
        <f>IFERROR(VLOOKUP(_2021[[#This Row],[identifiant_reseau]],_2023[],1,FALSE),"")</f>
        <v>9310F</v>
      </c>
      <c r="J826" s="1" t="str">
        <f>IFERROR(VLOOKUP(_2021[[#This Row],[identifiant_reseau]],_2022[],1,FALSE),"")</f>
        <v>9310F</v>
      </c>
      <c r="K826" s="1" t="str" cm="1">
        <f t="array" ref="K826">INDEX(_2021[[#This Row],[2023]:[2022]],MATCH(FALSE,ISBLANK(_2021[[#This Row],[2023]:[2022]]),0))</f>
        <v>9310F</v>
      </c>
    </row>
    <row r="827" spans="1:11" x14ac:dyDescent="0.3">
      <c r="A827" s="1" t="s">
        <v>2388</v>
      </c>
      <c r="B827" s="1" t="s">
        <v>2389</v>
      </c>
      <c r="C827" s="1" t="s">
        <v>2985</v>
      </c>
      <c r="D827" s="1">
        <v>0.219</v>
      </c>
      <c r="E827" s="1">
        <v>0.255</v>
      </c>
      <c r="F827" s="1">
        <v>0</v>
      </c>
      <c r="G827" s="1">
        <v>2020</v>
      </c>
      <c r="H827" s="1">
        <v>0</v>
      </c>
      <c r="I827" s="1" t="str">
        <f>IFERROR(VLOOKUP(_2021[[#This Row],[identifiant_reseau]],_2023[],1,FALSE),"")</f>
        <v>9311C</v>
      </c>
      <c r="J827" s="1" t="str">
        <f>IFERROR(VLOOKUP(_2021[[#This Row],[identifiant_reseau]],_2022[],1,FALSE),"")</f>
        <v>9311C</v>
      </c>
      <c r="K827" s="1" t="str" cm="1">
        <f t="array" ref="K827">INDEX(_2021[[#This Row],[2023]:[2022]],MATCH(FALSE,ISBLANK(_2021[[#This Row],[2023]:[2022]]),0))</f>
        <v>9311C</v>
      </c>
    </row>
    <row r="828" spans="1:11" x14ac:dyDescent="0.3">
      <c r="A828" s="1" t="s">
        <v>2391</v>
      </c>
      <c r="B828" s="1" t="s">
        <v>2392</v>
      </c>
      <c r="C828" s="1" t="s">
        <v>2986</v>
      </c>
      <c r="D828" s="1">
        <v>0.193</v>
      </c>
      <c r="E828" s="1">
        <v>0.24099999999999999</v>
      </c>
      <c r="F828" s="1">
        <v>0</v>
      </c>
      <c r="G828" s="1">
        <v>2020</v>
      </c>
      <c r="H828" s="1">
        <v>0</v>
      </c>
      <c r="I828" s="1" t="str">
        <f>IFERROR(VLOOKUP(_2021[[#This Row],[identifiant_reseau]],_2023[],1,FALSE),"")</f>
        <v>9312C</v>
      </c>
      <c r="J828" s="1" t="str">
        <f>IFERROR(VLOOKUP(_2021[[#This Row],[identifiant_reseau]],_2022[],1,FALSE),"")</f>
        <v>9312C</v>
      </c>
      <c r="K828" s="1" t="str" cm="1">
        <f t="array" ref="K828">INDEX(_2021[[#This Row],[2023]:[2022]],MATCH(FALSE,ISBLANK(_2021[[#This Row],[2023]:[2022]]),0))</f>
        <v>9312C</v>
      </c>
    </row>
    <row r="829" spans="1:11" x14ac:dyDescent="0.3">
      <c r="A829" s="1" t="s">
        <v>2394</v>
      </c>
      <c r="B829" s="1" t="s">
        <v>2395</v>
      </c>
      <c r="C829" s="1" t="s">
        <v>2396</v>
      </c>
      <c r="D829" s="1">
        <v>8.2000000000000003E-2</v>
      </c>
      <c r="E829" s="1">
        <v>0.09</v>
      </c>
      <c r="F829" s="1">
        <v>0.59099999999999997</v>
      </c>
      <c r="G829" s="1">
        <v>2020</v>
      </c>
      <c r="H829" s="1">
        <v>0</v>
      </c>
      <c r="I829" s="1" t="str">
        <f>IFERROR(VLOOKUP(_2021[[#This Row],[identifiant_reseau]],_2023[],1,FALSE),"")</f>
        <v>9313C</v>
      </c>
      <c r="J829" s="1" t="str">
        <f>IFERROR(VLOOKUP(_2021[[#This Row],[identifiant_reseau]],_2022[],1,FALSE),"")</f>
        <v>9313C</v>
      </c>
      <c r="K829" s="1" t="str" cm="1">
        <f t="array" ref="K829">INDEX(_2021[[#This Row],[2023]:[2022]],MATCH(FALSE,ISBLANK(_2021[[#This Row],[2023]:[2022]]),0))</f>
        <v>9313C</v>
      </c>
    </row>
    <row r="830" spans="1:11" x14ac:dyDescent="0.3">
      <c r="A830" s="1" t="s">
        <v>2397</v>
      </c>
      <c r="B830" s="1" t="s">
        <v>2398</v>
      </c>
      <c r="C830" s="1" t="s">
        <v>2987</v>
      </c>
      <c r="D830" s="1">
        <v>5.1999999999999998E-2</v>
      </c>
      <c r="E830" s="1">
        <v>7.0999999999999994E-2</v>
      </c>
      <c r="F830" s="1">
        <v>0.79600000000000004</v>
      </c>
      <c r="G830" s="1">
        <v>2020</v>
      </c>
      <c r="H830" s="1">
        <v>0</v>
      </c>
      <c r="I830" s="1" t="str">
        <f>IFERROR(VLOOKUP(_2021[[#This Row],[identifiant_reseau]],_2023[],1,FALSE),"")</f>
        <v>9314C</v>
      </c>
      <c r="J830" s="1" t="str">
        <f>IFERROR(VLOOKUP(_2021[[#This Row],[identifiant_reseau]],_2022[],1,FALSE),"")</f>
        <v>9314C</v>
      </c>
      <c r="K830" s="1" t="str" cm="1">
        <f t="array" ref="K830">INDEX(_2021[[#This Row],[2023]:[2022]],MATCH(FALSE,ISBLANK(_2021[[#This Row],[2023]:[2022]]),0))</f>
        <v>9314C</v>
      </c>
    </row>
    <row r="831" spans="1:11" x14ac:dyDescent="0.3">
      <c r="A831" s="1" t="s">
        <v>2400</v>
      </c>
      <c r="B831" s="1" t="s">
        <v>2401</v>
      </c>
      <c r="C831" s="1" t="s">
        <v>2402</v>
      </c>
      <c r="D831" s="1">
        <v>0.09</v>
      </c>
      <c r="E831" s="1">
        <v>0.107</v>
      </c>
      <c r="F831" s="1">
        <v>0.56999999999999995</v>
      </c>
      <c r="G831" s="1">
        <v>2020</v>
      </c>
      <c r="H831" s="1">
        <v>0</v>
      </c>
      <c r="I831" s="1" t="str">
        <f>IFERROR(VLOOKUP(_2021[[#This Row],[identifiant_reseau]],_2023[],1,FALSE),"")</f>
        <v>9315C</v>
      </c>
      <c r="J831" s="1" t="str">
        <f>IFERROR(VLOOKUP(_2021[[#This Row],[identifiant_reseau]],_2022[],1,FALSE),"")</f>
        <v>9315C</v>
      </c>
      <c r="K831" s="1" t="str" cm="1">
        <f t="array" ref="K831">INDEX(_2021[[#This Row],[2023]:[2022]],MATCH(FALSE,ISBLANK(_2021[[#This Row],[2023]:[2022]]),0))</f>
        <v>9315C</v>
      </c>
    </row>
    <row r="832" spans="1:11" x14ac:dyDescent="0.3">
      <c r="A832" s="1" t="s">
        <v>2403</v>
      </c>
      <c r="B832" s="1" t="s">
        <v>2988</v>
      </c>
      <c r="C832" s="1" t="s">
        <v>2989</v>
      </c>
      <c r="D832" s="1">
        <v>0.12</v>
      </c>
      <c r="E832" s="1">
        <v>0.14899999999999999</v>
      </c>
      <c r="F832" s="1">
        <v>0.46100000000000002</v>
      </c>
      <c r="G832" s="1" t="s">
        <v>14</v>
      </c>
      <c r="H832" s="1">
        <v>0</v>
      </c>
      <c r="I832" s="1" t="str">
        <f>IFERROR(VLOOKUP(_2021[[#This Row],[identifiant_reseau]],_2023[],1,FALSE),"")</f>
        <v>9316C</v>
      </c>
      <c r="J832" s="1" t="str">
        <f>IFERROR(VLOOKUP(_2021[[#This Row],[identifiant_reseau]],_2022[],1,FALSE),"")</f>
        <v>9316C</v>
      </c>
      <c r="K832" s="1" t="str" cm="1">
        <f t="array" ref="K832">INDEX(_2021[[#This Row],[2023]:[2022]],MATCH(FALSE,ISBLANK(_2021[[#This Row],[2023]:[2022]]),0))</f>
        <v>9316C</v>
      </c>
    </row>
    <row r="833" spans="1:11" x14ac:dyDescent="0.3">
      <c r="A833" s="1" t="s">
        <v>2406</v>
      </c>
      <c r="B833" s="1" t="s">
        <v>2407</v>
      </c>
      <c r="C833" s="1" t="s">
        <v>2986</v>
      </c>
      <c r="D833" s="1">
        <v>0.30499999999999999</v>
      </c>
      <c r="E833" s="1">
        <v>0.36</v>
      </c>
      <c r="F833" s="1">
        <v>0</v>
      </c>
      <c r="G833" s="1">
        <v>2020</v>
      </c>
      <c r="H833" s="1">
        <v>0</v>
      </c>
      <c r="I833" s="1" t="str">
        <f>IFERROR(VLOOKUP(_2021[[#This Row],[identifiant_reseau]],_2023[],1,FALSE),"")</f>
        <v>9317C</v>
      </c>
      <c r="J833" s="1" t="str">
        <f>IFERROR(VLOOKUP(_2021[[#This Row],[identifiant_reseau]],_2022[],1,FALSE),"")</f>
        <v>9317C</v>
      </c>
      <c r="K833" s="1" t="str" cm="1">
        <f t="array" ref="K833">INDEX(_2021[[#This Row],[2023]:[2022]],MATCH(FALSE,ISBLANK(_2021[[#This Row],[2023]:[2022]]),0))</f>
        <v>9317C</v>
      </c>
    </row>
    <row r="834" spans="1:11" x14ac:dyDescent="0.3">
      <c r="A834" s="1" t="s">
        <v>2408</v>
      </c>
      <c r="B834" s="1" t="s">
        <v>2409</v>
      </c>
      <c r="C834" s="1" t="s">
        <v>2980</v>
      </c>
      <c r="D834" s="1">
        <v>5.0000000000000001E-3</v>
      </c>
      <c r="E834" s="1">
        <v>1.2E-2</v>
      </c>
      <c r="F834" s="1" t="s">
        <v>2543</v>
      </c>
      <c r="G834" s="1" t="s">
        <v>2543</v>
      </c>
      <c r="H834" s="1">
        <v>0</v>
      </c>
      <c r="I834" s="1" t="str">
        <f>IFERROR(VLOOKUP(_2021[[#This Row],[identifiant_reseau]],_2023[],1,FALSE),"")</f>
        <v>9322F</v>
      </c>
      <c r="J834" s="1" t="str">
        <f>IFERROR(VLOOKUP(_2021[[#This Row],[identifiant_reseau]],_2022[],1,FALSE),"")</f>
        <v>9322F</v>
      </c>
      <c r="K834" s="1" t="str" cm="1">
        <f t="array" ref="K834">INDEX(_2021[[#This Row],[2023]:[2022]],MATCH(FALSE,ISBLANK(_2021[[#This Row],[2023]:[2022]]),0))</f>
        <v>9322F</v>
      </c>
    </row>
    <row r="835" spans="1:11" x14ac:dyDescent="0.3">
      <c r="A835" s="1" t="s">
        <v>2410</v>
      </c>
      <c r="B835" s="1" t="s">
        <v>2990</v>
      </c>
      <c r="C835" s="1" t="s">
        <v>2412</v>
      </c>
      <c r="D835" s="1">
        <v>3.7999999999999999E-2</v>
      </c>
      <c r="E835" s="1">
        <v>3.5000000000000003E-2</v>
      </c>
      <c r="F835" s="1">
        <v>0.81699999999999995</v>
      </c>
      <c r="G835" s="1">
        <v>2020</v>
      </c>
      <c r="H835" s="1">
        <v>1</v>
      </c>
      <c r="I835" s="1" t="str">
        <f>IFERROR(VLOOKUP(_2021[[#This Row],[identifiant_reseau]],_2023[],1,FALSE),"")</f>
        <v>9324C</v>
      </c>
      <c r="J835" s="1" t="str">
        <f>IFERROR(VLOOKUP(_2021[[#This Row],[identifiant_reseau]],_2022[],1,FALSE),"")</f>
        <v>9324C</v>
      </c>
      <c r="K835" s="1" t="str" cm="1">
        <f t="array" ref="K835">INDEX(_2021[[#This Row],[2023]:[2022]],MATCH(FALSE,ISBLANK(_2021[[#This Row],[2023]:[2022]]),0))</f>
        <v>9324C</v>
      </c>
    </row>
    <row r="836" spans="1:11" x14ac:dyDescent="0.3">
      <c r="A836" s="1" t="s">
        <v>2413</v>
      </c>
      <c r="B836" s="1" t="s">
        <v>2414</v>
      </c>
      <c r="C836" s="1" t="s">
        <v>2415</v>
      </c>
      <c r="D836" s="1">
        <v>0.08</v>
      </c>
      <c r="E836" s="1">
        <v>9.6000000000000002E-2</v>
      </c>
      <c r="F836" s="1">
        <v>0.77500000000000002</v>
      </c>
      <c r="G836" s="1" t="s">
        <v>14</v>
      </c>
      <c r="H836" s="1">
        <v>0</v>
      </c>
      <c r="I836" s="1" t="str">
        <f>IFERROR(VLOOKUP(_2021[[#This Row],[identifiant_reseau]],_2023[],1,FALSE),"")</f>
        <v>9326C</v>
      </c>
      <c r="J836" s="1" t="str">
        <f>IFERROR(VLOOKUP(_2021[[#This Row],[identifiant_reseau]],_2022[],1,FALSE),"")</f>
        <v>9326C</v>
      </c>
      <c r="K836" s="1" t="str" cm="1">
        <f t="array" ref="K836">INDEX(_2021[[#This Row],[2023]:[2022]],MATCH(FALSE,ISBLANK(_2021[[#This Row],[2023]:[2022]]),0))</f>
        <v>9326C</v>
      </c>
    </row>
    <row r="837" spans="1:11" x14ac:dyDescent="0.3">
      <c r="A837" s="1" t="s">
        <v>2991</v>
      </c>
      <c r="B837" s="1" t="s">
        <v>2992</v>
      </c>
      <c r="C837" s="1" t="s">
        <v>2993</v>
      </c>
      <c r="D837" s="1">
        <v>0.193</v>
      </c>
      <c r="E837" s="1">
        <v>0.20100000000000001</v>
      </c>
      <c r="F837" s="1">
        <v>0.5</v>
      </c>
      <c r="G837" s="1" t="s">
        <v>14</v>
      </c>
      <c r="H837" s="1">
        <v>1</v>
      </c>
      <c r="I837" s="1" t="str">
        <f>IFERROR(VLOOKUP(_2021[[#This Row],[identifiant_reseau]],_2023[],1,FALSE),"")</f>
        <v>9327C</v>
      </c>
      <c r="J837" s="1" t="str">
        <f>IFERROR(VLOOKUP(_2021[[#This Row],[identifiant_reseau]],_2022[],1,FALSE),"")</f>
        <v/>
      </c>
      <c r="K837" s="1" t="str" cm="1">
        <f t="array" ref="K837">INDEX(_2021[[#This Row],[2023]:[2022]],MATCH(FALSE,ISBLANK(_2021[[#This Row],[2023]:[2022]]),0))</f>
        <v>9327C</v>
      </c>
    </row>
    <row r="838" spans="1:11" x14ac:dyDescent="0.3">
      <c r="A838" s="1" t="s">
        <v>2416</v>
      </c>
      <c r="B838" s="1" t="s">
        <v>2417</v>
      </c>
      <c r="C838" s="1" t="s">
        <v>2418</v>
      </c>
      <c r="D838" s="1">
        <v>6.0999999999999999E-2</v>
      </c>
      <c r="E838" s="1">
        <v>8.4000000000000005E-2</v>
      </c>
      <c r="F838" s="1">
        <v>0.76800000000000002</v>
      </c>
      <c r="G838" s="1">
        <v>2020</v>
      </c>
      <c r="H838" s="1">
        <v>0</v>
      </c>
      <c r="I838" s="1" t="str">
        <f>IFERROR(VLOOKUP(_2021[[#This Row],[identifiant_reseau]],_2023[],1,FALSE),"")</f>
        <v>9401C</v>
      </c>
      <c r="J838" s="1" t="str">
        <f>IFERROR(VLOOKUP(_2021[[#This Row],[identifiant_reseau]],_2022[],1,FALSE),"")</f>
        <v>9401C</v>
      </c>
      <c r="K838" s="1" t="str" cm="1">
        <f t="array" ref="K838">INDEX(_2021[[#This Row],[2023]:[2022]],MATCH(FALSE,ISBLANK(_2021[[#This Row],[2023]:[2022]]),0))</f>
        <v>9401C</v>
      </c>
    </row>
    <row r="839" spans="1:11" x14ac:dyDescent="0.3">
      <c r="A839" s="1" t="s">
        <v>2419</v>
      </c>
      <c r="B839" s="1" t="s">
        <v>2994</v>
      </c>
      <c r="C839" s="1" t="s">
        <v>2995</v>
      </c>
      <c r="D839" s="1">
        <v>6.6000000000000003E-2</v>
      </c>
      <c r="E839" s="1">
        <v>7.9000000000000001E-2</v>
      </c>
      <c r="F839" s="1">
        <v>0.69399999999999995</v>
      </c>
      <c r="G839" s="1">
        <v>2020</v>
      </c>
      <c r="H839" s="1">
        <v>0</v>
      </c>
      <c r="I839" s="1" t="str">
        <f>IFERROR(VLOOKUP(_2021[[#This Row],[identifiant_reseau]],_2023[],1,FALSE),"")</f>
        <v>9402C</v>
      </c>
      <c r="J839" s="1" t="str">
        <f>IFERROR(VLOOKUP(_2021[[#This Row],[identifiant_reseau]],_2022[],1,FALSE),"")</f>
        <v>9402C</v>
      </c>
      <c r="K839" s="1" t="str" cm="1">
        <f t="array" ref="K839">INDEX(_2021[[#This Row],[2023]:[2022]],MATCH(FALSE,ISBLANK(_2021[[#This Row],[2023]:[2022]]),0))</f>
        <v>9402C</v>
      </c>
    </row>
    <row r="840" spans="1:11" x14ac:dyDescent="0.3">
      <c r="A840" s="1" t="s">
        <v>2422</v>
      </c>
      <c r="B840" s="1" t="s">
        <v>2423</v>
      </c>
      <c r="C840" s="1" t="s">
        <v>2996</v>
      </c>
      <c r="D840" s="1">
        <v>0.128</v>
      </c>
      <c r="E840" s="1">
        <v>0.151</v>
      </c>
      <c r="F840" s="1">
        <v>0.68700000000000006</v>
      </c>
      <c r="G840" s="1">
        <v>2020</v>
      </c>
      <c r="H840" s="1">
        <v>0</v>
      </c>
      <c r="I840" s="1" t="str">
        <f>IFERROR(VLOOKUP(_2021[[#This Row],[identifiant_reseau]],_2023[],1,FALSE),"")</f>
        <v>9403C</v>
      </c>
      <c r="J840" s="1" t="str">
        <f>IFERROR(VLOOKUP(_2021[[#This Row],[identifiant_reseau]],_2022[],1,FALSE),"")</f>
        <v>9403C</v>
      </c>
      <c r="K840" s="1" t="str" cm="1">
        <f t="array" ref="K840">INDEX(_2021[[#This Row],[2023]:[2022]],MATCH(FALSE,ISBLANK(_2021[[#This Row],[2023]:[2022]]),0))</f>
        <v>9403C</v>
      </c>
    </row>
    <row r="841" spans="1:11" x14ac:dyDescent="0.3">
      <c r="A841" s="1" t="s">
        <v>2425</v>
      </c>
      <c r="B841" s="1" t="s">
        <v>2997</v>
      </c>
      <c r="C841" s="1" t="s">
        <v>2427</v>
      </c>
      <c r="D841" s="1">
        <v>0.18</v>
      </c>
      <c r="E841" s="1">
        <v>0.215</v>
      </c>
      <c r="F841" s="1">
        <v>0.17199999999999999</v>
      </c>
      <c r="G841" s="1">
        <v>2020</v>
      </c>
      <c r="H841" s="1">
        <v>0</v>
      </c>
      <c r="I841" s="1" t="str">
        <f>IFERROR(VLOOKUP(_2021[[#This Row],[identifiant_reseau]],_2023[],1,FALSE),"")</f>
        <v>9404C</v>
      </c>
      <c r="J841" s="1" t="str">
        <f>IFERROR(VLOOKUP(_2021[[#This Row],[identifiant_reseau]],_2022[],1,FALSE),"")</f>
        <v>9404C</v>
      </c>
      <c r="K841" s="1" t="str" cm="1">
        <f t="array" ref="K841">INDEX(_2021[[#This Row],[2023]:[2022]],MATCH(FALSE,ISBLANK(_2021[[#This Row],[2023]:[2022]]),0))</f>
        <v>9404C</v>
      </c>
    </row>
    <row r="842" spans="1:11" x14ac:dyDescent="0.3">
      <c r="A842" s="1" t="s">
        <v>2428</v>
      </c>
      <c r="B842" s="1" t="s">
        <v>2998</v>
      </c>
      <c r="C842" s="1" t="s">
        <v>2430</v>
      </c>
      <c r="D842" s="1">
        <v>7.3999999999999996E-2</v>
      </c>
      <c r="E842" s="1">
        <v>9.5000000000000001E-2</v>
      </c>
      <c r="F842" s="1">
        <v>0.78400000000000003</v>
      </c>
      <c r="G842" s="1">
        <v>2020</v>
      </c>
      <c r="H842" s="1">
        <v>1</v>
      </c>
      <c r="I842" s="1" t="str">
        <f>IFERROR(VLOOKUP(_2021[[#This Row],[identifiant_reseau]],_2023[],1,FALSE),"")</f>
        <v>9406C</v>
      </c>
      <c r="J842" s="1" t="str">
        <f>IFERROR(VLOOKUP(_2021[[#This Row],[identifiant_reseau]],_2022[],1,FALSE),"")</f>
        <v>9406C</v>
      </c>
      <c r="K842" s="1" t="str" cm="1">
        <f t="array" ref="K842">INDEX(_2021[[#This Row],[2023]:[2022]],MATCH(FALSE,ISBLANK(_2021[[#This Row],[2023]:[2022]]),0))</f>
        <v>9406C</v>
      </c>
    </row>
    <row r="843" spans="1:11" x14ac:dyDescent="0.3">
      <c r="A843" s="1" t="s">
        <v>2431</v>
      </c>
      <c r="B843" s="1" t="s">
        <v>2432</v>
      </c>
      <c r="C843" s="1" t="s">
        <v>2433</v>
      </c>
      <c r="D843" s="1">
        <v>3.0000000000000001E-3</v>
      </c>
      <c r="E843" s="1">
        <v>8.0000000000000002E-3</v>
      </c>
      <c r="F843" s="1">
        <v>0.99</v>
      </c>
      <c r="G843" s="1" t="s">
        <v>14</v>
      </c>
      <c r="H843" s="1">
        <v>0</v>
      </c>
      <c r="I843" s="1" t="str">
        <f>IFERROR(VLOOKUP(_2021[[#This Row],[identifiant_reseau]],_2023[],1,FALSE),"")</f>
        <v>9408C</v>
      </c>
      <c r="J843" s="1" t="str">
        <f>IFERROR(VLOOKUP(_2021[[#This Row],[identifiant_reseau]],_2022[],1,FALSE),"")</f>
        <v>9408C</v>
      </c>
      <c r="K843" s="1" t="str" cm="1">
        <f t="array" ref="K843">INDEX(_2021[[#This Row],[2023]:[2022]],MATCH(FALSE,ISBLANK(_2021[[#This Row],[2023]:[2022]]),0))</f>
        <v>9408C</v>
      </c>
    </row>
    <row r="844" spans="1:11" x14ac:dyDescent="0.3">
      <c r="A844" s="1" t="s">
        <v>2434</v>
      </c>
      <c r="B844" s="1" t="s">
        <v>2435</v>
      </c>
      <c r="C844" s="1" t="s">
        <v>2999</v>
      </c>
      <c r="D844" s="1">
        <v>4.0000000000000001E-3</v>
      </c>
      <c r="E844" s="1">
        <v>1.9E-2</v>
      </c>
      <c r="F844" s="1">
        <v>0.98299999999999998</v>
      </c>
      <c r="G844" s="1">
        <v>2020</v>
      </c>
      <c r="H844" s="1">
        <v>0</v>
      </c>
      <c r="I844" s="1" t="str">
        <f>IFERROR(VLOOKUP(_2021[[#This Row],[identifiant_reseau]],_2023[],1,FALSE),"")</f>
        <v>9409C</v>
      </c>
      <c r="J844" s="1" t="str">
        <f>IFERROR(VLOOKUP(_2021[[#This Row],[identifiant_reseau]],_2022[],1,FALSE),"")</f>
        <v>9409C</v>
      </c>
      <c r="K844" s="1" t="str" cm="1">
        <f t="array" ref="K844">INDEX(_2021[[#This Row],[2023]:[2022]],MATCH(FALSE,ISBLANK(_2021[[#This Row],[2023]:[2022]]),0))</f>
        <v>9409C</v>
      </c>
    </row>
    <row r="845" spans="1:11" x14ac:dyDescent="0.3">
      <c r="A845" s="1" t="s">
        <v>2437</v>
      </c>
      <c r="B845" s="1" t="s">
        <v>2438</v>
      </c>
      <c r="C845" s="1" t="s">
        <v>3000</v>
      </c>
      <c r="D845" s="1">
        <v>6.9000000000000006E-2</v>
      </c>
      <c r="E845" s="1">
        <v>8.7999999999999995E-2</v>
      </c>
      <c r="F845" s="1">
        <v>0.71499999999999997</v>
      </c>
      <c r="G845" s="1">
        <v>2020</v>
      </c>
      <c r="H845" s="1">
        <v>0</v>
      </c>
      <c r="I845" s="1" t="str">
        <f>IFERROR(VLOOKUP(_2021[[#This Row],[identifiant_reseau]],_2023[],1,FALSE),"")</f>
        <v>9410C</v>
      </c>
      <c r="J845" s="1" t="str">
        <f>IFERROR(VLOOKUP(_2021[[#This Row],[identifiant_reseau]],_2022[],1,FALSE),"")</f>
        <v>9410C</v>
      </c>
      <c r="K845" s="1" t="str" cm="1">
        <f t="array" ref="K845">INDEX(_2021[[#This Row],[2023]:[2022]],MATCH(FALSE,ISBLANK(_2021[[#This Row],[2023]:[2022]]),0))</f>
        <v>9410C</v>
      </c>
    </row>
    <row r="846" spans="1:11" x14ac:dyDescent="0.3">
      <c r="A846" s="1" t="s">
        <v>2440</v>
      </c>
      <c r="B846" s="1" t="s">
        <v>2441</v>
      </c>
      <c r="C846" s="1" t="s">
        <v>3001</v>
      </c>
      <c r="D846" s="1">
        <v>5.5E-2</v>
      </c>
      <c r="E846" s="1">
        <v>7.8E-2</v>
      </c>
      <c r="F846" s="1">
        <v>0.72099999999999997</v>
      </c>
      <c r="G846" s="1">
        <v>2020</v>
      </c>
      <c r="H846" s="1">
        <v>0</v>
      </c>
      <c r="I846" s="1" t="str">
        <f>IFERROR(VLOOKUP(_2021[[#This Row],[identifiant_reseau]],_2023[],1,FALSE),"")</f>
        <v>9411C</v>
      </c>
      <c r="J846" s="1" t="str">
        <f>IFERROR(VLOOKUP(_2021[[#This Row],[identifiant_reseau]],_2022[],1,FALSE),"")</f>
        <v>9411C</v>
      </c>
      <c r="K846" s="1" t="str" cm="1">
        <f t="array" ref="K846">INDEX(_2021[[#This Row],[2023]:[2022]],MATCH(FALSE,ISBLANK(_2021[[#This Row],[2023]:[2022]]),0))</f>
        <v>9411C</v>
      </c>
    </row>
    <row r="847" spans="1:11" x14ac:dyDescent="0.3">
      <c r="A847" s="1" t="s">
        <v>2443</v>
      </c>
      <c r="B847" s="1" t="s">
        <v>2444</v>
      </c>
      <c r="C847" s="1" t="s">
        <v>3002</v>
      </c>
      <c r="D847" s="1">
        <v>9.5000000000000001E-2</v>
      </c>
      <c r="E847" s="1">
        <v>0.113</v>
      </c>
      <c r="F847" s="1">
        <v>0.62</v>
      </c>
      <c r="G847" s="1">
        <v>2020</v>
      </c>
      <c r="H847" s="1">
        <v>0</v>
      </c>
      <c r="I847" s="1" t="str">
        <f>IFERROR(VLOOKUP(_2021[[#This Row],[identifiant_reseau]],_2023[],1,FALSE),"")</f>
        <v>9412C</v>
      </c>
      <c r="J847" s="1" t="str">
        <f>IFERROR(VLOOKUP(_2021[[#This Row],[identifiant_reseau]],_2022[],1,FALSE),"")</f>
        <v>9412C</v>
      </c>
      <c r="K847" s="1" t="str" cm="1">
        <f t="array" ref="K847">INDEX(_2021[[#This Row],[2023]:[2022]],MATCH(FALSE,ISBLANK(_2021[[#This Row],[2023]:[2022]]),0))</f>
        <v>9412C</v>
      </c>
    </row>
    <row r="848" spans="1:11" x14ac:dyDescent="0.3">
      <c r="A848" s="1" t="s">
        <v>2446</v>
      </c>
      <c r="B848" s="1" t="s">
        <v>2447</v>
      </c>
      <c r="C848" s="1" t="s">
        <v>3003</v>
      </c>
      <c r="D848" s="1">
        <v>1.6E-2</v>
      </c>
      <c r="E848" s="1">
        <v>3.2000000000000001E-2</v>
      </c>
      <c r="F848" s="1">
        <v>0.93799999999999994</v>
      </c>
      <c r="G848" s="1">
        <v>2020</v>
      </c>
      <c r="H848" s="1">
        <v>0</v>
      </c>
      <c r="I848" s="1" t="str">
        <f>IFERROR(VLOOKUP(_2021[[#This Row],[identifiant_reseau]],_2023[],1,FALSE),"")</f>
        <v>9413C</v>
      </c>
      <c r="J848" s="1" t="str">
        <f>IFERROR(VLOOKUP(_2021[[#This Row],[identifiant_reseau]],_2022[],1,FALSE),"")</f>
        <v>9413C</v>
      </c>
      <c r="K848" s="1" t="str" cm="1">
        <f t="array" ref="K848">INDEX(_2021[[#This Row],[2023]:[2022]],MATCH(FALSE,ISBLANK(_2021[[#This Row],[2023]:[2022]]),0))</f>
        <v>9413C</v>
      </c>
    </row>
    <row r="849" spans="1:11" x14ac:dyDescent="0.3">
      <c r="A849" s="1" t="s">
        <v>2449</v>
      </c>
      <c r="B849" s="1" t="s">
        <v>2450</v>
      </c>
      <c r="C849" s="1" t="s">
        <v>3004</v>
      </c>
      <c r="D849" s="1">
        <v>1.6E-2</v>
      </c>
      <c r="E849" s="1">
        <v>3.2000000000000001E-2</v>
      </c>
      <c r="F849" s="1">
        <v>0.93799999999999994</v>
      </c>
      <c r="G849" s="1">
        <v>2020</v>
      </c>
      <c r="H849" s="1">
        <v>0</v>
      </c>
      <c r="I849" s="1" t="str">
        <f>IFERROR(VLOOKUP(_2021[[#This Row],[identifiant_reseau]],_2023[],1,FALSE),"")</f>
        <v>9414C</v>
      </c>
      <c r="J849" s="1" t="str">
        <f>IFERROR(VLOOKUP(_2021[[#This Row],[identifiant_reseau]],_2022[],1,FALSE),"")</f>
        <v>9414C</v>
      </c>
      <c r="K849" s="1" t="str" cm="1">
        <f t="array" ref="K849">INDEX(_2021[[#This Row],[2023]:[2022]],MATCH(FALSE,ISBLANK(_2021[[#This Row],[2023]:[2022]]),0))</f>
        <v>9414C</v>
      </c>
    </row>
    <row r="850" spans="1:11" x14ac:dyDescent="0.3">
      <c r="A850" s="1" t="s">
        <v>2452</v>
      </c>
      <c r="B850" s="1" t="s">
        <v>2453</v>
      </c>
      <c r="C850" s="1" t="s">
        <v>2454</v>
      </c>
      <c r="D850" s="1">
        <v>7.0999999999999994E-2</v>
      </c>
      <c r="E850" s="1">
        <v>9.2999999999999999E-2</v>
      </c>
      <c r="F850" s="1">
        <v>0.76100000000000001</v>
      </c>
      <c r="G850" s="1">
        <v>2020</v>
      </c>
      <c r="H850" s="1">
        <v>0</v>
      </c>
      <c r="I850" s="1" t="str">
        <f>IFERROR(VLOOKUP(_2021[[#This Row],[identifiant_reseau]],_2023[],1,FALSE),"")</f>
        <v>9415C</v>
      </c>
      <c r="J850" s="1" t="str">
        <f>IFERROR(VLOOKUP(_2021[[#This Row],[identifiant_reseau]],_2022[],1,FALSE),"")</f>
        <v>9415C</v>
      </c>
      <c r="K850" s="1" t="str" cm="1">
        <f t="array" ref="K850">INDEX(_2021[[#This Row],[2023]:[2022]],MATCH(FALSE,ISBLANK(_2021[[#This Row],[2023]:[2022]]),0))</f>
        <v>9415C</v>
      </c>
    </row>
    <row r="851" spans="1:11" x14ac:dyDescent="0.3">
      <c r="A851" s="1" t="s">
        <v>2455</v>
      </c>
      <c r="B851" s="1" t="s">
        <v>2456</v>
      </c>
      <c r="C851" s="1" t="s">
        <v>3005</v>
      </c>
      <c r="D851" s="1">
        <v>8.1000000000000003E-2</v>
      </c>
      <c r="E851" s="1">
        <v>0.10199999999999999</v>
      </c>
      <c r="F851" s="1">
        <v>0.60199999999999998</v>
      </c>
      <c r="G851" s="1">
        <v>2020</v>
      </c>
      <c r="H851" s="1">
        <v>0</v>
      </c>
      <c r="I851" s="1" t="str">
        <f>IFERROR(VLOOKUP(_2021[[#This Row],[identifiant_reseau]],_2023[],1,FALSE),"")</f>
        <v>9419C</v>
      </c>
      <c r="J851" s="1" t="str">
        <f>IFERROR(VLOOKUP(_2021[[#This Row],[identifiant_reseau]],_2022[],1,FALSE),"")</f>
        <v>9419C</v>
      </c>
      <c r="K851" s="1" t="str" cm="1">
        <f t="array" ref="K851">INDEX(_2021[[#This Row],[2023]:[2022]],MATCH(FALSE,ISBLANK(_2021[[#This Row],[2023]:[2022]]),0))</f>
        <v>9419C</v>
      </c>
    </row>
    <row r="852" spans="1:11" x14ac:dyDescent="0.3">
      <c r="A852" s="1" t="s">
        <v>2458</v>
      </c>
      <c r="B852" s="1" t="s">
        <v>2459</v>
      </c>
      <c r="C852" s="1" t="s">
        <v>2460</v>
      </c>
      <c r="D852" s="1">
        <v>0.04</v>
      </c>
      <c r="E852" s="1">
        <v>5.7000000000000002E-2</v>
      </c>
      <c r="F852" s="1">
        <v>0.82899999999999996</v>
      </c>
      <c r="G852" s="1">
        <v>2020</v>
      </c>
      <c r="H852" s="1">
        <v>0</v>
      </c>
      <c r="I852" s="1" t="str">
        <f>IFERROR(VLOOKUP(_2021[[#This Row],[identifiant_reseau]],_2023[],1,FALSE),"")</f>
        <v>9420C</v>
      </c>
      <c r="J852" s="1" t="str">
        <f>IFERROR(VLOOKUP(_2021[[#This Row],[identifiant_reseau]],_2022[],1,FALSE),"")</f>
        <v>9420C</v>
      </c>
      <c r="K852" s="1" t="str" cm="1">
        <f t="array" ref="K852">INDEX(_2021[[#This Row],[2023]:[2022]],MATCH(FALSE,ISBLANK(_2021[[#This Row],[2023]:[2022]]),0))</f>
        <v>9420C</v>
      </c>
    </row>
    <row r="853" spans="1:11" x14ac:dyDescent="0.3">
      <c r="A853" s="1" t="s">
        <v>2461</v>
      </c>
      <c r="B853" s="1" t="s">
        <v>3006</v>
      </c>
      <c r="C853" s="1" t="s">
        <v>3007</v>
      </c>
      <c r="D853" s="1">
        <v>2.1000000000000001E-2</v>
      </c>
      <c r="E853" s="1">
        <v>3.6999999999999998E-2</v>
      </c>
      <c r="F853" s="1">
        <v>0.91</v>
      </c>
      <c r="G853" s="1">
        <v>2020</v>
      </c>
      <c r="H853" s="1">
        <v>0</v>
      </c>
      <c r="I853" s="1" t="str">
        <f>IFERROR(VLOOKUP(_2021[[#This Row],[identifiant_reseau]],_2023[],1,FALSE),"")</f>
        <v>9421C</v>
      </c>
      <c r="J853" s="1" t="str">
        <f>IFERROR(VLOOKUP(_2021[[#This Row],[identifiant_reseau]],_2022[],1,FALSE),"")</f>
        <v>9421C</v>
      </c>
      <c r="K853" s="1" t="str" cm="1">
        <f t="array" ref="K853">INDEX(_2021[[#This Row],[2023]:[2022]],MATCH(FALSE,ISBLANK(_2021[[#This Row],[2023]:[2022]]),0))</f>
        <v>9421C</v>
      </c>
    </row>
    <row r="854" spans="1:11" x14ac:dyDescent="0.3">
      <c r="A854" s="1" t="s">
        <v>2464</v>
      </c>
      <c r="B854" s="1" t="s">
        <v>2465</v>
      </c>
      <c r="C854" s="1" t="s">
        <v>2466</v>
      </c>
      <c r="D854" s="1">
        <v>3.5000000000000003E-2</v>
      </c>
      <c r="E854" s="1">
        <v>4.1000000000000002E-2</v>
      </c>
      <c r="F854" s="1">
        <v>0.84499999999999997</v>
      </c>
      <c r="G854" s="1">
        <v>2020</v>
      </c>
      <c r="H854" s="1">
        <v>0</v>
      </c>
      <c r="I854" s="1" t="str">
        <f>IFERROR(VLOOKUP(_2021[[#This Row],[identifiant_reseau]],_2023[],1,FALSE),"")</f>
        <v>9422C</v>
      </c>
      <c r="J854" s="1" t="str">
        <f>IFERROR(VLOOKUP(_2021[[#This Row],[identifiant_reseau]],_2022[],1,FALSE),"")</f>
        <v>9422C</v>
      </c>
      <c r="K854" s="1" t="str" cm="1">
        <f t="array" ref="K854">INDEX(_2021[[#This Row],[2023]:[2022]],MATCH(FALSE,ISBLANK(_2021[[#This Row],[2023]:[2022]]),0))</f>
        <v>9422C</v>
      </c>
    </row>
    <row r="855" spans="1:11" x14ac:dyDescent="0.3">
      <c r="A855" s="1" t="s">
        <v>2467</v>
      </c>
      <c r="B855" s="1" t="s">
        <v>3008</v>
      </c>
      <c r="C855" s="1" t="s">
        <v>2430</v>
      </c>
      <c r="D855" s="1">
        <v>7.5999999999999998E-2</v>
      </c>
      <c r="E855" s="1">
        <v>0.1</v>
      </c>
      <c r="F855" s="1">
        <v>0.78</v>
      </c>
      <c r="G855" s="1">
        <v>2020</v>
      </c>
      <c r="H855" s="1">
        <v>0</v>
      </c>
      <c r="I855" s="1" t="str">
        <f>IFERROR(VLOOKUP(_2021[[#This Row],[identifiant_reseau]],_2023[],1,FALSE),"")</f>
        <v>9423C</v>
      </c>
      <c r="J855" s="1" t="str">
        <f>IFERROR(VLOOKUP(_2021[[#This Row],[identifiant_reseau]],_2022[],1,FALSE),"")</f>
        <v>9423C</v>
      </c>
      <c r="K855" s="1" t="str" cm="1">
        <f t="array" ref="K855">INDEX(_2021[[#This Row],[2023]:[2022]],MATCH(FALSE,ISBLANK(_2021[[#This Row],[2023]:[2022]]),0))</f>
        <v>9423C</v>
      </c>
    </row>
    <row r="856" spans="1:11" x14ac:dyDescent="0.3">
      <c r="A856" s="1" t="s">
        <v>2469</v>
      </c>
      <c r="B856" s="1" t="s">
        <v>2470</v>
      </c>
      <c r="C856" s="1" t="s">
        <v>3009</v>
      </c>
      <c r="D856" s="1">
        <v>0.109</v>
      </c>
      <c r="E856" s="1">
        <v>0.152</v>
      </c>
      <c r="F856" s="1">
        <v>0.45100000000000001</v>
      </c>
      <c r="G856" s="1" t="s">
        <v>14</v>
      </c>
      <c r="H856" s="1">
        <v>0</v>
      </c>
      <c r="I856" s="1" t="str">
        <f>IFERROR(VLOOKUP(_2021[[#This Row],[identifiant_reseau]],_2023[],1,FALSE),"")</f>
        <v>9424C</v>
      </c>
      <c r="J856" s="1" t="str">
        <f>IFERROR(VLOOKUP(_2021[[#This Row],[identifiant_reseau]],_2022[],1,FALSE),"")</f>
        <v>9424C</v>
      </c>
      <c r="K856" s="1" t="str" cm="1">
        <f t="array" ref="K856">INDEX(_2021[[#This Row],[2023]:[2022]],MATCH(FALSE,ISBLANK(_2021[[#This Row],[2023]:[2022]]),0))</f>
        <v>9424C</v>
      </c>
    </row>
    <row r="857" spans="1:11" x14ac:dyDescent="0.3">
      <c r="A857" s="1" t="s">
        <v>2472</v>
      </c>
      <c r="B857" s="1" t="s">
        <v>2473</v>
      </c>
      <c r="C857" s="1" t="s">
        <v>3010</v>
      </c>
      <c r="D857" s="1">
        <v>9.1999999999999998E-2</v>
      </c>
      <c r="E857" s="1">
        <v>0.109</v>
      </c>
      <c r="F857" s="1">
        <v>0.62</v>
      </c>
      <c r="G857" s="1" t="s">
        <v>14</v>
      </c>
      <c r="H857" s="1">
        <v>0</v>
      </c>
      <c r="I857" s="1" t="str">
        <f>IFERROR(VLOOKUP(_2021[[#This Row],[identifiant_reseau]],_2023[],1,FALSE),"")</f>
        <v>9425C</v>
      </c>
      <c r="J857" s="1" t="str">
        <f>IFERROR(VLOOKUP(_2021[[#This Row],[identifiant_reseau]],_2022[],1,FALSE),"")</f>
        <v>9425C</v>
      </c>
      <c r="K857" s="1" t="str" cm="1">
        <f t="array" ref="K857">INDEX(_2021[[#This Row],[2023]:[2022]],MATCH(FALSE,ISBLANK(_2021[[#This Row],[2023]:[2022]]),0))</f>
        <v>9425C</v>
      </c>
    </row>
    <row r="858" spans="1:11" x14ac:dyDescent="0.3">
      <c r="A858" s="1" t="s">
        <v>2474</v>
      </c>
      <c r="B858" s="1" t="s">
        <v>2475</v>
      </c>
      <c r="C858" s="1" t="s">
        <v>3010</v>
      </c>
      <c r="D858" s="1">
        <v>8.0000000000000002E-3</v>
      </c>
      <c r="E858" s="1">
        <v>1.7000000000000001E-2</v>
      </c>
      <c r="F858" s="1" t="s">
        <v>2543</v>
      </c>
      <c r="G858" s="1" t="s">
        <v>2543</v>
      </c>
      <c r="H858" s="1">
        <v>0</v>
      </c>
      <c r="I858" s="1" t="str">
        <f>IFERROR(VLOOKUP(_2021[[#This Row],[identifiant_reseau]],_2023[],1,FALSE),"")</f>
        <v>9425F</v>
      </c>
      <c r="J858" s="1" t="str">
        <f>IFERROR(VLOOKUP(_2021[[#This Row],[identifiant_reseau]],_2022[],1,FALSE),"")</f>
        <v>9425F</v>
      </c>
      <c r="K858" s="1" t="str" cm="1">
        <f t="array" ref="K858">INDEX(_2021[[#This Row],[2023]:[2022]],MATCH(FALSE,ISBLANK(_2021[[#This Row],[2023]:[2022]]),0))</f>
        <v>9425F</v>
      </c>
    </row>
    <row r="859" spans="1:11" x14ac:dyDescent="0.3">
      <c r="A859" s="1" t="s">
        <v>2479</v>
      </c>
      <c r="B859" s="1" t="s">
        <v>2480</v>
      </c>
      <c r="C859" s="1" t="s">
        <v>2481</v>
      </c>
      <c r="D859" s="1">
        <v>0.108</v>
      </c>
      <c r="E859" s="1">
        <v>0.21</v>
      </c>
      <c r="F859" s="1">
        <v>0.24199999999999999</v>
      </c>
      <c r="G859" s="1" t="s">
        <v>14</v>
      </c>
      <c r="H859" s="1">
        <v>0</v>
      </c>
      <c r="I859" s="1" t="str">
        <f>IFERROR(VLOOKUP(_2021[[#This Row],[identifiant_reseau]],_2023[],1,FALSE),"")</f>
        <v>9501C</v>
      </c>
      <c r="J859" s="1" t="str">
        <f>IFERROR(VLOOKUP(_2021[[#This Row],[identifiant_reseau]],_2022[],1,FALSE),"")</f>
        <v>9501C</v>
      </c>
      <c r="K859" s="1" t="str" cm="1">
        <f t="array" ref="K859">INDEX(_2021[[#This Row],[2023]:[2022]],MATCH(FALSE,ISBLANK(_2021[[#This Row],[2023]:[2022]]),0))</f>
        <v>9501C</v>
      </c>
    </row>
    <row r="860" spans="1:11" x14ac:dyDescent="0.3">
      <c r="A860" s="1" t="s">
        <v>2482</v>
      </c>
      <c r="B860" s="1" t="s">
        <v>2483</v>
      </c>
      <c r="C860" s="1" t="s">
        <v>3011</v>
      </c>
      <c r="D860" s="1">
        <v>6.0999999999999999E-2</v>
      </c>
      <c r="E860" s="1">
        <v>7.3999999999999996E-2</v>
      </c>
      <c r="F860" s="1">
        <v>0.72899999999999998</v>
      </c>
      <c r="G860" s="1" t="s">
        <v>14</v>
      </c>
      <c r="H860" s="1">
        <v>0</v>
      </c>
      <c r="I860" s="1" t="str">
        <f>IFERROR(VLOOKUP(_2021[[#This Row],[identifiant_reseau]],_2023[],1,FALSE),"")</f>
        <v>9502C</v>
      </c>
      <c r="J860" s="1" t="str">
        <f>IFERROR(VLOOKUP(_2021[[#This Row],[identifiant_reseau]],_2022[],1,FALSE),"")</f>
        <v>9502C</v>
      </c>
      <c r="K860" s="1" t="str" cm="1">
        <f t="array" ref="K860">INDEX(_2021[[#This Row],[2023]:[2022]],MATCH(FALSE,ISBLANK(_2021[[#This Row],[2023]:[2022]]),0))</f>
        <v>9502C</v>
      </c>
    </row>
    <row r="861" spans="1:11" x14ac:dyDescent="0.3">
      <c r="A861" s="1" t="s">
        <v>2485</v>
      </c>
      <c r="B861" s="1" t="s">
        <v>3012</v>
      </c>
      <c r="C861" s="1" t="s">
        <v>2487</v>
      </c>
      <c r="D861" s="1">
        <v>7.4999999999999997E-2</v>
      </c>
      <c r="E861" s="1">
        <v>9.1999999999999998E-2</v>
      </c>
      <c r="F861" s="1">
        <v>0.71699999999999997</v>
      </c>
      <c r="G861" s="1">
        <v>2020</v>
      </c>
      <c r="H861" s="1">
        <v>0</v>
      </c>
      <c r="I861" s="1" t="str">
        <f>IFERROR(VLOOKUP(_2021[[#This Row],[identifiant_reseau]],_2023[],1,FALSE),"")</f>
        <v>9503C</v>
      </c>
      <c r="J861" s="1" t="str">
        <f>IFERROR(VLOOKUP(_2021[[#This Row],[identifiant_reseau]],_2022[],1,FALSE),"")</f>
        <v>9503C</v>
      </c>
      <c r="K861" s="1" t="str" cm="1">
        <f t="array" ref="K861">INDEX(_2021[[#This Row],[2023]:[2022]],MATCH(FALSE,ISBLANK(_2021[[#This Row],[2023]:[2022]]),0))</f>
        <v>9503C</v>
      </c>
    </row>
    <row r="862" spans="1:11" x14ac:dyDescent="0.3">
      <c r="A862" s="1" t="s">
        <v>2488</v>
      </c>
      <c r="B862" s="1" t="s">
        <v>2489</v>
      </c>
      <c r="C862" s="1" t="s">
        <v>3013</v>
      </c>
      <c r="D862" s="1">
        <v>0.192</v>
      </c>
      <c r="E862" s="1">
        <v>0.22800000000000001</v>
      </c>
      <c r="F862" s="1">
        <v>0</v>
      </c>
      <c r="G862" s="1">
        <v>2020</v>
      </c>
      <c r="H862" s="1">
        <v>0</v>
      </c>
      <c r="I862" s="1" t="str">
        <f>IFERROR(VLOOKUP(_2021[[#This Row],[identifiant_reseau]],_2023[],1,FALSE),"")</f>
        <v>9505C</v>
      </c>
      <c r="J862" s="1" t="str">
        <f>IFERROR(VLOOKUP(_2021[[#This Row],[identifiant_reseau]],_2022[],1,FALSE),"")</f>
        <v>9505C</v>
      </c>
      <c r="K862" s="1" t="str" cm="1">
        <f t="array" ref="K862">INDEX(_2021[[#This Row],[2023]:[2022]],MATCH(FALSE,ISBLANK(_2021[[#This Row],[2023]:[2022]]),0))</f>
        <v>9505C</v>
      </c>
    </row>
    <row r="863" spans="1:11" x14ac:dyDescent="0.3">
      <c r="A863" s="1" t="s">
        <v>2491</v>
      </c>
      <c r="B863" s="1" t="s">
        <v>3014</v>
      </c>
      <c r="C863" s="1" t="s">
        <v>3015</v>
      </c>
      <c r="D863" s="1">
        <v>9.6000000000000002E-2</v>
      </c>
      <c r="E863" s="1">
        <v>0.123</v>
      </c>
      <c r="F863" s="1">
        <v>0.54600000000000004</v>
      </c>
      <c r="G863" s="1" t="s">
        <v>14</v>
      </c>
      <c r="H863" s="1">
        <v>0</v>
      </c>
      <c r="I863" s="1" t="str">
        <f>IFERROR(VLOOKUP(_2021[[#This Row],[identifiant_reseau]],_2023[],1,FALSE),"")</f>
        <v>9507C</v>
      </c>
      <c r="J863" s="1" t="str">
        <f>IFERROR(VLOOKUP(_2021[[#This Row],[identifiant_reseau]],_2022[],1,FALSE),"")</f>
        <v>9507C</v>
      </c>
      <c r="K863" s="1" t="str" cm="1">
        <f t="array" ref="K863">INDEX(_2021[[#This Row],[2023]:[2022]],MATCH(FALSE,ISBLANK(_2021[[#This Row],[2023]:[2022]]),0))</f>
        <v>9507C</v>
      </c>
    </row>
    <row r="864" spans="1:11" x14ac:dyDescent="0.3">
      <c r="A864" s="1" t="s">
        <v>2494</v>
      </c>
      <c r="B864" s="1" t="s">
        <v>2495</v>
      </c>
      <c r="C864" s="1" t="s">
        <v>3016</v>
      </c>
      <c r="D864" s="1">
        <v>0.04</v>
      </c>
      <c r="E864" s="1">
        <v>4.9000000000000002E-2</v>
      </c>
      <c r="F864" s="1">
        <v>0.83599999999999997</v>
      </c>
      <c r="G864" s="1">
        <v>2020</v>
      </c>
      <c r="H864" s="1">
        <v>0</v>
      </c>
      <c r="I864" s="1" t="str">
        <f>IFERROR(VLOOKUP(_2021[[#This Row],[identifiant_reseau]],_2023[],1,FALSE),"")</f>
        <v>9509C</v>
      </c>
      <c r="J864" s="1" t="str">
        <f>IFERROR(VLOOKUP(_2021[[#This Row],[identifiant_reseau]],_2022[],1,FALSE),"")</f>
        <v>9509C</v>
      </c>
      <c r="K864" s="1" t="str" cm="1">
        <f t="array" ref="K864">INDEX(_2021[[#This Row],[2023]:[2022]],MATCH(FALSE,ISBLANK(_2021[[#This Row],[2023]:[2022]]),0))</f>
        <v>9509C</v>
      </c>
    </row>
    <row r="865" spans="1:11" x14ac:dyDescent="0.3">
      <c r="A865" s="1" t="s">
        <v>2497</v>
      </c>
      <c r="B865" s="1" t="s">
        <v>2498</v>
      </c>
      <c r="C865" s="1" t="s">
        <v>2499</v>
      </c>
      <c r="D865" s="1">
        <v>0.21199999999999999</v>
      </c>
      <c r="E865" s="1">
        <v>0.24099999999999999</v>
      </c>
      <c r="F865" s="1">
        <v>0.182</v>
      </c>
      <c r="G865" s="1" t="s">
        <v>14</v>
      </c>
      <c r="H865" s="1">
        <v>0</v>
      </c>
      <c r="I865" s="1" t="str">
        <f>IFERROR(VLOOKUP(_2021[[#This Row],[identifiant_reseau]],_2023[],1,FALSE),"")</f>
        <v>9510C</v>
      </c>
      <c r="J865" s="1" t="str">
        <f>IFERROR(VLOOKUP(_2021[[#This Row],[identifiant_reseau]],_2022[],1,FALSE),"")</f>
        <v>9510C</v>
      </c>
      <c r="K865" s="1" t="str" cm="1">
        <f t="array" ref="K865">INDEX(_2021[[#This Row],[2023]:[2022]],MATCH(FALSE,ISBLANK(_2021[[#This Row],[2023]:[2022]]),0))</f>
        <v>9510C</v>
      </c>
    </row>
    <row r="866" spans="1:11" x14ac:dyDescent="0.3">
      <c r="A866" s="1" t="s">
        <v>2500</v>
      </c>
      <c r="B866" s="1" t="s">
        <v>2501</v>
      </c>
      <c r="C866" s="1" t="s">
        <v>2499</v>
      </c>
      <c r="D866" s="1">
        <v>0.01</v>
      </c>
      <c r="E866" s="1">
        <v>0.02</v>
      </c>
      <c r="F866" s="1" t="s">
        <v>2543</v>
      </c>
      <c r="G866" s="1" t="s">
        <v>2543</v>
      </c>
      <c r="H866" s="1">
        <v>0</v>
      </c>
      <c r="I866" s="1" t="str">
        <f>IFERROR(VLOOKUP(_2021[[#This Row],[identifiant_reseau]],_2023[],1,FALSE),"")</f>
        <v>9510F</v>
      </c>
      <c r="J866" s="1" t="str">
        <f>IFERROR(VLOOKUP(_2021[[#This Row],[identifiant_reseau]],_2022[],1,FALSE),"")</f>
        <v>9510F</v>
      </c>
      <c r="K866" s="1" t="str" cm="1">
        <f t="array" ref="K866">INDEX(_2021[[#This Row],[2023]:[2022]],MATCH(FALSE,ISBLANK(_2021[[#This Row],[2023]:[2022]]),0))</f>
        <v>9510F</v>
      </c>
    </row>
    <row r="867" spans="1:11" x14ac:dyDescent="0.3">
      <c r="A867" s="1" t="s">
        <v>2502</v>
      </c>
      <c r="B867" s="1" t="s">
        <v>2503</v>
      </c>
      <c r="C867" s="1" t="s">
        <v>3015</v>
      </c>
      <c r="D867" s="1">
        <v>0.16400000000000001</v>
      </c>
      <c r="E867" s="1">
        <v>0.20100000000000001</v>
      </c>
      <c r="F867" s="1">
        <v>0</v>
      </c>
      <c r="G867" s="1">
        <v>2020</v>
      </c>
      <c r="H867" s="1">
        <v>0</v>
      </c>
      <c r="I867" s="1" t="str">
        <f>IFERROR(VLOOKUP(_2021[[#This Row],[identifiant_reseau]],_2023[],1,FALSE),"")</f>
        <v>9511C</v>
      </c>
      <c r="J867" s="1" t="str">
        <f>IFERROR(VLOOKUP(_2021[[#This Row],[identifiant_reseau]],_2022[],1,FALSE),"")</f>
        <v>9511C</v>
      </c>
      <c r="K867" s="1" t="str" cm="1">
        <f t="array" ref="K867">INDEX(_2021[[#This Row],[2023]:[2022]],MATCH(FALSE,ISBLANK(_2021[[#This Row],[2023]:[2022]]),0))</f>
        <v>9511C</v>
      </c>
    </row>
    <row r="868" spans="1:11" x14ac:dyDescent="0.3">
      <c r="A868" s="1" t="s">
        <v>2504</v>
      </c>
      <c r="B868" s="1" t="s">
        <v>3017</v>
      </c>
      <c r="C868" s="1" t="s">
        <v>3018</v>
      </c>
      <c r="D868" s="1">
        <v>7.0999999999999994E-2</v>
      </c>
      <c r="E868" s="1">
        <v>8.8999999999999996E-2</v>
      </c>
      <c r="F868" s="1">
        <v>0.65800000000000003</v>
      </c>
      <c r="G868" s="1">
        <v>2020</v>
      </c>
      <c r="H868" s="1">
        <v>0</v>
      </c>
      <c r="I868" s="1" t="str">
        <f>IFERROR(VLOOKUP(_2021[[#This Row],[identifiant_reseau]],_2023[],1,FALSE),"")</f>
        <v>9514C</v>
      </c>
      <c r="J868" s="1" t="str">
        <f>IFERROR(VLOOKUP(_2021[[#This Row],[identifiant_reseau]],_2022[],1,FALSE),"")</f>
        <v>9514C</v>
      </c>
      <c r="K868" s="1" t="str" cm="1">
        <f t="array" ref="K868">INDEX(_2021[[#This Row],[2023]:[2022]],MATCH(FALSE,ISBLANK(_2021[[#This Row],[2023]:[2022]]),0))</f>
        <v>9514C</v>
      </c>
    </row>
    <row r="869" spans="1:11" x14ac:dyDescent="0.3">
      <c r="A869" s="1" t="s">
        <v>2507</v>
      </c>
      <c r="B869" s="1" t="s">
        <v>2508</v>
      </c>
      <c r="C869" s="1" t="s">
        <v>3019</v>
      </c>
      <c r="D869" s="1">
        <v>0.20699999999999999</v>
      </c>
      <c r="E869" s="1">
        <v>0.246</v>
      </c>
      <c r="F869" s="1">
        <v>0</v>
      </c>
      <c r="G869" s="1">
        <v>2020</v>
      </c>
      <c r="H869" s="1">
        <v>0</v>
      </c>
      <c r="I869" s="1" t="str">
        <f>IFERROR(VLOOKUP(_2021[[#This Row],[identifiant_reseau]],_2023[],1,FALSE),"")</f>
        <v>9515C</v>
      </c>
      <c r="J869" s="1" t="str">
        <f>IFERROR(VLOOKUP(_2021[[#This Row],[identifiant_reseau]],_2022[],1,FALSE),"")</f>
        <v>9515C</v>
      </c>
      <c r="K869" s="1" t="str" cm="1">
        <f t="array" ref="K869">INDEX(_2021[[#This Row],[2023]:[2022]],MATCH(FALSE,ISBLANK(_2021[[#This Row],[2023]:[2022]]),0))</f>
        <v>9515C</v>
      </c>
    </row>
    <row r="870" spans="1:11" x14ac:dyDescent="0.3">
      <c r="A870" s="1" t="s">
        <v>2510</v>
      </c>
      <c r="B870" s="1" t="s">
        <v>2511</v>
      </c>
      <c r="C870" s="1" t="s">
        <v>3015</v>
      </c>
      <c r="D870" s="1">
        <v>0.22500000000000001</v>
      </c>
      <c r="E870" s="1">
        <v>0.254</v>
      </c>
      <c r="F870" s="1">
        <v>0</v>
      </c>
      <c r="G870" s="1">
        <v>2020</v>
      </c>
      <c r="H870" s="1">
        <v>0</v>
      </c>
      <c r="I870" s="1" t="str">
        <f>IFERROR(VLOOKUP(_2021[[#This Row],[identifiant_reseau]],_2023[],1,FALSE),"")</f>
        <v>9516C</v>
      </c>
      <c r="J870" s="1" t="str">
        <f>IFERROR(VLOOKUP(_2021[[#This Row],[identifiant_reseau]],_2022[],1,FALSE),"")</f>
        <v>9516C</v>
      </c>
      <c r="K870" s="1" t="str" cm="1">
        <f t="array" ref="K870">INDEX(_2021[[#This Row],[2023]:[2022]],MATCH(FALSE,ISBLANK(_2021[[#This Row],[2023]:[2022]]),0))</f>
        <v>9516C</v>
      </c>
    </row>
    <row r="871" spans="1:11" x14ac:dyDescent="0.3">
      <c r="A871" s="1" t="s">
        <v>2512</v>
      </c>
      <c r="B871" s="1" t="s">
        <v>2513</v>
      </c>
      <c r="C871" s="1" t="s">
        <v>2514</v>
      </c>
      <c r="D871" s="1">
        <v>2.5999999999999999E-2</v>
      </c>
      <c r="E871" s="1">
        <v>3.5999999999999997E-2</v>
      </c>
      <c r="F871" s="1">
        <v>0.89400000000000002</v>
      </c>
      <c r="G871" s="1" t="s">
        <v>14</v>
      </c>
      <c r="H871" s="1">
        <v>1</v>
      </c>
      <c r="I871" s="1" t="str">
        <f>IFERROR(VLOOKUP(_2021[[#This Row],[identifiant_reseau]],_2023[],1,FALSE),"")</f>
        <v>9518C</v>
      </c>
      <c r="J871" s="1" t="str">
        <f>IFERROR(VLOOKUP(_2021[[#This Row],[identifiant_reseau]],_2022[],1,FALSE),"")</f>
        <v>9518C</v>
      </c>
      <c r="K871" s="1" t="str" cm="1">
        <f t="array" ref="K871">INDEX(_2021[[#This Row],[2023]:[2022]],MATCH(FALSE,ISBLANK(_2021[[#This Row],[2023]:[2022]]),0))</f>
        <v>9518C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117-59EC-43FD-9EC2-69F4B2322D66}">
  <dimension ref="A1:J798"/>
  <sheetViews>
    <sheetView tabSelected="1" zoomScale="85" zoomScaleNormal="85" workbookViewId="0">
      <selection activeCell="B14" sqref="B14"/>
    </sheetView>
  </sheetViews>
  <sheetFormatPr baseColWidth="10" defaultRowHeight="14.4" x14ac:dyDescent="0.3"/>
  <cols>
    <col min="1" max="1" width="22.5546875" style="1" bestFit="1" customWidth="1"/>
    <col min="2" max="2" width="53.33203125" style="1" bestFit="1" customWidth="1"/>
    <col min="3" max="3" width="26.109375" style="1" bestFit="1" customWidth="1"/>
    <col min="4" max="4" width="17.77734375" style="1" bestFit="1" customWidth="1"/>
    <col min="5" max="5" width="14.109375" style="1" bestFit="1" customWidth="1"/>
    <col min="6" max="6" width="17.77734375" style="1" bestFit="1" customWidth="1"/>
    <col min="7" max="9" width="10.33203125" style="1" bestFit="1" customWidth="1"/>
    <col min="10" max="10" width="20.5546875" style="1" bestFit="1" customWidth="1"/>
    <col min="11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3020</v>
      </c>
      <c r="G1" s="2" t="s">
        <v>5018</v>
      </c>
      <c r="H1" s="2" t="s">
        <v>5019</v>
      </c>
      <c r="I1" s="2" t="s">
        <v>5013</v>
      </c>
      <c r="J1" s="2" t="s">
        <v>5020</v>
      </c>
    </row>
    <row r="2" spans="1:10" x14ac:dyDescent="0.3">
      <c r="A2" s="1" t="s">
        <v>2518</v>
      </c>
      <c r="B2" s="1" t="s">
        <v>3021</v>
      </c>
      <c r="C2" s="1" t="s">
        <v>2520</v>
      </c>
      <c r="D2" s="1">
        <v>0.155</v>
      </c>
      <c r="G2" s="1" t="str">
        <f>IFERROR(VLOOKUP(_2020[[#This Row],[identifiant_reseau]],_2021[],1,FALSE),"")</f>
        <v>0101C</v>
      </c>
      <c r="H2" s="1" t="str">
        <f>IFERROR(VLOOKUP(_2020[[#This Row],[identifiant_reseau]],_2022[],1,FALSE),"")</f>
        <v/>
      </c>
      <c r="I2" s="1" t="str">
        <f>IFERROR(VLOOKUP(_2020[[#This Row],[identifiant_reseau]],_2023[],1,FALSE),"")</f>
        <v/>
      </c>
      <c r="J2" s="6" t="str" cm="1">
        <f t="array" ref="J2">INDEX(_2020[[#This Row],[2021]:[2023]],MATCH(FALSE,ISBLANK(_2020[[#This Row],[2021]:[2023]]),0))</f>
        <v>0101C</v>
      </c>
    </row>
    <row r="3" spans="1:10" x14ac:dyDescent="0.3">
      <c r="A3" s="1" t="s">
        <v>3022</v>
      </c>
      <c r="B3" s="1" t="s">
        <v>3023</v>
      </c>
      <c r="C3" s="1" t="s">
        <v>3024</v>
      </c>
      <c r="D3" s="1">
        <v>0.128</v>
      </c>
      <c r="G3" s="1" t="str">
        <f>IFERROR(VLOOKUP(_2020[[#This Row],[identifiant_reseau]],_2021[],1,FALSE),"")</f>
        <v/>
      </c>
      <c r="H3" s="1" t="str">
        <f>IFERROR(VLOOKUP(_2020[[#This Row],[identifiant_reseau]],_2022[],1,FALSE),"")</f>
        <v/>
      </c>
      <c r="I3" s="1" t="str">
        <f>IFERROR(VLOOKUP(_2020[[#This Row],[identifiant_reseau]],_2023[],1,FALSE),"")</f>
        <v/>
      </c>
      <c r="J3" s="6" t="str" cm="1">
        <f t="array" ref="J3">INDEX(_2020[[#This Row],[2021]:[2023]],MATCH(FALSE,ISBLANK(_2020[[#This Row],[2021]:[2023]]),0))</f>
        <v/>
      </c>
    </row>
    <row r="4" spans="1:10" x14ac:dyDescent="0.3">
      <c r="A4" s="1" t="s">
        <v>11</v>
      </c>
      <c r="B4" s="1" t="s">
        <v>12</v>
      </c>
      <c r="C4" s="1" t="s">
        <v>2521</v>
      </c>
      <c r="D4" s="1">
        <v>4.5999999999999999E-2</v>
      </c>
      <c r="G4" s="1" t="str">
        <f>IFERROR(VLOOKUP(_2020[[#This Row],[identifiant_reseau]],_2021[],1,FALSE),"")</f>
        <v>0103C</v>
      </c>
      <c r="H4" s="1" t="str">
        <f>IFERROR(VLOOKUP(_2020[[#This Row],[identifiant_reseau]],_2022[],1,FALSE),"")</f>
        <v>0103C</v>
      </c>
      <c r="I4" s="1" t="str">
        <f>IFERROR(VLOOKUP(_2020[[#This Row],[identifiant_reseau]],_2023[],1,FALSE),"")</f>
        <v>0103C</v>
      </c>
      <c r="J4" s="6" t="str" cm="1">
        <f t="array" ref="J4">INDEX(_2020[[#This Row],[2021]:[2023]],MATCH(FALSE,ISBLANK(_2020[[#This Row],[2021]:[2023]]),0))</f>
        <v>0103C</v>
      </c>
    </row>
    <row r="5" spans="1:10" x14ac:dyDescent="0.3">
      <c r="A5" s="1" t="s">
        <v>15</v>
      </c>
      <c r="B5" s="1" t="s">
        <v>16</v>
      </c>
      <c r="C5" s="1" t="s">
        <v>3025</v>
      </c>
      <c r="D5" s="1">
        <v>4.4999999999999998E-2</v>
      </c>
      <c r="G5" s="1" t="str">
        <f>IFERROR(VLOOKUP(_2020[[#This Row],[identifiant_reseau]],_2021[],1,FALSE),"")</f>
        <v>0105C</v>
      </c>
      <c r="H5" s="1" t="str">
        <f>IFERROR(VLOOKUP(_2020[[#This Row],[identifiant_reseau]],_2022[],1,FALSE),"")</f>
        <v>0105C</v>
      </c>
      <c r="I5" s="1" t="str">
        <f>IFERROR(VLOOKUP(_2020[[#This Row],[identifiant_reseau]],_2023[],1,FALSE),"")</f>
        <v>0105C</v>
      </c>
      <c r="J5" s="6" t="str" cm="1">
        <f t="array" ref="J5">INDEX(_2020[[#This Row],[2021]:[2023]],MATCH(FALSE,ISBLANK(_2020[[#This Row],[2021]:[2023]]),0))</f>
        <v>0105C</v>
      </c>
    </row>
    <row r="6" spans="1:10" x14ac:dyDescent="0.3">
      <c r="A6" s="1" t="s">
        <v>18</v>
      </c>
      <c r="B6" s="1" t="s">
        <v>19</v>
      </c>
      <c r="C6" s="1" t="s">
        <v>3026</v>
      </c>
      <c r="D6" s="1">
        <v>2.9000000000000001E-2</v>
      </c>
      <c r="G6" s="1" t="str">
        <f>IFERROR(VLOOKUP(_2020[[#This Row],[identifiant_reseau]],_2021[],1,FALSE),"")</f>
        <v>0106C</v>
      </c>
      <c r="H6" s="1" t="str">
        <f>IFERROR(VLOOKUP(_2020[[#This Row],[identifiant_reseau]],_2022[],1,FALSE),"")</f>
        <v>0106C</v>
      </c>
      <c r="I6" s="1" t="str">
        <f>IFERROR(VLOOKUP(_2020[[#This Row],[identifiant_reseau]],_2023[],1,FALSE),"")</f>
        <v>0106C</v>
      </c>
      <c r="J6" s="6" t="str" cm="1">
        <f t="array" ref="J6">INDEX(_2020[[#This Row],[2021]:[2023]],MATCH(FALSE,ISBLANK(_2020[[#This Row],[2021]:[2023]]),0))</f>
        <v>0106C</v>
      </c>
    </row>
    <row r="7" spans="1:10" x14ac:dyDescent="0.3">
      <c r="A7" s="1" t="s">
        <v>21</v>
      </c>
      <c r="B7" s="1" t="s">
        <v>3027</v>
      </c>
      <c r="C7" s="1" t="s">
        <v>3028</v>
      </c>
      <c r="D7" s="1">
        <v>0</v>
      </c>
      <c r="G7" s="1" t="str">
        <f>IFERROR(VLOOKUP(_2020[[#This Row],[identifiant_reseau]],_2021[],1,FALSE),"")</f>
        <v>0107C</v>
      </c>
      <c r="H7" s="1" t="str">
        <f>IFERROR(VLOOKUP(_2020[[#This Row],[identifiant_reseau]],_2022[],1,FALSE),"")</f>
        <v>0107C</v>
      </c>
      <c r="I7" s="1" t="str">
        <f>IFERROR(VLOOKUP(_2020[[#This Row],[identifiant_reseau]],_2023[],1,FALSE),"")</f>
        <v>0107C</v>
      </c>
      <c r="J7" s="6" t="str" cm="1">
        <f t="array" ref="J7">INDEX(_2020[[#This Row],[2021]:[2023]],MATCH(FALSE,ISBLANK(_2020[[#This Row],[2021]:[2023]]),0))</f>
        <v>0107C</v>
      </c>
    </row>
    <row r="8" spans="1:10" x14ac:dyDescent="0.3">
      <c r="A8" s="1" t="s">
        <v>24</v>
      </c>
      <c r="B8" s="1" t="s">
        <v>3029</v>
      </c>
      <c r="C8" s="1" t="s">
        <v>2520</v>
      </c>
      <c r="D8" s="1">
        <v>3.7999999999999999E-2</v>
      </c>
      <c r="G8" s="1" t="str">
        <f>IFERROR(VLOOKUP(_2020[[#This Row],[identifiant_reseau]],_2021[],1,FALSE),"")</f>
        <v>0108C</v>
      </c>
      <c r="H8" s="1" t="str">
        <f>IFERROR(VLOOKUP(_2020[[#This Row],[identifiant_reseau]],_2022[],1,FALSE),"")</f>
        <v>0108C</v>
      </c>
      <c r="I8" s="1" t="str">
        <f>IFERROR(VLOOKUP(_2020[[#This Row],[identifiant_reseau]],_2023[],1,FALSE),"")</f>
        <v>0108C</v>
      </c>
      <c r="J8" s="6" t="str" cm="1">
        <f t="array" ref="J8">INDEX(_2020[[#This Row],[2021]:[2023]],MATCH(FALSE,ISBLANK(_2020[[#This Row],[2021]:[2023]]),0))</f>
        <v>0108C</v>
      </c>
    </row>
    <row r="9" spans="1:10" x14ac:dyDescent="0.3">
      <c r="A9" s="1" t="s">
        <v>31</v>
      </c>
      <c r="B9" s="1" t="s">
        <v>3030</v>
      </c>
      <c r="C9" s="1" t="s">
        <v>2529</v>
      </c>
      <c r="D9" s="1">
        <v>8.5000000000000006E-2</v>
      </c>
      <c r="G9" s="1" t="str">
        <f>IFERROR(VLOOKUP(_2020[[#This Row],[identifiant_reseau]],_2021[],1,FALSE),"")</f>
        <v>0201C</v>
      </c>
      <c r="H9" s="1" t="str">
        <f>IFERROR(VLOOKUP(_2020[[#This Row],[identifiant_reseau]],_2022[],1,FALSE),"")</f>
        <v>0201C</v>
      </c>
      <c r="I9" s="1" t="str">
        <f>IFERROR(VLOOKUP(_2020[[#This Row],[identifiant_reseau]],_2023[],1,FALSE),"")</f>
        <v>0201C</v>
      </c>
      <c r="J9" s="6" t="str" cm="1">
        <f t="array" ref="J9">INDEX(_2020[[#This Row],[2021]:[2023]],MATCH(FALSE,ISBLANK(_2020[[#This Row],[2021]:[2023]]),0))</f>
        <v>0201C</v>
      </c>
    </row>
    <row r="10" spans="1:10" x14ac:dyDescent="0.3">
      <c r="A10" s="1" t="s">
        <v>34</v>
      </c>
      <c r="B10" s="1" t="s">
        <v>3031</v>
      </c>
      <c r="C10" s="1" t="s">
        <v>2530</v>
      </c>
      <c r="D10" s="1">
        <v>0.107</v>
      </c>
      <c r="G10" s="1" t="str">
        <f>IFERROR(VLOOKUP(_2020[[#This Row],[identifiant_reseau]],_2021[],1,FALSE),"")</f>
        <v>0202C</v>
      </c>
      <c r="H10" s="1" t="str">
        <f>IFERROR(VLOOKUP(_2020[[#This Row],[identifiant_reseau]],_2022[],1,FALSE),"")</f>
        <v>0202C</v>
      </c>
      <c r="I10" s="1" t="str">
        <f>IFERROR(VLOOKUP(_2020[[#This Row],[identifiant_reseau]],_2023[],1,FALSE),"")</f>
        <v/>
      </c>
      <c r="J10" s="6" t="str" cm="1">
        <f t="array" ref="J10">INDEX(_2020[[#This Row],[2021]:[2023]],MATCH(FALSE,ISBLANK(_2020[[#This Row],[2021]:[2023]]),0))</f>
        <v>0202C</v>
      </c>
    </row>
    <row r="11" spans="1:10" x14ac:dyDescent="0.3">
      <c r="A11" s="1" t="s">
        <v>37</v>
      </c>
      <c r="B11" s="1" t="s">
        <v>38</v>
      </c>
      <c r="C11" s="1" t="s">
        <v>3032</v>
      </c>
      <c r="D11" s="1">
        <v>2.7E-2</v>
      </c>
      <c r="G11" s="1" t="str">
        <f>IFERROR(VLOOKUP(_2020[[#This Row],[identifiant_reseau]],_2021[],1,FALSE),"")</f>
        <v>0203C</v>
      </c>
      <c r="H11" s="1" t="str">
        <f>IFERROR(VLOOKUP(_2020[[#This Row],[identifiant_reseau]],_2022[],1,FALSE),"")</f>
        <v>0203C</v>
      </c>
      <c r="I11" s="1" t="str">
        <f>IFERROR(VLOOKUP(_2020[[#This Row],[identifiant_reseau]],_2023[],1,FALSE),"")</f>
        <v/>
      </c>
      <c r="J11" s="6" t="str" cm="1">
        <f t="array" ref="J11">INDEX(_2020[[#This Row],[2021]:[2023]],MATCH(FALSE,ISBLANK(_2020[[#This Row],[2021]:[2023]]),0))</f>
        <v>0203C</v>
      </c>
    </row>
    <row r="12" spans="1:10" x14ac:dyDescent="0.3">
      <c r="A12" s="1" t="s">
        <v>40</v>
      </c>
      <c r="B12" s="1" t="s">
        <v>41</v>
      </c>
      <c r="C12" s="1" t="s">
        <v>3033</v>
      </c>
      <c r="D12" s="1">
        <v>3.5999999999999997E-2</v>
      </c>
      <c r="G12" s="1" t="str">
        <f>IFERROR(VLOOKUP(_2020[[#This Row],[identifiant_reseau]],_2021[],1,FALSE),"")</f>
        <v>0204C</v>
      </c>
      <c r="H12" s="1" t="str">
        <f>IFERROR(VLOOKUP(_2020[[#This Row],[identifiant_reseau]],_2022[],1,FALSE),"")</f>
        <v>0204C</v>
      </c>
      <c r="I12" s="1" t="str">
        <f>IFERROR(VLOOKUP(_2020[[#This Row],[identifiant_reseau]],_2023[],1,FALSE),"")</f>
        <v>0204C</v>
      </c>
      <c r="J12" s="6" t="str" cm="1">
        <f t="array" ref="J12">INDEX(_2020[[#This Row],[2021]:[2023]],MATCH(FALSE,ISBLANK(_2020[[#This Row],[2021]:[2023]]),0))</f>
        <v>0204C</v>
      </c>
    </row>
    <row r="13" spans="1:10" x14ac:dyDescent="0.3">
      <c r="A13" s="1" t="s">
        <v>43</v>
      </c>
      <c r="B13" s="1" t="s">
        <v>3034</v>
      </c>
      <c r="C13" s="1" t="s">
        <v>3035</v>
      </c>
      <c r="D13" s="1">
        <v>3.6999999999999998E-2</v>
      </c>
      <c r="G13" s="1" t="str">
        <f>IFERROR(VLOOKUP(_2020[[#This Row],[identifiant_reseau]],_2021[],1,FALSE),"")</f>
        <v>0205C</v>
      </c>
      <c r="H13" s="1" t="str">
        <f>IFERROR(VLOOKUP(_2020[[#This Row],[identifiant_reseau]],_2022[],1,FALSE),"")</f>
        <v>0205C</v>
      </c>
      <c r="I13" s="1" t="str">
        <f>IFERROR(VLOOKUP(_2020[[#This Row],[identifiant_reseau]],_2023[],1,FALSE),"")</f>
        <v>0205C</v>
      </c>
      <c r="J13" s="6" t="str" cm="1">
        <f t="array" ref="J13">INDEX(_2020[[#This Row],[2021]:[2023]],MATCH(FALSE,ISBLANK(_2020[[#This Row],[2021]:[2023]]),0))</f>
        <v>0205C</v>
      </c>
    </row>
    <row r="14" spans="1:10" x14ac:dyDescent="0.3">
      <c r="A14" s="1" t="s">
        <v>46</v>
      </c>
      <c r="B14" s="1" t="s">
        <v>3036</v>
      </c>
      <c r="C14" s="1" t="s">
        <v>3037</v>
      </c>
      <c r="D14" s="1">
        <v>5.0999999999999997E-2</v>
      </c>
      <c r="G14" s="1" t="str">
        <f>IFERROR(VLOOKUP(_2020[[#This Row],[identifiant_reseau]],_2021[],1,FALSE),"")</f>
        <v>0301C</v>
      </c>
      <c r="H14" s="1" t="str">
        <f>IFERROR(VLOOKUP(_2020[[#This Row],[identifiant_reseau]],_2022[],1,FALSE),"")</f>
        <v>0301C</v>
      </c>
      <c r="I14" s="1" t="str">
        <f>IFERROR(VLOOKUP(_2020[[#This Row],[identifiant_reseau]],_2023[],1,FALSE),"")</f>
        <v>0301C</v>
      </c>
      <c r="J14" s="6" t="str" cm="1">
        <f t="array" ref="J14">INDEX(_2020[[#This Row],[2021]:[2023]],MATCH(FALSE,ISBLANK(_2020[[#This Row],[2021]:[2023]]),0))</f>
        <v>0301C</v>
      </c>
    </row>
    <row r="15" spans="1:10" x14ac:dyDescent="0.3">
      <c r="A15" s="1" t="s">
        <v>49</v>
      </c>
      <c r="B15" s="1" t="s">
        <v>3038</v>
      </c>
      <c r="C15" s="1" t="s">
        <v>3039</v>
      </c>
      <c r="D15" s="1">
        <v>0.154</v>
      </c>
      <c r="G15" s="1" t="str">
        <f>IFERROR(VLOOKUP(_2020[[#This Row],[identifiant_reseau]],_2021[],1,FALSE),"")</f>
        <v>0302C</v>
      </c>
      <c r="H15" s="1" t="str">
        <f>IFERROR(VLOOKUP(_2020[[#This Row],[identifiant_reseau]],_2022[],1,FALSE),"")</f>
        <v>0302C</v>
      </c>
      <c r="I15" s="1" t="str">
        <f>IFERROR(VLOOKUP(_2020[[#This Row],[identifiant_reseau]],_2023[],1,FALSE),"")</f>
        <v>0302C</v>
      </c>
      <c r="J15" s="6" t="str" cm="1">
        <f t="array" ref="J15">INDEX(_2020[[#This Row],[2021]:[2023]],MATCH(FALSE,ISBLANK(_2020[[#This Row],[2021]:[2023]]),0))</f>
        <v>0302C</v>
      </c>
    </row>
    <row r="16" spans="1:10" x14ac:dyDescent="0.3">
      <c r="A16" s="1" t="s">
        <v>3040</v>
      </c>
      <c r="B16" s="1" t="s">
        <v>53</v>
      </c>
      <c r="C16" s="1" t="s">
        <v>2531</v>
      </c>
      <c r="D16" s="1">
        <v>0</v>
      </c>
      <c r="G16" s="1" t="str">
        <f>IFERROR(VLOOKUP(_2020[[#This Row],[identifiant_reseau]],_2021[],1,FALSE),"")</f>
        <v/>
      </c>
      <c r="H16" s="1" t="str">
        <f>IFERROR(VLOOKUP(_2020[[#This Row],[identifiant_reseau]],_2022[],1,FALSE),"")</f>
        <v/>
      </c>
      <c r="I16" s="1" t="str">
        <f>IFERROR(VLOOKUP(_2020[[#This Row],[identifiant_reseau]],_2023[],1,FALSE),"")</f>
        <v/>
      </c>
      <c r="J16" s="6" t="str" cm="1">
        <f t="array" ref="J16">INDEX(_2020[[#This Row],[2021]:[2023]],MATCH(FALSE,ISBLANK(_2020[[#This Row],[2021]:[2023]]),0))</f>
        <v/>
      </c>
    </row>
    <row r="17" spans="1:10" x14ac:dyDescent="0.3">
      <c r="A17" s="1" t="s">
        <v>58</v>
      </c>
      <c r="B17" s="1" t="s">
        <v>3041</v>
      </c>
      <c r="C17" s="1" t="s">
        <v>3042</v>
      </c>
      <c r="D17" s="1">
        <v>6.0000000000000001E-3</v>
      </c>
      <c r="G17" s="1" t="str">
        <f>IFERROR(VLOOKUP(_2020[[#This Row],[identifiant_reseau]],_2021[],1,FALSE),"")</f>
        <v>0305C</v>
      </c>
      <c r="H17" s="1" t="str">
        <f>IFERROR(VLOOKUP(_2020[[#This Row],[identifiant_reseau]],_2022[],1,FALSE),"")</f>
        <v>0305C</v>
      </c>
      <c r="I17" s="1" t="str">
        <f>IFERROR(VLOOKUP(_2020[[#This Row],[identifiant_reseau]],_2023[],1,FALSE),"")</f>
        <v>0305C</v>
      </c>
      <c r="J17" s="6" t="str" cm="1">
        <f t="array" ref="J17">INDEX(_2020[[#This Row],[2021]:[2023]],MATCH(FALSE,ISBLANK(_2020[[#This Row],[2021]:[2023]]),0))</f>
        <v>0305C</v>
      </c>
    </row>
    <row r="18" spans="1:10" x14ac:dyDescent="0.3">
      <c r="A18" s="1" t="s">
        <v>55</v>
      </c>
      <c r="B18" s="1" t="s">
        <v>56</v>
      </c>
      <c r="C18" s="1" t="s">
        <v>3043</v>
      </c>
      <c r="D18" s="1">
        <v>0</v>
      </c>
      <c r="G18" s="1" t="str">
        <f>IFERROR(VLOOKUP(_2020[[#This Row],[identifiant_reseau]],_2021[],1,FALSE),"")</f>
        <v>0304C</v>
      </c>
      <c r="H18" s="1" t="str">
        <f>IFERROR(VLOOKUP(_2020[[#This Row],[identifiant_reseau]],_2022[],1,FALSE),"")</f>
        <v>0304C</v>
      </c>
      <c r="I18" s="1" t="str">
        <f>IFERROR(VLOOKUP(_2020[[#This Row],[identifiant_reseau]],_2023[],1,FALSE),"")</f>
        <v>0304C</v>
      </c>
      <c r="J18" s="6" t="str" cm="1">
        <f t="array" ref="J18">INDEX(_2020[[#This Row],[2021]:[2023]],MATCH(FALSE,ISBLANK(_2020[[#This Row],[2021]:[2023]]),0))</f>
        <v>0304C</v>
      </c>
    </row>
    <row r="19" spans="1:10" x14ac:dyDescent="0.3">
      <c r="A19" s="1" t="s">
        <v>3044</v>
      </c>
      <c r="B19" s="1" t="s">
        <v>3045</v>
      </c>
      <c r="C19" s="1" t="s">
        <v>3046</v>
      </c>
      <c r="D19" s="1">
        <v>0</v>
      </c>
      <c r="G19" s="1" t="str">
        <f>IFERROR(VLOOKUP(_2020[[#This Row],[identifiant_reseau]],_2021[],1,FALSE),"")</f>
        <v/>
      </c>
      <c r="H19" s="1" t="str">
        <f>IFERROR(VLOOKUP(_2020[[#This Row],[identifiant_reseau]],_2022[],1,FALSE),"")</f>
        <v/>
      </c>
      <c r="I19" s="1" t="str">
        <f>IFERROR(VLOOKUP(_2020[[#This Row],[identifiant_reseau]],_2023[],1,FALSE),"")</f>
        <v/>
      </c>
      <c r="J19" s="6" t="str" cm="1">
        <f t="array" ref="J19">INDEX(_2020[[#This Row],[2021]:[2023]],MATCH(FALSE,ISBLANK(_2020[[#This Row],[2021]:[2023]]),0))</f>
        <v/>
      </c>
    </row>
    <row r="20" spans="1:10" x14ac:dyDescent="0.3">
      <c r="A20" s="1" t="s">
        <v>64</v>
      </c>
      <c r="B20" s="1" t="s">
        <v>65</v>
      </c>
      <c r="C20" s="1" t="s">
        <v>3047</v>
      </c>
      <c r="D20" s="1">
        <v>3.9E-2</v>
      </c>
      <c r="G20" s="1" t="str">
        <f>IFERROR(VLOOKUP(_2020[[#This Row],[identifiant_reseau]],_2021[],1,FALSE),"")</f>
        <v>0307C</v>
      </c>
      <c r="H20" s="1" t="str">
        <f>IFERROR(VLOOKUP(_2020[[#This Row],[identifiant_reseau]],_2022[],1,FALSE),"")</f>
        <v>0307C</v>
      </c>
      <c r="I20" s="1" t="str">
        <f>IFERROR(VLOOKUP(_2020[[#This Row],[identifiant_reseau]],_2023[],1,FALSE),"")</f>
        <v>0307C</v>
      </c>
      <c r="J20" s="6" t="str" cm="1">
        <f t="array" ref="J20">INDEX(_2020[[#This Row],[2021]:[2023]],MATCH(FALSE,ISBLANK(_2020[[#This Row],[2021]:[2023]]),0))</f>
        <v>0307C</v>
      </c>
    </row>
    <row r="21" spans="1:10" x14ac:dyDescent="0.3">
      <c r="A21" s="1" t="s">
        <v>67</v>
      </c>
      <c r="B21" s="1" t="s">
        <v>68</v>
      </c>
      <c r="C21" s="1" t="s">
        <v>3048</v>
      </c>
      <c r="D21" s="1">
        <v>1.4999999999999999E-2</v>
      </c>
      <c r="G21" s="1" t="str">
        <f>IFERROR(VLOOKUP(_2020[[#This Row],[identifiant_reseau]],_2021[],1,FALSE),"")</f>
        <v>0308C</v>
      </c>
      <c r="H21" s="1" t="str">
        <f>IFERROR(VLOOKUP(_2020[[#This Row],[identifiant_reseau]],_2022[],1,FALSE),"")</f>
        <v>0308C</v>
      </c>
      <c r="I21" s="1" t="str">
        <f>IFERROR(VLOOKUP(_2020[[#This Row],[identifiant_reseau]],_2023[],1,FALSE),"")</f>
        <v>0308C</v>
      </c>
      <c r="J21" s="6" t="str" cm="1">
        <f t="array" ref="J21">INDEX(_2020[[#This Row],[2021]:[2023]],MATCH(FALSE,ISBLANK(_2020[[#This Row],[2021]:[2023]]),0))</f>
        <v>0308C</v>
      </c>
    </row>
    <row r="22" spans="1:10" x14ac:dyDescent="0.3">
      <c r="A22" s="1" t="s">
        <v>3049</v>
      </c>
      <c r="B22" s="1" t="s">
        <v>71</v>
      </c>
      <c r="C22" s="1" t="s">
        <v>3037</v>
      </c>
      <c r="D22" s="1">
        <v>7.4999999999999997E-2</v>
      </c>
      <c r="G22" s="1" t="str">
        <f>IFERROR(VLOOKUP(_2020[[#This Row],[identifiant_reseau]],_2021[],1,FALSE),"")</f>
        <v/>
      </c>
      <c r="H22" s="1" t="str">
        <f>IFERROR(VLOOKUP(_2020[[#This Row],[identifiant_reseau]],_2022[],1,FALSE),"")</f>
        <v/>
      </c>
      <c r="I22" s="1" t="str">
        <f>IFERROR(VLOOKUP(_2020[[#This Row],[identifiant_reseau]],_2023[],1,FALSE),"")</f>
        <v/>
      </c>
      <c r="J22" s="6" t="str" cm="1">
        <f t="array" ref="J22">INDEX(_2020[[#This Row],[2021]:[2023]],MATCH(FALSE,ISBLANK(_2020[[#This Row],[2021]:[2023]]),0))</f>
        <v/>
      </c>
    </row>
    <row r="23" spans="1:10" x14ac:dyDescent="0.3">
      <c r="A23" s="1" t="s">
        <v>75</v>
      </c>
      <c r="B23" s="1" t="s">
        <v>3050</v>
      </c>
      <c r="C23" s="1" t="s">
        <v>2534</v>
      </c>
      <c r="D23" s="1">
        <v>5.1999999999999998E-2</v>
      </c>
      <c r="G23" s="1" t="str">
        <f>IFERROR(VLOOKUP(_2020[[#This Row],[identifiant_reseau]],_2021[],1,FALSE),"")</f>
        <v>0401C</v>
      </c>
      <c r="H23" s="1" t="str">
        <f>IFERROR(VLOOKUP(_2020[[#This Row],[identifiant_reseau]],_2022[],1,FALSE),"")</f>
        <v>0401C</v>
      </c>
      <c r="I23" s="1" t="str">
        <f>IFERROR(VLOOKUP(_2020[[#This Row],[identifiant_reseau]],_2023[],1,FALSE),"")</f>
        <v>0401C</v>
      </c>
      <c r="J23" s="6" t="str" cm="1">
        <f t="array" ref="J23">INDEX(_2020[[#This Row],[2021]:[2023]],MATCH(FALSE,ISBLANK(_2020[[#This Row],[2021]:[2023]]),0))</f>
        <v>0401C</v>
      </c>
    </row>
    <row r="24" spans="1:10" x14ac:dyDescent="0.3">
      <c r="A24" s="1" t="s">
        <v>78</v>
      </c>
      <c r="B24" s="1" t="s">
        <v>3051</v>
      </c>
      <c r="C24" s="1" t="s">
        <v>3052</v>
      </c>
      <c r="D24" s="1">
        <v>2.5999999999999999E-2</v>
      </c>
      <c r="G24" s="1" t="str">
        <f>IFERROR(VLOOKUP(_2020[[#This Row],[identifiant_reseau]],_2021[],1,FALSE),"")</f>
        <v>0402C</v>
      </c>
      <c r="H24" s="1" t="str">
        <f>IFERROR(VLOOKUP(_2020[[#This Row],[identifiant_reseau]],_2022[],1,FALSE),"")</f>
        <v>0402C</v>
      </c>
      <c r="I24" s="1" t="str">
        <f>IFERROR(VLOOKUP(_2020[[#This Row],[identifiant_reseau]],_2023[],1,FALSE),"")</f>
        <v>0402C</v>
      </c>
      <c r="J24" s="6" t="str" cm="1">
        <f t="array" ref="J24">INDEX(_2020[[#This Row],[2021]:[2023]],MATCH(FALSE,ISBLANK(_2020[[#This Row],[2021]:[2023]]),0))</f>
        <v>0402C</v>
      </c>
    </row>
    <row r="25" spans="1:10" x14ac:dyDescent="0.3">
      <c r="A25" s="1" t="s">
        <v>3053</v>
      </c>
      <c r="B25" s="1" t="s">
        <v>3054</v>
      </c>
      <c r="C25" s="1" t="s">
        <v>3052</v>
      </c>
      <c r="D25" s="1">
        <v>0.223</v>
      </c>
      <c r="G25" s="1" t="str">
        <f>IFERROR(VLOOKUP(_2020[[#This Row],[identifiant_reseau]],_2021[],1,FALSE),"")</f>
        <v/>
      </c>
      <c r="H25" s="1" t="str">
        <f>IFERROR(VLOOKUP(_2020[[#This Row],[identifiant_reseau]],_2022[],1,FALSE),"")</f>
        <v/>
      </c>
      <c r="I25" s="1" t="str">
        <f>IFERROR(VLOOKUP(_2020[[#This Row],[identifiant_reseau]],_2023[],1,FALSE),"")</f>
        <v/>
      </c>
      <c r="J25" s="6" t="str" cm="1">
        <f t="array" ref="J25">INDEX(_2020[[#This Row],[2021]:[2023]],MATCH(FALSE,ISBLANK(_2020[[#This Row],[2021]:[2023]]),0))</f>
        <v/>
      </c>
    </row>
    <row r="26" spans="1:10" x14ac:dyDescent="0.3">
      <c r="A26" s="1" t="s">
        <v>83</v>
      </c>
      <c r="B26" s="1" t="s">
        <v>3055</v>
      </c>
      <c r="C26" s="1" t="s">
        <v>3056</v>
      </c>
      <c r="D26" s="1">
        <v>0</v>
      </c>
      <c r="G26" s="1" t="str">
        <f>IFERROR(VLOOKUP(_2020[[#This Row],[identifiant_reseau]],_2021[],1,FALSE),"")</f>
        <v>0404C</v>
      </c>
      <c r="H26" s="1" t="str">
        <f>IFERROR(VLOOKUP(_2020[[#This Row],[identifiant_reseau]],_2022[],1,FALSE),"")</f>
        <v>0404C</v>
      </c>
      <c r="I26" s="1" t="str">
        <f>IFERROR(VLOOKUP(_2020[[#This Row],[identifiant_reseau]],_2023[],1,FALSE),"")</f>
        <v>0404C</v>
      </c>
      <c r="J26" s="6" t="str" cm="1">
        <f t="array" ref="J26">INDEX(_2020[[#This Row],[2021]:[2023]],MATCH(FALSE,ISBLANK(_2020[[#This Row],[2021]:[2023]]),0))</f>
        <v>0404C</v>
      </c>
    </row>
    <row r="27" spans="1:10" x14ac:dyDescent="0.3">
      <c r="A27" s="1" t="s">
        <v>3057</v>
      </c>
      <c r="B27" s="1" t="s">
        <v>87</v>
      </c>
      <c r="C27" s="1" t="s">
        <v>3058</v>
      </c>
      <c r="D27" s="1">
        <v>0</v>
      </c>
      <c r="G27" s="1" t="str">
        <f>IFERROR(VLOOKUP(_2020[[#This Row],[identifiant_reseau]],_2021[],1,FALSE),"")</f>
        <v/>
      </c>
      <c r="H27" s="1" t="str">
        <f>IFERROR(VLOOKUP(_2020[[#This Row],[identifiant_reseau]],_2022[],1,FALSE),"")</f>
        <v/>
      </c>
      <c r="I27" s="1" t="str">
        <f>IFERROR(VLOOKUP(_2020[[#This Row],[identifiant_reseau]],_2023[],1,FALSE),"")</f>
        <v/>
      </c>
      <c r="J27" s="6" t="str" cm="1">
        <f t="array" ref="J27">INDEX(_2020[[#This Row],[2021]:[2023]],MATCH(FALSE,ISBLANK(_2020[[#This Row],[2021]:[2023]]),0))</f>
        <v/>
      </c>
    </row>
    <row r="28" spans="1:10" x14ac:dyDescent="0.3">
      <c r="A28" s="1" t="s">
        <v>89</v>
      </c>
      <c r="B28" s="1" t="s">
        <v>3059</v>
      </c>
      <c r="C28" s="1" t="s">
        <v>3060</v>
      </c>
      <c r="D28" s="1">
        <v>0.13300000000000001</v>
      </c>
      <c r="G28" s="1" t="str">
        <f>IFERROR(VLOOKUP(_2020[[#This Row],[identifiant_reseau]],_2021[],1,FALSE),"")</f>
        <v>0406C</v>
      </c>
      <c r="H28" s="1" t="str">
        <f>IFERROR(VLOOKUP(_2020[[#This Row],[identifiant_reseau]],_2022[],1,FALSE),"")</f>
        <v>0406C</v>
      </c>
      <c r="I28" s="1" t="str">
        <f>IFERROR(VLOOKUP(_2020[[#This Row],[identifiant_reseau]],_2023[],1,FALSE),"")</f>
        <v>0406C</v>
      </c>
      <c r="J28" s="6" t="str" cm="1">
        <f t="array" ref="J28">INDEX(_2020[[#This Row],[2021]:[2023]],MATCH(FALSE,ISBLANK(_2020[[#This Row],[2021]:[2023]]),0))</f>
        <v>0406C</v>
      </c>
    </row>
    <row r="29" spans="1:10" x14ac:dyDescent="0.3">
      <c r="A29" s="1" t="s">
        <v>92</v>
      </c>
      <c r="B29" s="1" t="s">
        <v>3061</v>
      </c>
      <c r="C29" s="1" t="s">
        <v>2535</v>
      </c>
      <c r="D29" s="1">
        <v>1.0999999999999999E-2</v>
      </c>
      <c r="G29" s="1" t="str">
        <f>IFERROR(VLOOKUP(_2020[[#This Row],[identifiant_reseau]],_2021[],1,FALSE),"")</f>
        <v>0501C</v>
      </c>
      <c r="H29" s="1" t="str">
        <f>IFERROR(VLOOKUP(_2020[[#This Row],[identifiant_reseau]],_2022[],1,FALSE),"")</f>
        <v>0501C</v>
      </c>
      <c r="I29" s="1" t="str">
        <f>IFERROR(VLOOKUP(_2020[[#This Row],[identifiant_reseau]],_2023[],1,FALSE),"")</f>
        <v>0501C</v>
      </c>
      <c r="J29" s="6" t="str" cm="1">
        <f t="array" ref="J29">INDEX(_2020[[#This Row],[2021]:[2023]],MATCH(FALSE,ISBLANK(_2020[[#This Row],[2021]:[2023]]),0))</f>
        <v>0501C</v>
      </c>
    </row>
    <row r="30" spans="1:10" x14ac:dyDescent="0.3">
      <c r="A30" s="1" t="s">
        <v>95</v>
      </c>
      <c r="B30" s="1" t="s">
        <v>3062</v>
      </c>
      <c r="C30" s="1" t="s">
        <v>2535</v>
      </c>
      <c r="D30" s="1">
        <v>6.0000000000000001E-3</v>
      </c>
      <c r="G30" s="1" t="str">
        <f>IFERROR(VLOOKUP(_2020[[#This Row],[identifiant_reseau]],_2021[],1,FALSE),"")</f>
        <v>0502C</v>
      </c>
      <c r="H30" s="1" t="str">
        <f>IFERROR(VLOOKUP(_2020[[#This Row],[identifiant_reseau]],_2022[],1,FALSE),"")</f>
        <v>0502C</v>
      </c>
      <c r="I30" s="1" t="str">
        <f>IFERROR(VLOOKUP(_2020[[#This Row],[identifiant_reseau]],_2023[],1,FALSE),"")</f>
        <v>0502C</v>
      </c>
      <c r="J30" s="6" t="str" cm="1">
        <f t="array" ref="J30">INDEX(_2020[[#This Row],[2021]:[2023]],MATCH(FALSE,ISBLANK(_2020[[#This Row],[2021]:[2023]]),0))</f>
        <v>0502C</v>
      </c>
    </row>
    <row r="31" spans="1:10" x14ac:dyDescent="0.3">
      <c r="A31" s="1" t="s">
        <v>3063</v>
      </c>
      <c r="B31" s="1" t="s">
        <v>101</v>
      </c>
      <c r="C31" s="1" t="s">
        <v>3064</v>
      </c>
      <c r="D31" s="1">
        <v>5.5E-2</v>
      </c>
      <c r="G31" s="1" t="str">
        <f>IFERROR(VLOOKUP(_2020[[#This Row],[identifiant_reseau]],_2021[],1,FALSE),"")</f>
        <v/>
      </c>
      <c r="H31" s="1" t="str">
        <f>IFERROR(VLOOKUP(_2020[[#This Row],[identifiant_reseau]],_2022[],1,FALSE),"")</f>
        <v/>
      </c>
      <c r="I31" s="1" t="str">
        <f>IFERROR(VLOOKUP(_2020[[#This Row],[identifiant_reseau]],_2023[],1,FALSE),"")</f>
        <v/>
      </c>
      <c r="J31" s="6" t="str" cm="1">
        <f t="array" ref="J31">INDEX(_2020[[#This Row],[2021]:[2023]],MATCH(FALSE,ISBLANK(_2020[[#This Row],[2021]:[2023]]),0))</f>
        <v/>
      </c>
    </row>
    <row r="32" spans="1:10" x14ac:dyDescent="0.3">
      <c r="A32" s="1" t="s">
        <v>97</v>
      </c>
      <c r="B32" s="1" t="s">
        <v>98</v>
      </c>
      <c r="C32" s="1" t="s">
        <v>3065</v>
      </c>
      <c r="D32" s="1">
        <v>8.2000000000000003E-2</v>
      </c>
      <c r="G32" s="1" t="str">
        <f>IFERROR(VLOOKUP(_2020[[#This Row],[identifiant_reseau]],_2021[],1,FALSE),"")</f>
        <v>0504C</v>
      </c>
      <c r="H32" s="1" t="str">
        <f>IFERROR(VLOOKUP(_2020[[#This Row],[identifiant_reseau]],_2022[],1,FALSE),"")</f>
        <v>0504C</v>
      </c>
      <c r="I32" s="1" t="str">
        <f>IFERROR(VLOOKUP(_2020[[#This Row],[identifiant_reseau]],_2023[],1,FALSE),"")</f>
        <v>0504C</v>
      </c>
      <c r="J32" s="6" t="str" cm="1">
        <f t="array" ref="J32">INDEX(_2020[[#This Row],[2021]:[2023]],MATCH(FALSE,ISBLANK(_2020[[#This Row],[2021]:[2023]]),0))</f>
        <v>0504C</v>
      </c>
    </row>
    <row r="33" spans="1:10" x14ac:dyDescent="0.3">
      <c r="A33" s="1" t="s">
        <v>111</v>
      </c>
      <c r="B33" s="1" t="s">
        <v>3066</v>
      </c>
      <c r="C33" s="1" t="s">
        <v>2537</v>
      </c>
      <c r="D33" s="1">
        <v>3.0000000000000001E-3</v>
      </c>
      <c r="G33" s="1" t="str">
        <f>IFERROR(VLOOKUP(_2020[[#This Row],[identifiant_reseau]],_2021[],1,FALSE),"")</f>
        <v>0601C</v>
      </c>
      <c r="H33" s="1" t="str">
        <f>IFERROR(VLOOKUP(_2020[[#This Row],[identifiant_reseau]],_2022[],1,FALSE),"")</f>
        <v>0601C</v>
      </c>
      <c r="I33" s="1" t="str">
        <f>IFERROR(VLOOKUP(_2020[[#This Row],[identifiant_reseau]],_2023[],1,FALSE),"")</f>
        <v/>
      </c>
      <c r="J33" s="6" t="str" cm="1">
        <f t="array" ref="J33">INDEX(_2020[[#This Row],[2021]:[2023]],MATCH(FALSE,ISBLANK(_2020[[#This Row],[2021]:[2023]]),0))</f>
        <v>0601C</v>
      </c>
    </row>
    <row r="34" spans="1:10" x14ac:dyDescent="0.3">
      <c r="A34" s="1" t="s">
        <v>2538</v>
      </c>
      <c r="B34" s="1" t="s">
        <v>3067</v>
      </c>
      <c r="C34" s="1" t="s">
        <v>2537</v>
      </c>
      <c r="D34" s="1">
        <v>0.254</v>
      </c>
      <c r="G34" s="1" t="str">
        <f>IFERROR(VLOOKUP(_2020[[#This Row],[identifiant_reseau]],_2021[],1,FALSE),"")</f>
        <v>0602C</v>
      </c>
      <c r="H34" s="1" t="str">
        <f>IFERROR(VLOOKUP(_2020[[#This Row],[identifiant_reseau]],_2022[],1,FALSE),"")</f>
        <v/>
      </c>
      <c r="I34" s="1" t="str">
        <f>IFERROR(VLOOKUP(_2020[[#This Row],[identifiant_reseau]],_2023[],1,FALSE),"")</f>
        <v>0602C</v>
      </c>
      <c r="J34" s="6" t="str" cm="1">
        <f t="array" ref="J34">INDEX(_2020[[#This Row],[2021]:[2023]],MATCH(FALSE,ISBLANK(_2020[[#This Row],[2021]:[2023]]),0))</f>
        <v>0602C</v>
      </c>
    </row>
    <row r="35" spans="1:10" x14ac:dyDescent="0.3">
      <c r="A35" s="1" t="s">
        <v>114</v>
      </c>
      <c r="B35" s="1" t="s">
        <v>115</v>
      </c>
      <c r="C35" s="1" t="s">
        <v>2540</v>
      </c>
      <c r="D35" s="1">
        <v>0.108</v>
      </c>
      <c r="G35" s="1" t="str">
        <f>IFERROR(VLOOKUP(_2020[[#This Row],[identifiant_reseau]],_2021[],1,FALSE),"")</f>
        <v>0603C</v>
      </c>
      <c r="H35" s="1" t="str">
        <f>IFERROR(VLOOKUP(_2020[[#This Row],[identifiant_reseau]],_2022[],1,FALSE),"")</f>
        <v>0603C</v>
      </c>
      <c r="I35" s="1" t="str">
        <f>IFERROR(VLOOKUP(_2020[[#This Row],[identifiant_reseau]],_2023[],1,FALSE),"")</f>
        <v>0603C</v>
      </c>
      <c r="J35" s="6" t="str" cm="1">
        <f t="array" ref="J35">INDEX(_2020[[#This Row],[2021]:[2023]],MATCH(FALSE,ISBLANK(_2020[[#This Row],[2021]:[2023]]),0))</f>
        <v>0603C</v>
      </c>
    </row>
    <row r="36" spans="1:10" x14ac:dyDescent="0.3">
      <c r="A36" s="1" t="s">
        <v>3068</v>
      </c>
      <c r="B36" s="1" t="s">
        <v>3069</v>
      </c>
      <c r="C36" s="1" t="s">
        <v>3070</v>
      </c>
      <c r="D36" s="1">
        <v>0.20300000000000001</v>
      </c>
      <c r="G36" s="1" t="str">
        <f>IFERROR(VLOOKUP(_2020[[#This Row],[identifiant_reseau]],_2021[],1,FALSE),"")</f>
        <v/>
      </c>
      <c r="H36" s="1" t="str">
        <f>IFERROR(VLOOKUP(_2020[[#This Row],[identifiant_reseau]],_2022[],1,FALSE),"")</f>
        <v/>
      </c>
      <c r="I36" s="1" t="str">
        <f>IFERROR(VLOOKUP(_2020[[#This Row],[identifiant_reseau]],_2023[],1,FALSE),"")</f>
        <v/>
      </c>
      <c r="J36" s="6" t="str" cm="1">
        <f t="array" ref="J36">INDEX(_2020[[#This Row],[2021]:[2023]],MATCH(FALSE,ISBLANK(_2020[[#This Row],[2021]:[2023]]),0))</f>
        <v/>
      </c>
    </row>
    <row r="37" spans="1:10" x14ac:dyDescent="0.3">
      <c r="A37" s="1" t="s">
        <v>120</v>
      </c>
      <c r="B37" s="1" t="s">
        <v>121</v>
      </c>
      <c r="C37" s="1" t="s">
        <v>3071</v>
      </c>
      <c r="D37" s="1">
        <v>6.6000000000000003E-2</v>
      </c>
      <c r="G37" s="1" t="str">
        <f>IFERROR(VLOOKUP(_2020[[#This Row],[identifiant_reseau]],_2021[],1,FALSE),"")</f>
        <v>0605C</v>
      </c>
      <c r="H37" s="1" t="str">
        <f>IFERROR(VLOOKUP(_2020[[#This Row],[identifiant_reseau]],_2022[],1,FALSE),"")</f>
        <v>0605C</v>
      </c>
      <c r="I37" s="1" t="str">
        <f>IFERROR(VLOOKUP(_2020[[#This Row],[identifiant_reseau]],_2023[],1,FALSE),"")</f>
        <v>0605C</v>
      </c>
      <c r="J37" s="6" t="str" cm="1">
        <f t="array" ref="J37">INDEX(_2020[[#This Row],[2021]:[2023]],MATCH(FALSE,ISBLANK(_2020[[#This Row],[2021]:[2023]]),0))</f>
        <v>0605C</v>
      </c>
    </row>
    <row r="38" spans="1:10" x14ac:dyDescent="0.3">
      <c r="A38" s="1" t="s">
        <v>133</v>
      </c>
      <c r="B38" s="1" t="s">
        <v>134</v>
      </c>
      <c r="C38" s="1" t="s">
        <v>3072</v>
      </c>
      <c r="D38" s="1">
        <v>4.2999999999999997E-2</v>
      </c>
      <c r="G38" s="1" t="str">
        <f>IFERROR(VLOOKUP(_2020[[#This Row],[identifiant_reseau]],_2021[],1,FALSE),"")</f>
        <v>0701C</v>
      </c>
      <c r="H38" s="1" t="str">
        <f>IFERROR(VLOOKUP(_2020[[#This Row],[identifiant_reseau]],_2022[],1,FALSE),"")</f>
        <v>0701C</v>
      </c>
      <c r="I38" s="1" t="str">
        <f>IFERROR(VLOOKUP(_2020[[#This Row],[identifiant_reseau]],_2023[],1,FALSE),"")</f>
        <v>0701C</v>
      </c>
      <c r="J38" s="6" t="str" cm="1">
        <f t="array" ref="J38">INDEX(_2020[[#This Row],[2021]:[2023]],MATCH(FALSE,ISBLANK(_2020[[#This Row],[2021]:[2023]]),0))</f>
        <v>0701C</v>
      </c>
    </row>
    <row r="39" spans="1:10" x14ac:dyDescent="0.3">
      <c r="A39" s="1" t="s">
        <v>136</v>
      </c>
      <c r="B39" s="1" t="s">
        <v>3073</v>
      </c>
      <c r="C39" s="1" t="s">
        <v>3074</v>
      </c>
      <c r="D39" s="1">
        <v>2.5999999999999999E-2</v>
      </c>
      <c r="G39" s="1" t="str">
        <f>IFERROR(VLOOKUP(_2020[[#This Row],[identifiant_reseau]],_2021[],1,FALSE),"")</f>
        <v>0702C</v>
      </c>
      <c r="H39" s="1" t="str">
        <f>IFERROR(VLOOKUP(_2020[[#This Row],[identifiant_reseau]],_2022[],1,FALSE),"")</f>
        <v>0702C</v>
      </c>
      <c r="I39" s="1" t="str">
        <f>IFERROR(VLOOKUP(_2020[[#This Row],[identifiant_reseau]],_2023[],1,FALSE),"")</f>
        <v>0702C</v>
      </c>
      <c r="J39" s="6" t="str" cm="1">
        <f t="array" ref="J39">INDEX(_2020[[#This Row],[2021]:[2023]],MATCH(FALSE,ISBLANK(_2020[[#This Row],[2021]:[2023]]),0))</f>
        <v>0702C</v>
      </c>
    </row>
    <row r="40" spans="1:10" x14ac:dyDescent="0.3">
      <c r="A40" s="1" t="s">
        <v>139</v>
      </c>
      <c r="B40" s="1" t="s">
        <v>3075</v>
      </c>
      <c r="C40" s="1" t="s">
        <v>3076</v>
      </c>
      <c r="D40" s="1">
        <v>0.128</v>
      </c>
      <c r="G40" s="1" t="str">
        <f>IFERROR(VLOOKUP(_2020[[#This Row],[identifiant_reseau]],_2021[],1,FALSE),"")</f>
        <v>0703C</v>
      </c>
      <c r="H40" s="1" t="str">
        <f>IFERROR(VLOOKUP(_2020[[#This Row],[identifiant_reseau]],_2022[],1,FALSE),"")</f>
        <v>0703C</v>
      </c>
      <c r="I40" s="1" t="str">
        <f>IFERROR(VLOOKUP(_2020[[#This Row],[identifiant_reseau]],_2023[],1,FALSE),"")</f>
        <v>0703C</v>
      </c>
      <c r="J40" s="6" t="str" cm="1">
        <f t="array" ref="J40">INDEX(_2020[[#This Row],[2021]:[2023]],MATCH(FALSE,ISBLANK(_2020[[#This Row],[2021]:[2023]]),0))</f>
        <v>0703C</v>
      </c>
    </row>
    <row r="41" spans="1:10" x14ac:dyDescent="0.3">
      <c r="A41" s="1" t="s">
        <v>142</v>
      </c>
      <c r="B41" s="1" t="s">
        <v>143</v>
      </c>
      <c r="C41" s="1" t="s">
        <v>3077</v>
      </c>
      <c r="D41" s="1">
        <v>0.128</v>
      </c>
      <c r="G41" s="1" t="str">
        <f>IFERROR(VLOOKUP(_2020[[#This Row],[identifiant_reseau]],_2021[],1,FALSE),"")</f>
        <v>0704C</v>
      </c>
      <c r="H41" s="1" t="str">
        <f>IFERROR(VLOOKUP(_2020[[#This Row],[identifiant_reseau]],_2022[],1,FALSE),"")</f>
        <v>0704C</v>
      </c>
      <c r="I41" s="1" t="str">
        <f>IFERROR(VLOOKUP(_2020[[#This Row],[identifiant_reseau]],_2023[],1,FALSE),"")</f>
        <v>0704C</v>
      </c>
      <c r="J41" s="6" t="str" cm="1">
        <f t="array" ref="J41">INDEX(_2020[[#This Row],[2021]:[2023]],MATCH(FALSE,ISBLANK(_2020[[#This Row],[2021]:[2023]]),0))</f>
        <v>0704C</v>
      </c>
    </row>
    <row r="42" spans="1:10" x14ac:dyDescent="0.3">
      <c r="A42" s="1" t="s">
        <v>145</v>
      </c>
      <c r="B42" s="1" t="s">
        <v>146</v>
      </c>
      <c r="C42" s="1" t="s">
        <v>3078</v>
      </c>
      <c r="D42" s="1">
        <v>0</v>
      </c>
      <c r="G42" s="1" t="str">
        <f>IFERROR(VLOOKUP(_2020[[#This Row],[identifiant_reseau]],_2021[],1,FALSE),"")</f>
        <v>0705C</v>
      </c>
      <c r="H42" s="1" t="str">
        <f>IFERROR(VLOOKUP(_2020[[#This Row],[identifiant_reseau]],_2022[],1,FALSE),"")</f>
        <v>0705C</v>
      </c>
      <c r="I42" s="1" t="str">
        <f>IFERROR(VLOOKUP(_2020[[#This Row],[identifiant_reseau]],_2023[],1,FALSE),"")</f>
        <v>0705C</v>
      </c>
      <c r="J42" s="6" t="str" cm="1">
        <f t="array" ref="J42">INDEX(_2020[[#This Row],[2021]:[2023]],MATCH(FALSE,ISBLANK(_2020[[#This Row],[2021]:[2023]]),0))</f>
        <v>0705C</v>
      </c>
    </row>
    <row r="43" spans="1:10" x14ac:dyDescent="0.3">
      <c r="A43" s="1" t="s">
        <v>3079</v>
      </c>
      <c r="B43" s="1" t="s">
        <v>149</v>
      </c>
      <c r="C43" s="1" t="s">
        <v>3080</v>
      </c>
      <c r="D43" s="1">
        <v>0.192</v>
      </c>
      <c r="G43" s="1" t="str">
        <f>IFERROR(VLOOKUP(_2020[[#This Row],[identifiant_reseau]],_2021[],1,FALSE),"")</f>
        <v/>
      </c>
      <c r="H43" s="1" t="str">
        <f>IFERROR(VLOOKUP(_2020[[#This Row],[identifiant_reseau]],_2022[],1,FALSE),"")</f>
        <v/>
      </c>
      <c r="I43" s="1" t="str">
        <f>IFERROR(VLOOKUP(_2020[[#This Row],[identifiant_reseau]],_2023[],1,FALSE),"")</f>
        <v/>
      </c>
      <c r="J43" s="6" t="str" cm="1">
        <f t="array" ref="J43">INDEX(_2020[[#This Row],[2021]:[2023]],MATCH(FALSE,ISBLANK(_2020[[#This Row],[2021]:[2023]]),0))</f>
        <v/>
      </c>
    </row>
    <row r="44" spans="1:10" x14ac:dyDescent="0.3">
      <c r="A44" s="1" t="s">
        <v>151</v>
      </c>
      <c r="B44" s="1" t="s">
        <v>3081</v>
      </c>
      <c r="C44" s="1" t="s">
        <v>3082</v>
      </c>
      <c r="D44" s="1">
        <v>0</v>
      </c>
      <c r="G44" s="1" t="str">
        <f>IFERROR(VLOOKUP(_2020[[#This Row],[identifiant_reseau]],_2021[],1,FALSE),"")</f>
        <v>0707C</v>
      </c>
      <c r="H44" s="1" t="str">
        <f>IFERROR(VLOOKUP(_2020[[#This Row],[identifiant_reseau]],_2022[],1,FALSE),"")</f>
        <v>0707C</v>
      </c>
      <c r="I44" s="1" t="str">
        <f>IFERROR(VLOOKUP(_2020[[#This Row],[identifiant_reseau]],_2023[],1,FALSE),"")</f>
        <v>0707C</v>
      </c>
      <c r="J44" s="6" t="str" cm="1">
        <f t="array" ref="J44">INDEX(_2020[[#This Row],[2021]:[2023]],MATCH(FALSE,ISBLANK(_2020[[#This Row],[2021]:[2023]]),0))</f>
        <v>0707C</v>
      </c>
    </row>
    <row r="45" spans="1:10" x14ac:dyDescent="0.3">
      <c r="A45" s="1" t="s">
        <v>3083</v>
      </c>
      <c r="B45" s="1" t="s">
        <v>3084</v>
      </c>
      <c r="C45" s="1" t="s">
        <v>2546</v>
      </c>
      <c r="D45" s="1">
        <v>0</v>
      </c>
      <c r="G45" s="1" t="str">
        <f>IFERROR(VLOOKUP(_2020[[#This Row],[identifiant_reseau]],_2021[],1,FALSE),"")</f>
        <v/>
      </c>
      <c r="H45" s="1" t="str">
        <f>IFERROR(VLOOKUP(_2020[[#This Row],[identifiant_reseau]],_2022[],1,FALSE),"")</f>
        <v/>
      </c>
      <c r="I45" s="1" t="str">
        <f>IFERROR(VLOOKUP(_2020[[#This Row],[identifiant_reseau]],_2023[],1,FALSE),"")</f>
        <v/>
      </c>
      <c r="J45" s="6" t="str" cm="1">
        <f t="array" ref="J45">INDEX(_2020[[#This Row],[2021]:[2023]],MATCH(FALSE,ISBLANK(_2020[[#This Row],[2021]:[2023]]),0))</f>
        <v/>
      </c>
    </row>
    <row r="46" spans="1:10" x14ac:dyDescent="0.3">
      <c r="A46" s="1" t="s">
        <v>157</v>
      </c>
      <c r="B46" s="1" t="s">
        <v>158</v>
      </c>
      <c r="C46" s="1" t="s">
        <v>3085</v>
      </c>
      <c r="D46" s="1">
        <v>0.24199999999999999</v>
      </c>
      <c r="G46" s="1" t="str">
        <f>IFERROR(VLOOKUP(_2020[[#This Row],[identifiant_reseau]],_2021[],1,FALSE),"")</f>
        <v>0802C</v>
      </c>
      <c r="H46" s="1" t="str">
        <f>IFERROR(VLOOKUP(_2020[[#This Row],[identifiant_reseau]],_2022[],1,FALSE),"")</f>
        <v>0802C</v>
      </c>
      <c r="I46" s="1" t="str">
        <f>IFERROR(VLOOKUP(_2020[[#This Row],[identifiant_reseau]],_2023[],1,FALSE),"")</f>
        <v>0802C</v>
      </c>
      <c r="J46" s="6" t="str" cm="1">
        <f t="array" ref="J46">INDEX(_2020[[#This Row],[2021]:[2023]],MATCH(FALSE,ISBLANK(_2020[[#This Row],[2021]:[2023]]),0))</f>
        <v>0802C</v>
      </c>
    </row>
    <row r="47" spans="1:10" x14ac:dyDescent="0.3">
      <c r="A47" s="1" t="s">
        <v>169</v>
      </c>
      <c r="B47" s="1" t="s">
        <v>170</v>
      </c>
      <c r="C47" s="1" t="s">
        <v>3085</v>
      </c>
      <c r="D47" s="1">
        <v>0.104</v>
      </c>
      <c r="G47" s="1" t="str">
        <f>IFERROR(VLOOKUP(_2020[[#This Row],[identifiant_reseau]],_2021[],1,FALSE),"")</f>
        <v>0806C</v>
      </c>
      <c r="H47" s="1" t="str">
        <f>IFERROR(VLOOKUP(_2020[[#This Row],[identifiant_reseau]],_2022[],1,FALSE),"")</f>
        <v>0806C</v>
      </c>
      <c r="I47" s="1" t="str">
        <f>IFERROR(VLOOKUP(_2020[[#This Row],[identifiant_reseau]],_2023[],1,FALSE),"")</f>
        <v>0806C</v>
      </c>
      <c r="J47" s="6" t="str" cm="1">
        <f t="array" ref="J47">INDEX(_2020[[#This Row],[2021]:[2023]],MATCH(FALSE,ISBLANK(_2020[[#This Row],[2021]:[2023]]),0))</f>
        <v>0806C</v>
      </c>
    </row>
    <row r="48" spans="1:10" x14ac:dyDescent="0.3">
      <c r="A48" s="1" t="s">
        <v>160</v>
      </c>
      <c r="B48" s="1" t="s">
        <v>3086</v>
      </c>
      <c r="C48" s="1" t="s">
        <v>3087</v>
      </c>
      <c r="D48" s="1">
        <v>0.11700000000000001</v>
      </c>
      <c r="G48" s="1" t="str">
        <f>IFERROR(VLOOKUP(_2020[[#This Row],[identifiant_reseau]],_2021[],1,FALSE),"")</f>
        <v>0803C</v>
      </c>
      <c r="H48" s="1" t="str">
        <f>IFERROR(VLOOKUP(_2020[[#This Row],[identifiant_reseau]],_2022[],1,FALSE),"")</f>
        <v>0803C</v>
      </c>
      <c r="I48" s="1" t="str">
        <f>IFERROR(VLOOKUP(_2020[[#This Row],[identifiant_reseau]],_2023[],1,FALSE),"")</f>
        <v>0803C</v>
      </c>
      <c r="J48" s="6" t="str" cm="1">
        <f t="array" ref="J48">INDEX(_2020[[#This Row],[2021]:[2023]],MATCH(FALSE,ISBLANK(_2020[[#This Row],[2021]:[2023]]),0))</f>
        <v>0803C</v>
      </c>
    </row>
    <row r="49" spans="1:10" x14ac:dyDescent="0.3">
      <c r="A49" s="1" t="s">
        <v>163</v>
      </c>
      <c r="B49" s="1" t="s">
        <v>3088</v>
      </c>
      <c r="C49" s="1" t="s">
        <v>3089</v>
      </c>
      <c r="D49" s="1">
        <v>0.27900000000000003</v>
      </c>
      <c r="G49" s="1" t="str">
        <f>IFERROR(VLOOKUP(_2020[[#This Row],[identifiant_reseau]],_2021[],1,FALSE),"")</f>
        <v>0804C</v>
      </c>
      <c r="H49" s="1" t="str">
        <f>IFERROR(VLOOKUP(_2020[[#This Row],[identifiant_reseau]],_2022[],1,FALSE),"")</f>
        <v>0804C</v>
      </c>
      <c r="I49" s="1" t="str">
        <f>IFERROR(VLOOKUP(_2020[[#This Row],[identifiant_reseau]],_2023[],1,FALSE),"")</f>
        <v>0804C</v>
      </c>
      <c r="J49" s="6" t="str" cm="1">
        <f t="array" ref="J49">INDEX(_2020[[#This Row],[2021]:[2023]],MATCH(FALSE,ISBLANK(_2020[[#This Row],[2021]:[2023]]),0))</f>
        <v>0804C</v>
      </c>
    </row>
    <row r="50" spans="1:10" x14ac:dyDescent="0.3">
      <c r="A50" s="1" t="s">
        <v>171</v>
      </c>
      <c r="B50" s="1" t="s">
        <v>172</v>
      </c>
      <c r="C50" s="1" t="s">
        <v>3090</v>
      </c>
      <c r="D50" s="1">
        <v>5.8000000000000003E-2</v>
      </c>
      <c r="G50" s="1" t="str">
        <f>IFERROR(VLOOKUP(_2020[[#This Row],[identifiant_reseau]],_2021[],1,FALSE),"")</f>
        <v>0808C</v>
      </c>
      <c r="H50" s="1" t="str">
        <f>IFERROR(VLOOKUP(_2020[[#This Row],[identifiant_reseau]],_2022[],1,FALSE),"")</f>
        <v>0808C</v>
      </c>
      <c r="I50" s="1" t="str">
        <f>IFERROR(VLOOKUP(_2020[[#This Row],[identifiant_reseau]],_2023[],1,FALSE),"")</f>
        <v>0808C</v>
      </c>
      <c r="J50" s="6" t="str" cm="1">
        <f t="array" ref="J50">INDEX(_2020[[#This Row],[2021]:[2023]],MATCH(FALSE,ISBLANK(_2020[[#This Row],[2021]:[2023]]),0))</f>
        <v>0808C</v>
      </c>
    </row>
    <row r="51" spans="1:10" x14ac:dyDescent="0.3">
      <c r="A51" s="1" t="s">
        <v>3091</v>
      </c>
      <c r="B51" s="1" t="s">
        <v>3092</v>
      </c>
      <c r="C51" s="1" t="s">
        <v>3093</v>
      </c>
      <c r="D51" s="1">
        <v>0</v>
      </c>
      <c r="G51" s="1" t="str">
        <f>IFERROR(VLOOKUP(_2020[[#This Row],[identifiant_reseau]],_2021[],1,FALSE),"")</f>
        <v/>
      </c>
      <c r="H51" s="1" t="str">
        <f>IFERROR(VLOOKUP(_2020[[#This Row],[identifiant_reseau]],_2022[],1,FALSE),"")</f>
        <v/>
      </c>
      <c r="I51" s="1" t="str">
        <f>IFERROR(VLOOKUP(_2020[[#This Row],[identifiant_reseau]],_2023[],1,FALSE),"")</f>
        <v/>
      </c>
      <c r="J51" s="6" t="str" cm="1">
        <f t="array" ref="J51">INDEX(_2020[[#This Row],[2021]:[2023]],MATCH(FALSE,ISBLANK(_2020[[#This Row],[2021]:[2023]]),0))</f>
        <v/>
      </c>
    </row>
    <row r="52" spans="1:10" x14ac:dyDescent="0.3">
      <c r="A52" s="1" t="s">
        <v>3094</v>
      </c>
      <c r="B52" s="1" t="s">
        <v>3095</v>
      </c>
      <c r="C52" s="1" t="s">
        <v>3096</v>
      </c>
      <c r="D52" s="1">
        <v>0</v>
      </c>
      <c r="G52" s="1" t="str">
        <f>IFERROR(VLOOKUP(_2020[[#This Row],[identifiant_reseau]],_2021[],1,FALSE),"")</f>
        <v/>
      </c>
      <c r="H52" s="1" t="str">
        <f>IFERROR(VLOOKUP(_2020[[#This Row],[identifiant_reseau]],_2022[],1,FALSE),"")</f>
        <v/>
      </c>
      <c r="I52" s="1" t="str">
        <f>IFERROR(VLOOKUP(_2020[[#This Row],[identifiant_reseau]],_2023[],1,FALSE),"")</f>
        <v/>
      </c>
      <c r="J52" s="6" t="str" cm="1">
        <f t="array" ref="J52">INDEX(_2020[[#This Row],[2021]:[2023]],MATCH(FALSE,ISBLANK(_2020[[#This Row],[2021]:[2023]]),0))</f>
        <v/>
      </c>
    </row>
    <row r="53" spans="1:10" x14ac:dyDescent="0.3">
      <c r="A53" s="1" t="s">
        <v>3097</v>
      </c>
      <c r="B53" s="1" t="s">
        <v>3098</v>
      </c>
      <c r="C53" s="1" t="s">
        <v>3099</v>
      </c>
      <c r="D53" s="1">
        <v>0</v>
      </c>
      <c r="G53" s="1" t="str">
        <f>IFERROR(VLOOKUP(_2020[[#This Row],[identifiant_reseau]],_2021[],1,FALSE),"")</f>
        <v/>
      </c>
      <c r="H53" s="1" t="str">
        <f>IFERROR(VLOOKUP(_2020[[#This Row],[identifiant_reseau]],_2022[],1,FALSE),"")</f>
        <v/>
      </c>
      <c r="I53" s="1" t="str">
        <f>IFERROR(VLOOKUP(_2020[[#This Row],[identifiant_reseau]],_2023[],1,FALSE),"")</f>
        <v/>
      </c>
      <c r="J53" s="6" t="str" cm="1">
        <f t="array" ref="J53">INDEX(_2020[[#This Row],[2021]:[2023]],MATCH(FALSE,ISBLANK(_2020[[#This Row],[2021]:[2023]]),0))</f>
        <v/>
      </c>
    </row>
    <row r="54" spans="1:10" x14ac:dyDescent="0.3">
      <c r="A54" s="1" t="s">
        <v>3100</v>
      </c>
      <c r="B54" s="1" t="s">
        <v>3101</v>
      </c>
      <c r="C54" s="1" t="s">
        <v>3102</v>
      </c>
      <c r="D54" s="1">
        <v>0.192</v>
      </c>
      <c r="G54" s="1" t="str">
        <f>IFERROR(VLOOKUP(_2020[[#This Row],[identifiant_reseau]],_2021[],1,FALSE),"")</f>
        <v/>
      </c>
      <c r="H54" s="1" t="str">
        <f>IFERROR(VLOOKUP(_2020[[#This Row],[identifiant_reseau]],_2022[],1,FALSE),"")</f>
        <v/>
      </c>
      <c r="I54" s="1" t="str">
        <f>IFERROR(VLOOKUP(_2020[[#This Row],[identifiant_reseau]],_2023[],1,FALSE),"")</f>
        <v/>
      </c>
      <c r="J54" s="6" t="str" cm="1">
        <f t="array" ref="J54">INDEX(_2020[[#This Row],[2021]:[2023]],MATCH(FALSE,ISBLANK(_2020[[#This Row],[2021]:[2023]]),0))</f>
        <v/>
      </c>
    </row>
    <row r="55" spans="1:10" x14ac:dyDescent="0.3">
      <c r="A55" s="1" t="s">
        <v>3103</v>
      </c>
      <c r="B55" s="1" t="s">
        <v>187</v>
      </c>
      <c r="C55" s="1" t="s">
        <v>3104</v>
      </c>
      <c r="D55" s="1">
        <v>0</v>
      </c>
      <c r="G55" s="1" t="str">
        <f>IFERROR(VLOOKUP(_2020[[#This Row],[identifiant_reseau]],_2021[],1,FALSE),"")</f>
        <v/>
      </c>
      <c r="H55" s="1" t="str">
        <f>IFERROR(VLOOKUP(_2020[[#This Row],[identifiant_reseau]],_2022[],1,FALSE),"")</f>
        <v/>
      </c>
      <c r="I55" s="1" t="str">
        <f>IFERROR(VLOOKUP(_2020[[#This Row],[identifiant_reseau]],_2023[],1,FALSE),"")</f>
        <v/>
      </c>
      <c r="J55" s="6" t="str" cm="1">
        <f t="array" ref="J55">INDEX(_2020[[#This Row],[2021]:[2023]],MATCH(FALSE,ISBLANK(_2020[[#This Row],[2021]:[2023]]),0))</f>
        <v/>
      </c>
    </row>
    <row r="56" spans="1:10" x14ac:dyDescent="0.3">
      <c r="A56" s="1" t="s">
        <v>3105</v>
      </c>
      <c r="B56" s="1" t="s">
        <v>3106</v>
      </c>
      <c r="C56" s="1" t="s">
        <v>3107</v>
      </c>
      <c r="D56" s="1">
        <v>0</v>
      </c>
      <c r="G56" s="1" t="str">
        <f>IFERROR(VLOOKUP(_2020[[#This Row],[identifiant_reseau]],_2021[],1,FALSE),"")</f>
        <v/>
      </c>
      <c r="H56" s="1" t="str">
        <f>IFERROR(VLOOKUP(_2020[[#This Row],[identifiant_reseau]],_2022[],1,FALSE),"")</f>
        <v/>
      </c>
      <c r="I56" s="1" t="str">
        <f>IFERROR(VLOOKUP(_2020[[#This Row],[identifiant_reseau]],_2023[],1,FALSE),"")</f>
        <v/>
      </c>
      <c r="J56" s="6" t="str" cm="1">
        <f t="array" ref="J56">INDEX(_2020[[#This Row],[2021]:[2023]],MATCH(FALSE,ISBLANK(_2020[[#This Row],[2021]:[2023]]),0))</f>
        <v/>
      </c>
    </row>
    <row r="57" spans="1:10" x14ac:dyDescent="0.3">
      <c r="A57" s="1" t="s">
        <v>3108</v>
      </c>
      <c r="B57" s="1" t="s">
        <v>3109</v>
      </c>
      <c r="C57" s="1" t="s">
        <v>3110</v>
      </c>
      <c r="D57" s="1">
        <v>0.192</v>
      </c>
      <c r="G57" s="1" t="str">
        <f>IFERROR(VLOOKUP(_2020[[#This Row],[identifiant_reseau]],_2021[],1,FALSE),"")</f>
        <v/>
      </c>
      <c r="H57" s="1" t="str">
        <f>IFERROR(VLOOKUP(_2020[[#This Row],[identifiant_reseau]],_2022[],1,FALSE),"")</f>
        <v/>
      </c>
      <c r="I57" s="1" t="str">
        <f>IFERROR(VLOOKUP(_2020[[#This Row],[identifiant_reseau]],_2023[],1,FALSE),"")</f>
        <v/>
      </c>
      <c r="J57" s="6" t="str" cm="1">
        <f t="array" ref="J57">INDEX(_2020[[#This Row],[2021]:[2023]],MATCH(FALSE,ISBLANK(_2020[[#This Row],[2021]:[2023]]),0))</f>
        <v/>
      </c>
    </row>
    <row r="58" spans="1:10" x14ac:dyDescent="0.3">
      <c r="A58" s="1" t="s">
        <v>195</v>
      </c>
      <c r="B58" s="1" t="s">
        <v>3111</v>
      </c>
      <c r="C58" s="1" t="s">
        <v>3112</v>
      </c>
      <c r="D58" s="1">
        <v>0.23300000000000001</v>
      </c>
      <c r="G58" s="1" t="str">
        <f>IFERROR(VLOOKUP(_2020[[#This Row],[identifiant_reseau]],_2021[],1,FALSE),"")</f>
        <v>1001C</v>
      </c>
      <c r="H58" s="1" t="str">
        <f>IFERROR(VLOOKUP(_2020[[#This Row],[identifiant_reseau]],_2022[],1,FALSE),"")</f>
        <v>1001C</v>
      </c>
      <c r="I58" s="1" t="str">
        <f>IFERROR(VLOOKUP(_2020[[#This Row],[identifiant_reseau]],_2023[],1,FALSE),"")</f>
        <v>1001C</v>
      </c>
      <c r="J58" s="6" t="str" cm="1">
        <f t="array" ref="J58">INDEX(_2020[[#This Row],[2021]:[2023]],MATCH(FALSE,ISBLANK(_2020[[#This Row],[2021]:[2023]]),0))</f>
        <v>1001C</v>
      </c>
    </row>
    <row r="59" spans="1:10" x14ac:dyDescent="0.3">
      <c r="A59" s="1" t="s">
        <v>198</v>
      </c>
      <c r="B59" s="1" t="s">
        <v>199</v>
      </c>
      <c r="C59" s="1" t="s">
        <v>2548</v>
      </c>
      <c r="D59" s="1">
        <v>9.1999999999999998E-2</v>
      </c>
      <c r="G59" s="1" t="str">
        <f>IFERROR(VLOOKUP(_2020[[#This Row],[identifiant_reseau]],_2021[],1,FALSE),"")</f>
        <v>1002C</v>
      </c>
      <c r="H59" s="1" t="str">
        <f>IFERROR(VLOOKUP(_2020[[#This Row],[identifiant_reseau]],_2022[],1,FALSE),"")</f>
        <v>1002C</v>
      </c>
      <c r="I59" s="1" t="str">
        <f>IFERROR(VLOOKUP(_2020[[#This Row],[identifiant_reseau]],_2023[],1,FALSE),"")</f>
        <v>1002C</v>
      </c>
      <c r="J59" s="6" t="str" cm="1">
        <f t="array" ref="J59">INDEX(_2020[[#This Row],[2021]:[2023]],MATCH(FALSE,ISBLANK(_2020[[#This Row],[2021]:[2023]]),0))</f>
        <v>1002C</v>
      </c>
    </row>
    <row r="60" spans="1:10" x14ac:dyDescent="0.3">
      <c r="A60" s="1" t="s">
        <v>201</v>
      </c>
      <c r="B60" s="1" t="s">
        <v>202</v>
      </c>
      <c r="C60" s="1" t="s">
        <v>3113</v>
      </c>
      <c r="D60" s="1">
        <v>7.9000000000000001E-2</v>
      </c>
      <c r="G60" s="1" t="str">
        <f>IFERROR(VLOOKUP(_2020[[#This Row],[identifiant_reseau]],_2021[],1,FALSE),"")</f>
        <v>1003C</v>
      </c>
      <c r="H60" s="1" t="str">
        <f>IFERROR(VLOOKUP(_2020[[#This Row],[identifiant_reseau]],_2022[],1,FALSE),"")</f>
        <v>1003C</v>
      </c>
      <c r="I60" s="1" t="str">
        <f>IFERROR(VLOOKUP(_2020[[#This Row],[identifiant_reseau]],_2023[],1,FALSE),"")</f>
        <v>1003C</v>
      </c>
      <c r="J60" s="6" t="str" cm="1">
        <f t="array" ref="J60">INDEX(_2020[[#This Row],[2021]:[2023]],MATCH(FALSE,ISBLANK(_2020[[#This Row],[2021]:[2023]]),0))</f>
        <v>1003C</v>
      </c>
    </row>
    <row r="61" spans="1:10" x14ac:dyDescent="0.3">
      <c r="A61" s="1" t="s">
        <v>204</v>
      </c>
      <c r="B61" s="1" t="s">
        <v>3114</v>
      </c>
      <c r="C61" s="1" t="s">
        <v>2549</v>
      </c>
      <c r="D61" s="1">
        <v>0.10100000000000001</v>
      </c>
      <c r="G61" s="1" t="str">
        <f>IFERROR(VLOOKUP(_2020[[#This Row],[identifiant_reseau]],_2021[],1,FALSE),"")</f>
        <v>1101C</v>
      </c>
      <c r="H61" s="1" t="str">
        <f>IFERROR(VLOOKUP(_2020[[#This Row],[identifiant_reseau]],_2022[],1,FALSE),"")</f>
        <v>1101C</v>
      </c>
      <c r="I61" s="1" t="str">
        <f>IFERROR(VLOOKUP(_2020[[#This Row],[identifiant_reseau]],_2023[],1,FALSE),"")</f>
        <v>1101C</v>
      </c>
      <c r="J61" s="6" t="str" cm="1">
        <f t="array" ref="J61">INDEX(_2020[[#This Row],[2021]:[2023]],MATCH(FALSE,ISBLANK(_2020[[#This Row],[2021]:[2023]]),0))</f>
        <v>1101C</v>
      </c>
    </row>
    <row r="62" spans="1:10" x14ac:dyDescent="0.3">
      <c r="A62" s="1" t="s">
        <v>2550</v>
      </c>
      <c r="B62" s="1" t="s">
        <v>3115</v>
      </c>
      <c r="C62" s="1" t="s">
        <v>2555</v>
      </c>
      <c r="D62" s="1">
        <v>0</v>
      </c>
      <c r="G62" s="1" t="str">
        <f>IFERROR(VLOOKUP(_2020[[#This Row],[identifiant_reseau]],_2021[],1,FALSE),"")</f>
        <v>1102C</v>
      </c>
      <c r="H62" s="1" t="str">
        <f>IFERROR(VLOOKUP(_2020[[#This Row],[identifiant_reseau]],_2022[],1,FALSE),"")</f>
        <v/>
      </c>
      <c r="I62" s="1" t="str">
        <f>IFERROR(VLOOKUP(_2020[[#This Row],[identifiant_reseau]],_2023[],1,FALSE),"")</f>
        <v/>
      </c>
      <c r="J62" s="6" t="str" cm="1">
        <f t="array" ref="J62">INDEX(_2020[[#This Row],[2021]:[2023]],MATCH(FALSE,ISBLANK(_2020[[#This Row],[2021]:[2023]]),0))</f>
        <v>1102C</v>
      </c>
    </row>
    <row r="63" spans="1:10" x14ac:dyDescent="0.3">
      <c r="A63" s="1" t="s">
        <v>3116</v>
      </c>
      <c r="B63" s="1" t="s">
        <v>3115</v>
      </c>
      <c r="C63" s="1" t="s">
        <v>2555</v>
      </c>
      <c r="D63" s="1">
        <v>0.04</v>
      </c>
      <c r="G63" s="1" t="str">
        <f>IFERROR(VLOOKUP(_2020[[#This Row],[identifiant_reseau]],_2021[],1,FALSE),"")</f>
        <v/>
      </c>
      <c r="H63" s="1" t="str">
        <f>IFERROR(VLOOKUP(_2020[[#This Row],[identifiant_reseau]],_2022[],1,FALSE),"")</f>
        <v/>
      </c>
      <c r="I63" s="1" t="str">
        <f>IFERROR(VLOOKUP(_2020[[#This Row],[identifiant_reseau]],_2023[],1,FALSE),"")</f>
        <v/>
      </c>
      <c r="J63" s="6" t="str" cm="1">
        <f t="array" ref="J63">INDEX(_2020[[#This Row],[2021]:[2023]],MATCH(FALSE,ISBLANK(_2020[[#This Row],[2021]:[2023]]),0))</f>
        <v/>
      </c>
    </row>
    <row r="64" spans="1:10" x14ac:dyDescent="0.3">
      <c r="A64" s="1" t="s">
        <v>207</v>
      </c>
      <c r="B64" s="1" t="s">
        <v>208</v>
      </c>
      <c r="C64" s="1" t="s">
        <v>2556</v>
      </c>
      <c r="D64" s="1">
        <v>4.2000000000000003E-2</v>
      </c>
      <c r="G64" s="1" t="str">
        <f>IFERROR(VLOOKUP(_2020[[#This Row],[identifiant_reseau]],_2021[],1,FALSE),"")</f>
        <v>1201C</v>
      </c>
      <c r="H64" s="1" t="str">
        <f>IFERROR(VLOOKUP(_2020[[#This Row],[identifiant_reseau]],_2022[],1,FALSE),"")</f>
        <v>1201C</v>
      </c>
      <c r="I64" s="1" t="str">
        <f>IFERROR(VLOOKUP(_2020[[#This Row],[identifiant_reseau]],_2023[],1,FALSE),"")</f>
        <v>1201C</v>
      </c>
      <c r="J64" s="6" t="str" cm="1">
        <f t="array" ref="J64">INDEX(_2020[[#This Row],[2021]:[2023]],MATCH(FALSE,ISBLANK(_2020[[#This Row],[2021]:[2023]]),0))</f>
        <v>1201C</v>
      </c>
    </row>
    <row r="65" spans="1:10" x14ac:dyDescent="0.3">
      <c r="A65" s="1" t="s">
        <v>3117</v>
      </c>
      <c r="B65" s="1" t="s">
        <v>2558</v>
      </c>
      <c r="C65" s="1" t="s">
        <v>2559</v>
      </c>
      <c r="D65" s="1">
        <v>0.218</v>
      </c>
      <c r="G65" s="1" t="str">
        <f>IFERROR(VLOOKUP(_2020[[#This Row],[identifiant_reseau]],_2021[],1,FALSE),"")</f>
        <v/>
      </c>
      <c r="H65" s="1" t="str">
        <f>IFERROR(VLOOKUP(_2020[[#This Row],[identifiant_reseau]],_2022[],1,FALSE),"")</f>
        <v/>
      </c>
      <c r="I65" s="1" t="str">
        <f>IFERROR(VLOOKUP(_2020[[#This Row],[identifiant_reseau]],_2023[],1,FALSE),"")</f>
        <v/>
      </c>
      <c r="J65" s="6" t="str" cm="1">
        <f t="array" ref="J65">INDEX(_2020[[#This Row],[2021]:[2023]],MATCH(FALSE,ISBLANK(_2020[[#This Row],[2021]:[2023]]),0))</f>
        <v/>
      </c>
    </row>
    <row r="66" spans="1:10" x14ac:dyDescent="0.3">
      <c r="A66" s="1" t="s">
        <v>2560</v>
      </c>
      <c r="B66" s="1" t="s">
        <v>2561</v>
      </c>
      <c r="C66" s="1" t="s">
        <v>2562</v>
      </c>
      <c r="D66" s="1">
        <v>0.28799999999999998</v>
      </c>
      <c r="G66" s="1" t="str">
        <f>IFERROR(VLOOKUP(_2020[[#This Row],[identifiant_reseau]],_2021[],1,FALSE),"")</f>
        <v>1203C</v>
      </c>
      <c r="H66" s="1" t="str">
        <f>IFERROR(VLOOKUP(_2020[[#This Row],[identifiant_reseau]],_2022[],1,FALSE),"")</f>
        <v/>
      </c>
      <c r="I66" s="1" t="str">
        <f>IFERROR(VLOOKUP(_2020[[#This Row],[identifiant_reseau]],_2023[],1,FALSE),"")</f>
        <v>1203C</v>
      </c>
      <c r="J66" s="6" t="str" cm="1">
        <f t="array" ref="J66">INDEX(_2020[[#This Row],[2021]:[2023]],MATCH(FALSE,ISBLANK(_2020[[#This Row],[2021]:[2023]]),0))</f>
        <v>1203C</v>
      </c>
    </row>
    <row r="67" spans="1:10" x14ac:dyDescent="0.3">
      <c r="A67" s="1" t="s">
        <v>210</v>
      </c>
      <c r="B67" s="1" t="s">
        <v>211</v>
      </c>
      <c r="C67" s="1" t="s">
        <v>3118</v>
      </c>
      <c r="D67" s="1">
        <v>7.4999999999999997E-2</v>
      </c>
      <c r="G67" s="1" t="str">
        <f>IFERROR(VLOOKUP(_2020[[#This Row],[identifiant_reseau]],_2021[],1,FALSE),"")</f>
        <v>1204C</v>
      </c>
      <c r="H67" s="1" t="str">
        <f>IFERROR(VLOOKUP(_2020[[#This Row],[identifiant_reseau]],_2022[],1,FALSE),"")</f>
        <v>1204C</v>
      </c>
      <c r="I67" s="1" t="str">
        <f>IFERROR(VLOOKUP(_2020[[#This Row],[identifiant_reseau]],_2023[],1,FALSE),"")</f>
        <v>1204C</v>
      </c>
      <c r="J67" s="6" t="str" cm="1">
        <f t="array" ref="J67">INDEX(_2020[[#This Row],[2021]:[2023]],MATCH(FALSE,ISBLANK(_2020[[#This Row],[2021]:[2023]]),0))</f>
        <v>1204C</v>
      </c>
    </row>
    <row r="68" spans="1:10" x14ac:dyDescent="0.3">
      <c r="A68" s="1" t="s">
        <v>3119</v>
      </c>
      <c r="B68" s="1" t="s">
        <v>3120</v>
      </c>
      <c r="C68" s="1" t="s">
        <v>3121</v>
      </c>
      <c r="D68" s="1">
        <v>5.8000000000000003E-2</v>
      </c>
      <c r="G68" s="1" t="str">
        <f>IFERROR(VLOOKUP(_2020[[#This Row],[identifiant_reseau]],_2021[],1,FALSE),"")</f>
        <v/>
      </c>
      <c r="H68" s="1" t="str">
        <f>IFERROR(VLOOKUP(_2020[[#This Row],[identifiant_reseau]],_2022[],1,FALSE),"")</f>
        <v/>
      </c>
      <c r="I68" s="1" t="str">
        <f>IFERROR(VLOOKUP(_2020[[#This Row],[identifiant_reseau]],_2023[],1,FALSE),"")</f>
        <v/>
      </c>
      <c r="J68" s="6" t="str" cm="1">
        <f t="array" ref="J68">INDEX(_2020[[#This Row],[2021]:[2023]],MATCH(FALSE,ISBLANK(_2020[[#This Row],[2021]:[2023]]),0))</f>
        <v/>
      </c>
    </row>
    <row r="69" spans="1:10" x14ac:dyDescent="0.3">
      <c r="A69" s="1" t="s">
        <v>3122</v>
      </c>
      <c r="B69" s="1" t="s">
        <v>3123</v>
      </c>
      <c r="C69" s="1" t="s">
        <v>2569</v>
      </c>
      <c r="D69" s="1">
        <v>0.11899999999999999</v>
      </c>
      <c r="G69" s="1" t="str">
        <f>IFERROR(VLOOKUP(_2020[[#This Row],[identifiant_reseau]],_2021[],1,FALSE),"")</f>
        <v/>
      </c>
      <c r="H69" s="1" t="str">
        <f>IFERROR(VLOOKUP(_2020[[#This Row],[identifiant_reseau]],_2022[],1,FALSE),"")</f>
        <v/>
      </c>
      <c r="I69" s="1" t="str">
        <f>IFERROR(VLOOKUP(_2020[[#This Row],[identifiant_reseau]],_2023[],1,FALSE),"")</f>
        <v/>
      </c>
      <c r="J69" s="6" t="str" cm="1">
        <f t="array" ref="J69">INDEX(_2020[[#This Row],[2021]:[2023]],MATCH(FALSE,ISBLANK(_2020[[#This Row],[2021]:[2023]]),0))</f>
        <v/>
      </c>
    </row>
    <row r="70" spans="1:10" x14ac:dyDescent="0.3">
      <c r="A70" s="1" t="s">
        <v>227</v>
      </c>
      <c r="B70" s="1" t="s">
        <v>3124</v>
      </c>
      <c r="C70" s="1" t="s">
        <v>3125</v>
      </c>
      <c r="D70" s="1">
        <v>0.20100000000000001</v>
      </c>
      <c r="G70" s="1" t="str">
        <f>IFERROR(VLOOKUP(_2020[[#This Row],[identifiant_reseau]],_2021[],1,FALSE),"")</f>
        <v>1303C</v>
      </c>
      <c r="H70" s="1" t="str">
        <f>IFERROR(VLOOKUP(_2020[[#This Row],[identifiant_reseau]],_2022[],1,FALSE),"")</f>
        <v>1303C</v>
      </c>
      <c r="I70" s="1" t="str">
        <f>IFERROR(VLOOKUP(_2020[[#This Row],[identifiant_reseau]],_2023[],1,FALSE),"")</f>
        <v>1303C</v>
      </c>
      <c r="J70" s="6" t="str" cm="1">
        <f t="array" ref="J70">INDEX(_2020[[#This Row],[2021]:[2023]],MATCH(FALSE,ISBLANK(_2020[[#This Row],[2021]:[2023]]),0))</f>
        <v>1303C</v>
      </c>
    </row>
    <row r="71" spans="1:10" x14ac:dyDescent="0.3">
      <c r="A71" s="1" t="s">
        <v>230</v>
      </c>
      <c r="B71" s="1" t="s">
        <v>3126</v>
      </c>
      <c r="C71" s="1" t="s">
        <v>2569</v>
      </c>
      <c r="D71" s="1">
        <v>0.246</v>
      </c>
      <c r="G71" s="1" t="str">
        <f>IFERROR(VLOOKUP(_2020[[#This Row],[identifiant_reseau]],_2021[],1,FALSE),"")</f>
        <v>1306C</v>
      </c>
      <c r="H71" s="1" t="str">
        <f>IFERROR(VLOOKUP(_2020[[#This Row],[identifiant_reseau]],_2022[],1,FALSE),"")</f>
        <v>1306C</v>
      </c>
      <c r="I71" s="1" t="str">
        <f>IFERROR(VLOOKUP(_2020[[#This Row],[identifiant_reseau]],_2023[],1,FALSE),"")</f>
        <v>1306C</v>
      </c>
      <c r="J71" s="6" t="str" cm="1">
        <f t="array" ref="J71">INDEX(_2020[[#This Row],[2021]:[2023]],MATCH(FALSE,ISBLANK(_2020[[#This Row],[2021]:[2023]]),0))</f>
        <v>1306C</v>
      </c>
    </row>
    <row r="72" spans="1:10" x14ac:dyDescent="0.3">
      <c r="A72" s="1" t="s">
        <v>232</v>
      </c>
      <c r="B72" s="1" t="s">
        <v>3127</v>
      </c>
      <c r="C72" s="1" t="s">
        <v>2565</v>
      </c>
      <c r="D72" s="1">
        <v>0.246</v>
      </c>
      <c r="G72" s="1" t="str">
        <f>IFERROR(VLOOKUP(_2020[[#This Row],[identifiant_reseau]],_2021[],1,FALSE),"")</f>
        <v>1310C</v>
      </c>
      <c r="H72" s="1" t="str">
        <f>IFERROR(VLOOKUP(_2020[[#This Row],[identifiant_reseau]],_2022[],1,FALSE),"")</f>
        <v>1310C</v>
      </c>
      <c r="I72" s="1" t="str">
        <f>IFERROR(VLOOKUP(_2020[[#This Row],[identifiant_reseau]],_2023[],1,FALSE),"")</f>
        <v>1310C</v>
      </c>
      <c r="J72" s="6" t="str" cm="1">
        <f t="array" ref="J72">INDEX(_2020[[#This Row],[2021]:[2023]],MATCH(FALSE,ISBLANK(_2020[[#This Row],[2021]:[2023]]),0))</f>
        <v>1310C</v>
      </c>
    </row>
    <row r="73" spans="1:10" x14ac:dyDescent="0.3">
      <c r="A73" s="1" t="s">
        <v>235</v>
      </c>
      <c r="B73" s="1" t="s">
        <v>3128</v>
      </c>
      <c r="C73" s="1" t="s">
        <v>2565</v>
      </c>
      <c r="D73" s="1">
        <v>9.2999999999999999E-2</v>
      </c>
      <c r="G73" s="1" t="str">
        <f>IFERROR(VLOOKUP(_2020[[#This Row],[identifiant_reseau]],_2021[],1,FALSE),"")</f>
        <v>1311C</v>
      </c>
      <c r="H73" s="1" t="str">
        <f>IFERROR(VLOOKUP(_2020[[#This Row],[identifiant_reseau]],_2022[],1,FALSE),"")</f>
        <v>1311C</v>
      </c>
      <c r="I73" s="1" t="str">
        <f>IFERROR(VLOOKUP(_2020[[#This Row],[identifiant_reseau]],_2023[],1,FALSE),"")</f>
        <v>1311C</v>
      </c>
      <c r="J73" s="6" t="str" cm="1">
        <f t="array" ref="J73">INDEX(_2020[[#This Row],[2021]:[2023]],MATCH(FALSE,ISBLANK(_2020[[#This Row],[2021]:[2023]]),0))</f>
        <v>1311C</v>
      </c>
    </row>
    <row r="74" spans="1:10" x14ac:dyDescent="0.3">
      <c r="A74" s="1" t="s">
        <v>237</v>
      </c>
      <c r="B74" s="1" t="s">
        <v>3129</v>
      </c>
      <c r="C74" s="1" t="s">
        <v>3130</v>
      </c>
      <c r="D74" s="1">
        <v>0.219</v>
      </c>
      <c r="G74" s="1" t="str">
        <f>IFERROR(VLOOKUP(_2020[[#This Row],[identifiant_reseau]],_2021[],1,FALSE),"")</f>
        <v>1315C</v>
      </c>
      <c r="H74" s="1" t="str">
        <f>IFERROR(VLOOKUP(_2020[[#This Row],[identifiant_reseau]],_2022[],1,FALSE),"")</f>
        <v>1315C</v>
      </c>
      <c r="I74" s="1" t="str">
        <f>IFERROR(VLOOKUP(_2020[[#This Row],[identifiant_reseau]],_2023[],1,FALSE),"")</f>
        <v>1315C</v>
      </c>
      <c r="J74" s="6" t="str" cm="1">
        <f t="array" ref="J74">INDEX(_2020[[#This Row],[2021]:[2023]],MATCH(FALSE,ISBLANK(_2020[[#This Row],[2021]:[2023]]),0))</f>
        <v>1315C</v>
      </c>
    </row>
    <row r="75" spans="1:10" x14ac:dyDescent="0.3">
      <c r="A75" s="1" t="s">
        <v>240</v>
      </c>
      <c r="B75" s="1" t="s">
        <v>3131</v>
      </c>
      <c r="C75" s="1" t="s">
        <v>241</v>
      </c>
      <c r="D75" s="1">
        <v>7.0999999999999994E-2</v>
      </c>
      <c r="G75" s="1" t="str">
        <f>IFERROR(VLOOKUP(_2020[[#This Row],[identifiant_reseau]],_2021[],1,FALSE),"")</f>
        <v>1317C</v>
      </c>
      <c r="H75" s="1" t="str">
        <f>IFERROR(VLOOKUP(_2020[[#This Row],[identifiant_reseau]],_2022[],1,FALSE),"")</f>
        <v>1317C</v>
      </c>
      <c r="I75" s="1" t="str">
        <f>IFERROR(VLOOKUP(_2020[[#This Row],[identifiant_reseau]],_2023[],1,FALSE),"")</f>
        <v>1317C</v>
      </c>
      <c r="J75" s="6" t="str" cm="1">
        <f t="array" ref="J75">INDEX(_2020[[#This Row],[2021]:[2023]],MATCH(FALSE,ISBLANK(_2020[[#This Row],[2021]:[2023]]),0))</f>
        <v>1317C</v>
      </c>
    </row>
    <row r="76" spans="1:10" x14ac:dyDescent="0.3">
      <c r="A76" s="1" t="s">
        <v>243</v>
      </c>
      <c r="B76" s="1" t="s">
        <v>244</v>
      </c>
      <c r="C76" s="1" t="s">
        <v>3132</v>
      </c>
      <c r="D76" s="1">
        <v>8.4000000000000005E-2</v>
      </c>
      <c r="G76" s="1" t="str">
        <f>IFERROR(VLOOKUP(_2020[[#This Row],[identifiant_reseau]],_2021[],1,FALSE),"")</f>
        <v>1318C</v>
      </c>
      <c r="H76" s="1" t="str">
        <f>IFERROR(VLOOKUP(_2020[[#This Row],[identifiant_reseau]],_2022[],1,FALSE),"")</f>
        <v>1318C</v>
      </c>
      <c r="I76" s="1" t="str">
        <f>IFERROR(VLOOKUP(_2020[[#This Row],[identifiant_reseau]],_2023[],1,FALSE),"")</f>
        <v>1318C</v>
      </c>
      <c r="J76" s="6" t="str" cm="1">
        <f t="array" ref="J76">INDEX(_2020[[#This Row],[2021]:[2023]],MATCH(FALSE,ISBLANK(_2020[[#This Row],[2021]:[2023]]),0))</f>
        <v>1318C</v>
      </c>
    </row>
    <row r="77" spans="1:10" x14ac:dyDescent="0.3">
      <c r="A77" s="1" t="s">
        <v>3133</v>
      </c>
      <c r="B77" s="1" t="s">
        <v>3134</v>
      </c>
      <c r="C77" s="1" t="s">
        <v>2569</v>
      </c>
      <c r="D77" s="1">
        <v>5.7000000000000002E-2</v>
      </c>
      <c r="G77" s="1" t="str">
        <f>IFERROR(VLOOKUP(_2020[[#This Row],[identifiant_reseau]],_2021[],1,FALSE),"")</f>
        <v/>
      </c>
      <c r="H77" s="1" t="str">
        <f>IFERROR(VLOOKUP(_2020[[#This Row],[identifiant_reseau]],_2022[],1,FALSE),"")</f>
        <v/>
      </c>
      <c r="I77" s="1" t="str">
        <f>IFERROR(VLOOKUP(_2020[[#This Row],[identifiant_reseau]],_2023[],1,FALSE),"")</f>
        <v/>
      </c>
      <c r="J77" s="6" t="str" cm="1">
        <f t="array" ref="J77">INDEX(_2020[[#This Row],[2021]:[2023]],MATCH(FALSE,ISBLANK(_2020[[#This Row],[2021]:[2023]]),0))</f>
        <v/>
      </c>
    </row>
    <row r="78" spans="1:10" x14ac:dyDescent="0.3">
      <c r="A78" s="1" t="s">
        <v>3135</v>
      </c>
      <c r="B78" s="1" t="s">
        <v>3134</v>
      </c>
      <c r="C78" s="1" t="s">
        <v>2569</v>
      </c>
      <c r="D78" s="1">
        <v>1.2E-2</v>
      </c>
      <c r="G78" s="1" t="str">
        <f>IFERROR(VLOOKUP(_2020[[#This Row],[identifiant_reseau]],_2021[],1,FALSE),"")</f>
        <v/>
      </c>
      <c r="H78" s="1" t="str">
        <f>IFERROR(VLOOKUP(_2020[[#This Row],[identifiant_reseau]],_2022[],1,FALSE),"")</f>
        <v/>
      </c>
      <c r="I78" s="1" t="str">
        <f>IFERROR(VLOOKUP(_2020[[#This Row],[identifiant_reseau]],_2023[],1,FALSE),"")</f>
        <v/>
      </c>
      <c r="J78" s="6" t="str" cm="1">
        <f t="array" ref="J78">INDEX(_2020[[#This Row],[2021]:[2023]],MATCH(FALSE,ISBLANK(_2020[[#This Row],[2021]:[2023]]),0))</f>
        <v/>
      </c>
    </row>
    <row r="79" spans="1:10" x14ac:dyDescent="0.3">
      <c r="A79" s="1" t="s">
        <v>248</v>
      </c>
      <c r="B79" s="1" t="s">
        <v>3136</v>
      </c>
      <c r="C79" s="1" t="s">
        <v>3137</v>
      </c>
      <c r="D79" s="1">
        <v>0.06</v>
      </c>
      <c r="G79" s="1" t="str">
        <f>IFERROR(VLOOKUP(_2020[[#This Row],[identifiant_reseau]],_2021[],1,FALSE),"")</f>
        <v>1320C</v>
      </c>
      <c r="H79" s="1" t="str">
        <f>IFERROR(VLOOKUP(_2020[[#This Row],[identifiant_reseau]],_2022[],1,FALSE),"")</f>
        <v>1320C</v>
      </c>
      <c r="I79" s="1" t="str">
        <f>IFERROR(VLOOKUP(_2020[[#This Row],[identifiant_reseau]],_2023[],1,FALSE),"")</f>
        <v>1320C</v>
      </c>
      <c r="J79" s="6" t="str" cm="1">
        <f t="array" ref="J79">INDEX(_2020[[#This Row],[2021]:[2023]],MATCH(FALSE,ISBLANK(_2020[[#This Row],[2021]:[2023]]),0))</f>
        <v>1320C</v>
      </c>
    </row>
    <row r="80" spans="1:10" x14ac:dyDescent="0.3">
      <c r="A80" s="1" t="s">
        <v>256</v>
      </c>
      <c r="B80" s="1" t="s">
        <v>2570</v>
      </c>
      <c r="C80" s="1" t="s">
        <v>3138</v>
      </c>
      <c r="D80" s="1">
        <v>1.2E-2</v>
      </c>
      <c r="G80" s="1" t="str">
        <f>IFERROR(VLOOKUP(_2020[[#This Row],[identifiant_reseau]],_2021[],1,FALSE),"")</f>
        <v>1401C</v>
      </c>
      <c r="H80" s="1" t="str">
        <f>IFERROR(VLOOKUP(_2020[[#This Row],[identifiant_reseau]],_2022[],1,FALSE),"")</f>
        <v>1401C</v>
      </c>
      <c r="I80" s="1" t="str">
        <f>IFERROR(VLOOKUP(_2020[[#This Row],[identifiant_reseau]],_2023[],1,FALSE),"")</f>
        <v>1401C</v>
      </c>
      <c r="J80" s="6" t="str" cm="1">
        <f t="array" ref="J80">INDEX(_2020[[#This Row],[2021]:[2023]],MATCH(FALSE,ISBLANK(_2020[[#This Row],[2021]:[2023]]),0))</f>
        <v>1401C</v>
      </c>
    </row>
    <row r="81" spans="1:10" x14ac:dyDescent="0.3">
      <c r="A81" s="1" t="s">
        <v>259</v>
      </c>
      <c r="B81" s="1" t="s">
        <v>3139</v>
      </c>
      <c r="C81" s="1" t="s">
        <v>2571</v>
      </c>
      <c r="D81" s="1">
        <v>7.0000000000000007E-2</v>
      </c>
      <c r="G81" s="1" t="str">
        <f>IFERROR(VLOOKUP(_2020[[#This Row],[identifiant_reseau]],_2021[],1,FALSE),"")</f>
        <v>1402C</v>
      </c>
      <c r="H81" s="1" t="str">
        <f>IFERROR(VLOOKUP(_2020[[#This Row],[identifiant_reseau]],_2022[],1,FALSE),"")</f>
        <v>1402C</v>
      </c>
      <c r="I81" s="1" t="str">
        <f>IFERROR(VLOOKUP(_2020[[#This Row],[identifiant_reseau]],_2023[],1,FALSE),"")</f>
        <v>1402C</v>
      </c>
      <c r="J81" s="6" t="str" cm="1">
        <f t="array" ref="J81">INDEX(_2020[[#This Row],[2021]:[2023]],MATCH(FALSE,ISBLANK(_2020[[#This Row],[2021]:[2023]]),0))</f>
        <v>1402C</v>
      </c>
    </row>
    <row r="82" spans="1:10" x14ac:dyDescent="0.3">
      <c r="A82" s="1" t="s">
        <v>262</v>
      </c>
      <c r="B82" s="1" t="s">
        <v>3140</v>
      </c>
      <c r="C82" s="1" t="s">
        <v>2572</v>
      </c>
      <c r="D82" s="1">
        <v>5.8000000000000003E-2</v>
      </c>
      <c r="G82" s="1" t="str">
        <f>IFERROR(VLOOKUP(_2020[[#This Row],[identifiant_reseau]],_2021[],1,FALSE),"")</f>
        <v>1403C</v>
      </c>
      <c r="H82" s="1" t="str">
        <f>IFERROR(VLOOKUP(_2020[[#This Row],[identifiant_reseau]],_2022[],1,FALSE),"")</f>
        <v>1403C</v>
      </c>
      <c r="I82" s="1" t="str">
        <f>IFERROR(VLOOKUP(_2020[[#This Row],[identifiant_reseau]],_2023[],1,FALSE),"")</f>
        <v>1403C</v>
      </c>
      <c r="J82" s="6" t="str" cm="1">
        <f t="array" ref="J82">INDEX(_2020[[#This Row],[2021]:[2023]],MATCH(FALSE,ISBLANK(_2020[[#This Row],[2021]:[2023]]),0))</f>
        <v>1403C</v>
      </c>
    </row>
    <row r="83" spans="1:10" x14ac:dyDescent="0.3">
      <c r="A83" s="1" t="s">
        <v>2575</v>
      </c>
      <c r="B83" s="1" t="s">
        <v>2576</v>
      </c>
      <c r="C83" s="1" t="s">
        <v>3141</v>
      </c>
      <c r="D83" s="1">
        <v>0.23699999999999999</v>
      </c>
      <c r="G83" s="1" t="str">
        <f>IFERROR(VLOOKUP(_2020[[#This Row],[identifiant_reseau]],_2021[],1,FALSE),"")</f>
        <v>1408C</v>
      </c>
      <c r="H83" s="1" t="str">
        <f>IFERROR(VLOOKUP(_2020[[#This Row],[identifiant_reseau]],_2022[],1,FALSE),"")</f>
        <v/>
      </c>
      <c r="I83" s="1" t="str">
        <f>IFERROR(VLOOKUP(_2020[[#This Row],[identifiant_reseau]],_2023[],1,FALSE),"")</f>
        <v/>
      </c>
      <c r="J83" s="6" t="str" cm="1">
        <f t="array" ref="J83">INDEX(_2020[[#This Row],[2021]:[2023]],MATCH(FALSE,ISBLANK(_2020[[#This Row],[2021]:[2023]]),0))</f>
        <v>1408C</v>
      </c>
    </row>
    <row r="84" spans="1:10" x14ac:dyDescent="0.3">
      <c r="A84" s="1" t="s">
        <v>265</v>
      </c>
      <c r="B84" s="1" t="s">
        <v>3142</v>
      </c>
      <c r="C84" s="1" t="s">
        <v>2573</v>
      </c>
      <c r="D84" s="1">
        <v>9.8000000000000004E-2</v>
      </c>
      <c r="G84" s="1" t="str">
        <f>IFERROR(VLOOKUP(_2020[[#This Row],[identifiant_reseau]],_2021[],1,FALSE),"")</f>
        <v>1405C</v>
      </c>
      <c r="H84" s="1" t="str">
        <f>IFERROR(VLOOKUP(_2020[[#This Row],[identifiant_reseau]],_2022[],1,FALSE),"")</f>
        <v>1405C</v>
      </c>
      <c r="I84" s="1" t="str">
        <f>IFERROR(VLOOKUP(_2020[[#This Row],[identifiant_reseau]],_2023[],1,FALSE),"")</f>
        <v>1405C</v>
      </c>
      <c r="J84" s="6" t="str" cm="1">
        <f t="array" ref="J84">INDEX(_2020[[#This Row],[2021]:[2023]],MATCH(FALSE,ISBLANK(_2020[[#This Row],[2021]:[2023]]),0))</f>
        <v>1405C</v>
      </c>
    </row>
    <row r="85" spans="1:10" x14ac:dyDescent="0.3">
      <c r="A85" s="1" t="s">
        <v>268</v>
      </c>
      <c r="B85" s="1" t="s">
        <v>3143</v>
      </c>
      <c r="C85" s="1" t="s">
        <v>2573</v>
      </c>
      <c r="D85" s="1">
        <v>5.0999999999999997E-2</v>
      </c>
      <c r="G85" s="1" t="str">
        <f>IFERROR(VLOOKUP(_2020[[#This Row],[identifiant_reseau]],_2021[],1,FALSE),"")</f>
        <v>1406C</v>
      </c>
      <c r="H85" s="1" t="str">
        <f>IFERROR(VLOOKUP(_2020[[#This Row],[identifiant_reseau]],_2022[],1,FALSE),"")</f>
        <v>1406C</v>
      </c>
      <c r="I85" s="1" t="str">
        <f>IFERROR(VLOOKUP(_2020[[#This Row],[identifiant_reseau]],_2023[],1,FALSE),"")</f>
        <v>1406C</v>
      </c>
      <c r="J85" s="6" t="str" cm="1">
        <f t="array" ref="J85">INDEX(_2020[[#This Row],[2021]:[2023]],MATCH(FALSE,ISBLANK(_2020[[#This Row],[2021]:[2023]]),0))</f>
        <v>1406C</v>
      </c>
    </row>
    <row r="86" spans="1:10" x14ac:dyDescent="0.3">
      <c r="A86" s="1" t="s">
        <v>270</v>
      </c>
      <c r="B86" s="1" t="s">
        <v>3144</v>
      </c>
      <c r="C86" s="1" t="s">
        <v>3145</v>
      </c>
      <c r="D86" s="1">
        <v>2.3E-2</v>
      </c>
      <c r="G86" s="1" t="str">
        <f>IFERROR(VLOOKUP(_2020[[#This Row],[identifiant_reseau]],_2021[],1,FALSE),"")</f>
        <v>1409C</v>
      </c>
      <c r="H86" s="1" t="str">
        <f>IFERROR(VLOOKUP(_2020[[#This Row],[identifiant_reseau]],_2022[],1,FALSE),"")</f>
        <v>1409C</v>
      </c>
      <c r="I86" s="1" t="str">
        <f>IFERROR(VLOOKUP(_2020[[#This Row],[identifiant_reseau]],_2023[],1,FALSE),"")</f>
        <v>1409C</v>
      </c>
      <c r="J86" s="6" t="str" cm="1">
        <f t="array" ref="J86">INDEX(_2020[[#This Row],[2021]:[2023]],MATCH(FALSE,ISBLANK(_2020[[#This Row],[2021]:[2023]]),0))</f>
        <v>1409C</v>
      </c>
    </row>
    <row r="87" spans="1:10" x14ac:dyDescent="0.3">
      <c r="A87" s="1" t="s">
        <v>273</v>
      </c>
      <c r="B87" s="1" t="s">
        <v>3146</v>
      </c>
      <c r="C87" s="1" t="s">
        <v>3147</v>
      </c>
      <c r="D87" s="1">
        <v>3.5000000000000003E-2</v>
      </c>
      <c r="G87" s="1" t="str">
        <f>IFERROR(VLOOKUP(_2020[[#This Row],[identifiant_reseau]],_2021[],1,FALSE),"")</f>
        <v>1410C</v>
      </c>
      <c r="H87" s="1" t="str">
        <f>IFERROR(VLOOKUP(_2020[[#This Row],[identifiant_reseau]],_2022[],1,FALSE),"")</f>
        <v>1410C</v>
      </c>
      <c r="I87" s="1" t="str">
        <f>IFERROR(VLOOKUP(_2020[[#This Row],[identifiant_reseau]],_2023[],1,FALSE),"")</f>
        <v>1410C</v>
      </c>
      <c r="J87" s="6" t="str" cm="1">
        <f t="array" ref="J87">INDEX(_2020[[#This Row],[2021]:[2023]],MATCH(FALSE,ISBLANK(_2020[[#This Row],[2021]:[2023]]),0))</f>
        <v>1410C</v>
      </c>
    </row>
    <row r="88" spans="1:10" x14ac:dyDescent="0.3">
      <c r="A88" s="1" t="s">
        <v>276</v>
      </c>
      <c r="B88" s="1" t="s">
        <v>3148</v>
      </c>
      <c r="C88" s="1" t="s">
        <v>3149</v>
      </c>
      <c r="D88" s="1">
        <v>5.0999999999999997E-2</v>
      </c>
      <c r="G88" s="1" t="str">
        <f>IFERROR(VLOOKUP(_2020[[#This Row],[identifiant_reseau]],_2021[],1,FALSE),"")</f>
        <v>1411C</v>
      </c>
      <c r="H88" s="1" t="str">
        <f>IFERROR(VLOOKUP(_2020[[#This Row],[identifiant_reseau]],_2022[],1,FALSE),"")</f>
        <v>1411C</v>
      </c>
      <c r="I88" s="1" t="str">
        <f>IFERROR(VLOOKUP(_2020[[#This Row],[identifiant_reseau]],_2023[],1,FALSE),"")</f>
        <v>1411C</v>
      </c>
      <c r="J88" s="6" t="str" cm="1">
        <f t="array" ref="J88">INDEX(_2020[[#This Row],[2021]:[2023]],MATCH(FALSE,ISBLANK(_2020[[#This Row],[2021]:[2023]]),0))</f>
        <v>1411C</v>
      </c>
    </row>
    <row r="89" spans="1:10" x14ac:dyDescent="0.3">
      <c r="A89" s="1" t="s">
        <v>282</v>
      </c>
      <c r="B89" s="1" t="s">
        <v>3150</v>
      </c>
      <c r="C89" s="1" t="s">
        <v>3141</v>
      </c>
      <c r="D89" s="1">
        <v>8.7999999999999995E-2</v>
      </c>
      <c r="G89" s="1" t="str">
        <f>IFERROR(VLOOKUP(_2020[[#This Row],[identifiant_reseau]],_2021[],1,FALSE),"")</f>
        <v>1413C</v>
      </c>
      <c r="H89" s="1" t="str">
        <f>IFERROR(VLOOKUP(_2020[[#This Row],[identifiant_reseau]],_2022[],1,FALSE),"")</f>
        <v>1413C</v>
      </c>
      <c r="I89" s="1" t="str">
        <f>IFERROR(VLOOKUP(_2020[[#This Row],[identifiant_reseau]],_2023[],1,FALSE),"")</f>
        <v>1413C</v>
      </c>
      <c r="J89" s="6" t="str" cm="1">
        <f t="array" ref="J89">INDEX(_2020[[#This Row],[2021]:[2023]],MATCH(FALSE,ISBLANK(_2020[[#This Row],[2021]:[2023]]),0))</f>
        <v>1413C</v>
      </c>
    </row>
    <row r="90" spans="1:10" x14ac:dyDescent="0.3">
      <c r="A90" s="1" t="s">
        <v>2577</v>
      </c>
      <c r="B90" s="1" t="s">
        <v>3151</v>
      </c>
      <c r="C90" s="1" t="s">
        <v>2581</v>
      </c>
      <c r="D90" s="1">
        <v>3.0000000000000001E-3</v>
      </c>
      <c r="G90" s="1" t="str">
        <f>IFERROR(VLOOKUP(_2020[[#This Row],[identifiant_reseau]],_2021[],1,FALSE),"")</f>
        <v>1501C</v>
      </c>
      <c r="H90" s="1" t="str">
        <f>IFERROR(VLOOKUP(_2020[[#This Row],[identifiant_reseau]],_2022[],1,FALSE),"")</f>
        <v/>
      </c>
      <c r="I90" s="1" t="str">
        <f>IFERROR(VLOOKUP(_2020[[#This Row],[identifiant_reseau]],_2023[],1,FALSE),"")</f>
        <v>1501C</v>
      </c>
      <c r="J90" s="6" t="str" cm="1">
        <f t="array" ref="J90">INDEX(_2020[[#This Row],[2021]:[2023]],MATCH(FALSE,ISBLANK(_2020[[#This Row],[2021]:[2023]]),0))</f>
        <v>1501C</v>
      </c>
    </row>
    <row r="91" spans="1:10" x14ac:dyDescent="0.3">
      <c r="A91" s="1" t="s">
        <v>285</v>
      </c>
      <c r="B91" s="1" t="s">
        <v>286</v>
      </c>
      <c r="C91" s="1" t="s">
        <v>2579</v>
      </c>
      <c r="D91" s="1">
        <v>0</v>
      </c>
      <c r="G91" s="1" t="str">
        <f>IFERROR(VLOOKUP(_2020[[#This Row],[identifiant_reseau]],_2021[],1,FALSE),"")</f>
        <v>1502C</v>
      </c>
      <c r="H91" s="1" t="str">
        <f>IFERROR(VLOOKUP(_2020[[#This Row],[identifiant_reseau]],_2022[],1,FALSE),"")</f>
        <v>1502C</v>
      </c>
      <c r="I91" s="1" t="str">
        <f>IFERROR(VLOOKUP(_2020[[#This Row],[identifiant_reseau]],_2023[],1,FALSE),"")</f>
        <v>1502C</v>
      </c>
      <c r="J91" s="6" t="str" cm="1">
        <f t="array" ref="J91">INDEX(_2020[[#This Row],[2021]:[2023]],MATCH(FALSE,ISBLANK(_2020[[#This Row],[2021]:[2023]]),0))</f>
        <v>1502C</v>
      </c>
    </row>
    <row r="92" spans="1:10" x14ac:dyDescent="0.3">
      <c r="A92" s="1" t="s">
        <v>288</v>
      </c>
      <c r="B92" s="1" t="s">
        <v>289</v>
      </c>
      <c r="C92" s="1" t="s">
        <v>2580</v>
      </c>
      <c r="D92" s="1">
        <v>6.0000000000000001E-3</v>
      </c>
      <c r="G92" s="1" t="str">
        <f>IFERROR(VLOOKUP(_2020[[#This Row],[identifiant_reseau]],_2021[],1,FALSE),"")</f>
        <v>1503C</v>
      </c>
      <c r="H92" s="1" t="str">
        <f>IFERROR(VLOOKUP(_2020[[#This Row],[identifiant_reseau]],_2022[],1,FALSE),"")</f>
        <v>1503C</v>
      </c>
      <c r="I92" s="1" t="str">
        <f>IFERROR(VLOOKUP(_2020[[#This Row],[identifiant_reseau]],_2023[],1,FALSE),"")</f>
        <v>1503C</v>
      </c>
      <c r="J92" s="6" t="str" cm="1">
        <f t="array" ref="J92">INDEX(_2020[[#This Row],[2021]:[2023]],MATCH(FALSE,ISBLANK(_2020[[#This Row],[2021]:[2023]]),0))</f>
        <v>1503C</v>
      </c>
    </row>
    <row r="93" spans="1:10" x14ac:dyDescent="0.3">
      <c r="A93" s="1" t="s">
        <v>291</v>
      </c>
      <c r="B93" s="1" t="s">
        <v>3152</v>
      </c>
      <c r="C93" s="1" t="s">
        <v>3153</v>
      </c>
      <c r="D93" s="1">
        <v>3.1E-2</v>
      </c>
      <c r="G93" s="1" t="str">
        <f>IFERROR(VLOOKUP(_2020[[#This Row],[identifiant_reseau]],_2021[],1,FALSE),"")</f>
        <v>1504C</v>
      </c>
      <c r="H93" s="1" t="str">
        <f>IFERROR(VLOOKUP(_2020[[#This Row],[identifiant_reseau]],_2022[],1,FALSE),"")</f>
        <v>1504C</v>
      </c>
      <c r="I93" s="1" t="str">
        <f>IFERROR(VLOOKUP(_2020[[#This Row],[identifiant_reseau]],_2023[],1,FALSE),"")</f>
        <v>1504C</v>
      </c>
      <c r="J93" s="6" t="str" cm="1">
        <f t="array" ref="J93">INDEX(_2020[[#This Row],[2021]:[2023]],MATCH(FALSE,ISBLANK(_2020[[#This Row],[2021]:[2023]]),0))</f>
        <v>1504C</v>
      </c>
    </row>
    <row r="94" spans="1:10" x14ac:dyDescent="0.3">
      <c r="A94" s="1" t="s">
        <v>3154</v>
      </c>
      <c r="B94" s="1" t="s">
        <v>295</v>
      </c>
      <c r="C94" s="1" t="s">
        <v>3155</v>
      </c>
      <c r="D94" s="1">
        <v>0</v>
      </c>
      <c r="G94" s="1" t="str">
        <f>IFERROR(VLOOKUP(_2020[[#This Row],[identifiant_reseau]],_2021[],1,FALSE),"")</f>
        <v/>
      </c>
      <c r="H94" s="1" t="str">
        <f>IFERROR(VLOOKUP(_2020[[#This Row],[identifiant_reseau]],_2022[],1,FALSE),"")</f>
        <v/>
      </c>
      <c r="I94" s="1" t="str">
        <f>IFERROR(VLOOKUP(_2020[[#This Row],[identifiant_reseau]],_2023[],1,FALSE),"")</f>
        <v/>
      </c>
      <c r="J94" s="6" t="str" cm="1">
        <f t="array" ref="J94">INDEX(_2020[[#This Row],[2021]:[2023]],MATCH(FALSE,ISBLANK(_2020[[#This Row],[2021]:[2023]]),0))</f>
        <v/>
      </c>
    </row>
    <row r="95" spans="1:10" x14ac:dyDescent="0.3">
      <c r="A95" s="1" t="s">
        <v>297</v>
      </c>
      <c r="B95" s="1" t="s">
        <v>298</v>
      </c>
      <c r="C95" s="1" t="s">
        <v>3156</v>
      </c>
      <c r="D95" s="1">
        <v>0</v>
      </c>
      <c r="G95" s="1" t="str">
        <f>IFERROR(VLOOKUP(_2020[[#This Row],[identifiant_reseau]],_2021[],1,FALSE),"")</f>
        <v>1506C</v>
      </c>
      <c r="H95" s="1" t="str">
        <f>IFERROR(VLOOKUP(_2020[[#This Row],[identifiant_reseau]],_2022[],1,FALSE),"")</f>
        <v>1506C</v>
      </c>
      <c r="I95" s="1" t="str">
        <f>IFERROR(VLOOKUP(_2020[[#This Row],[identifiant_reseau]],_2023[],1,FALSE),"")</f>
        <v>1506C</v>
      </c>
      <c r="J95" s="6" t="str" cm="1">
        <f t="array" ref="J95">INDEX(_2020[[#This Row],[2021]:[2023]],MATCH(FALSE,ISBLANK(_2020[[#This Row],[2021]:[2023]]),0))</f>
        <v>1506C</v>
      </c>
    </row>
    <row r="96" spans="1:10" x14ac:dyDescent="0.3">
      <c r="A96" s="1" t="s">
        <v>3157</v>
      </c>
      <c r="B96" s="1" t="s">
        <v>3158</v>
      </c>
      <c r="C96" s="1" t="s">
        <v>3159</v>
      </c>
      <c r="D96" s="1">
        <v>4.0000000000000001E-3</v>
      </c>
      <c r="G96" s="1" t="str">
        <f>IFERROR(VLOOKUP(_2020[[#This Row],[identifiant_reseau]],_2021[],1,FALSE),"")</f>
        <v/>
      </c>
      <c r="H96" s="1" t="str">
        <f>IFERROR(VLOOKUP(_2020[[#This Row],[identifiant_reseau]],_2022[],1,FALSE),"")</f>
        <v/>
      </c>
      <c r="I96" s="1" t="str">
        <f>IFERROR(VLOOKUP(_2020[[#This Row],[identifiant_reseau]],_2023[],1,FALSE),"")</f>
        <v/>
      </c>
      <c r="J96" s="6" t="str" cm="1">
        <f t="array" ref="J96">INDEX(_2020[[#This Row],[2021]:[2023]],MATCH(FALSE,ISBLANK(_2020[[#This Row],[2021]:[2023]]),0))</f>
        <v/>
      </c>
    </row>
    <row r="97" spans="1:10" x14ac:dyDescent="0.3">
      <c r="A97" s="1" t="s">
        <v>3160</v>
      </c>
      <c r="B97" s="1" t="s">
        <v>310</v>
      </c>
      <c r="C97" s="1" t="s">
        <v>2582</v>
      </c>
      <c r="D97" s="1">
        <v>0.192</v>
      </c>
      <c r="G97" s="1" t="str">
        <f>IFERROR(VLOOKUP(_2020[[#This Row],[identifiant_reseau]],_2021[],1,FALSE),"")</f>
        <v/>
      </c>
      <c r="H97" s="1" t="str">
        <f>IFERROR(VLOOKUP(_2020[[#This Row],[identifiant_reseau]],_2022[],1,FALSE),"")</f>
        <v/>
      </c>
      <c r="I97" s="1" t="str">
        <f>IFERROR(VLOOKUP(_2020[[#This Row],[identifiant_reseau]],_2023[],1,FALSE),"")</f>
        <v/>
      </c>
      <c r="J97" s="6" t="str" cm="1">
        <f t="array" ref="J97">INDEX(_2020[[#This Row],[2021]:[2023]],MATCH(FALSE,ISBLANK(_2020[[#This Row],[2021]:[2023]]),0))</f>
        <v/>
      </c>
    </row>
    <row r="98" spans="1:10" x14ac:dyDescent="0.3">
      <c r="A98" s="1" t="s">
        <v>3161</v>
      </c>
      <c r="B98" s="1" t="s">
        <v>3162</v>
      </c>
      <c r="C98" s="1" t="s">
        <v>3163</v>
      </c>
      <c r="D98" s="1">
        <v>0</v>
      </c>
      <c r="G98" s="1" t="str">
        <f>IFERROR(VLOOKUP(_2020[[#This Row],[identifiant_reseau]],_2021[],1,FALSE),"")</f>
        <v/>
      </c>
      <c r="H98" s="1" t="str">
        <f>IFERROR(VLOOKUP(_2020[[#This Row],[identifiant_reseau]],_2022[],1,FALSE),"")</f>
        <v/>
      </c>
      <c r="I98" s="1" t="str">
        <f>IFERROR(VLOOKUP(_2020[[#This Row],[identifiant_reseau]],_2023[],1,FALSE),"")</f>
        <v/>
      </c>
      <c r="J98" s="6" t="str" cm="1">
        <f t="array" ref="J98">INDEX(_2020[[#This Row],[2021]:[2023]],MATCH(FALSE,ISBLANK(_2020[[#This Row],[2021]:[2023]]),0))</f>
        <v/>
      </c>
    </row>
    <row r="99" spans="1:10" x14ac:dyDescent="0.3">
      <c r="A99" s="1" t="s">
        <v>3164</v>
      </c>
      <c r="B99" s="1" t="s">
        <v>316</v>
      </c>
      <c r="C99" s="1" t="s">
        <v>2583</v>
      </c>
      <c r="D99" s="1">
        <v>0</v>
      </c>
      <c r="G99" s="1" t="str">
        <f>IFERROR(VLOOKUP(_2020[[#This Row],[identifiant_reseau]],_2021[],1,FALSE),"")</f>
        <v/>
      </c>
      <c r="H99" s="1" t="str">
        <f>IFERROR(VLOOKUP(_2020[[#This Row],[identifiant_reseau]],_2022[],1,FALSE),"")</f>
        <v/>
      </c>
      <c r="I99" s="1" t="str">
        <f>IFERROR(VLOOKUP(_2020[[#This Row],[identifiant_reseau]],_2023[],1,FALSE),"")</f>
        <v/>
      </c>
      <c r="J99" s="6" t="str" cm="1">
        <f t="array" ref="J99">INDEX(_2020[[#This Row],[2021]:[2023]],MATCH(FALSE,ISBLANK(_2020[[#This Row],[2021]:[2023]]),0))</f>
        <v/>
      </c>
    </row>
    <row r="100" spans="1:10" x14ac:dyDescent="0.3">
      <c r="A100" s="1" t="s">
        <v>321</v>
      </c>
      <c r="B100" s="1" t="s">
        <v>3165</v>
      </c>
      <c r="C100" s="1" t="s">
        <v>2586</v>
      </c>
      <c r="D100" s="1">
        <v>0.312</v>
      </c>
      <c r="G100" s="1" t="str">
        <f>IFERROR(VLOOKUP(_2020[[#This Row],[identifiant_reseau]],_2021[],1,FALSE),"")</f>
        <v>1605C</v>
      </c>
      <c r="H100" s="1" t="str">
        <f>IFERROR(VLOOKUP(_2020[[#This Row],[identifiant_reseau]],_2022[],1,FALSE),"")</f>
        <v>1605C</v>
      </c>
      <c r="I100" s="1" t="str">
        <f>IFERROR(VLOOKUP(_2020[[#This Row],[identifiant_reseau]],_2023[],1,FALSE),"")</f>
        <v>1605C</v>
      </c>
      <c r="J100" s="6" t="str" cm="1">
        <f t="array" ref="J100">INDEX(_2020[[#This Row],[2021]:[2023]],MATCH(FALSE,ISBLANK(_2020[[#This Row],[2021]:[2023]]),0))</f>
        <v>1605C</v>
      </c>
    </row>
    <row r="101" spans="1:10" x14ac:dyDescent="0.3">
      <c r="A101" s="1" t="s">
        <v>318</v>
      </c>
      <c r="B101" s="1" t="s">
        <v>319</v>
      </c>
      <c r="C101" s="1" t="s">
        <v>2584</v>
      </c>
      <c r="D101" s="1">
        <v>0</v>
      </c>
      <c r="G101" s="1" t="str">
        <f>IFERROR(VLOOKUP(_2020[[#This Row],[identifiant_reseau]],_2021[],1,FALSE),"")</f>
        <v>1604C</v>
      </c>
      <c r="H101" s="1" t="str">
        <f>IFERROR(VLOOKUP(_2020[[#This Row],[identifiant_reseau]],_2022[],1,FALSE),"")</f>
        <v>1604C</v>
      </c>
      <c r="I101" s="1" t="str">
        <f>IFERROR(VLOOKUP(_2020[[#This Row],[identifiant_reseau]],_2023[],1,FALSE),"")</f>
        <v>1604C</v>
      </c>
      <c r="J101" s="6" t="str" cm="1">
        <f t="array" ref="J101">INDEX(_2020[[#This Row],[2021]:[2023]],MATCH(FALSE,ISBLANK(_2020[[#This Row],[2021]:[2023]]),0))</f>
        <v>1604C</v>
      </c>
    </row>
    <row r="102" spans="1:10" x14ac:dyDescent="0.3">
      <c r="A102" s="1" t="s">
        <v>324</v>
      </c>
      <c r="B102" s="1" t="s">
        <v>3166</v>
      </c>
      <c r="C102" s="1" t="s">
        <v>3167</v>
      </c>
      <c r="D102" s="1">
        <v>0</v>
      </c>
      <c r="G102" s="1" t="str">
        <f>IFERROR(VLOOKUP(_2020[[#This Row],[identifiant_reseau]],_2021[],1,FALSE),"")</f>
        <v>1606C</v>
      </c>
      <c r="H102" s="1" t="str">
        <f>IFERROR(VLOOKUP(_2020[[#This Row],[identifiant_reseau]],_2022[],1,FALSE),"")</f>
        <v>1606C</v>
      </c>
      <c r="I102" s="1" t="str">
        <f>IFERROR(VLOOKUP(_2020[[#This Row],[identifiant_reseau]],_2023[],1,FALSE),"")</f>
        <v>1606C</v>
      </c>
      <c r="J102" s="6" t="str" cm="1">
        <f t="array" ref="J102">INDEX(_2020[[#This Row],[2021]:[2023]],MATCH(FALSE,ISBLANK(_2020[[#This Row],[2021]:[2023]]),0))</f>
        <v>1606C</v>
      </c>
    </row>
    <row r="103" spans="1:10" x14ac:dyDescent="0.3">
      <c r="A103" s="1" t="s">
        <v>3168</v>
      </c>
      <c r="B103" s="1" t="s">
        <v>3169</v>
      </c>
      <c r="C103" s="1" t="s">
        <v>3170</v>
      </c>
      <c r="D103" s="1">
        <v>0.20300000000000001</v>
      </c>
      <c r="G103" s="1" t="str">
        <f>IFERROR(VLOOKUP(_2020[[#This Row],[identifiant_reseau]],_2021[],1,FALSE),"")</f>
        <v/>
      </c>
      <c r="H103" s="1" t="str">
        <f>IFERROR(VLOOKUP(_2020[[#This Row],[identifiant_reseau]],_2022[],1,FALSE),"")</f>
        <v/>
      </c>
      <c r="I103" s="1" t="str">
        <f>IFERROR(VLOOKUP(_2020[[#This Row],[identifiant_reseau]],_2023[],1,FALSE),"")</f>
        <v/>
      </c>
      <c r="J103" s="6" t="str" cm="1">
        <f t="array" ref="J103">INDEX(_2020[[#This Row],[2021]:[2023]],MATCH(FALSE,ISBLANK(_2020[[#This Row],[2021]:[2023]]),0))</f>
        <v/>
      </c>
    </row>
    <row r="104" spans="1:10" x14ac:dyDescent="0.3">
      <c r="A104" s="1" t="s">
        <v>3171</v>
      </c>
      <c r="B104" s="1" t="s">
        <v>330</v>
      </c>
      <c r="C104" s="1" t="s">
        <v>3172</v>
      </c>
      <c r="D104" s="1">
        <v>0.22900000000000001</v>
      </c>
      <c r="G104" s="1" t="str">
        <f>IFERROR(VLOOKUP(_2020[[#This Row],[identifiant_reseau]],_2021[],1,FALSE),"")</f>
        <v/>
      </c>
      <c r="H104" s="1" t="str">
        <f>IFERROR(VLOOKUP(_2020[[#This Row],[identifiant_reseau]],_2022[],1,FALSE),"")</f>
        <v/>
      </c>
      <c r="I104" s="1" t="str">
        <f>IFERROR(VLOOKUP(_2020[[#This Row],[identifiant_reseau]],_2023[],1,FALSE),"")</f>
        <v/>
      </c>
      <c r="J104" s="6" t="str" cm="1">
        <f t="array" ref="J104">INDEX(_2020[[#This Row],[2021]:[2023]],MATCH(FALSE,ISBLANK(_2020[[#This Row],[2021]:[2023]]),0))</f>
        <v/>
      </c>
    </row>
    <row r="105" spans="1:10" x14ac:dyDescent="0.3">
      <c r="A105" s="1" t="s">
        <v>3173</v>
      </c>
      <c r="B105" s="1" t="s">
        <v>2588</v>
      </c>
      <c r="C105" s="1" t="s">
        <v>3174</v>
      </c>
      <c r="D105" s="1">
        <v>0</v>
      </c>
      <c r="G105" s="1" t="str">
        <f>IFERROR(VLOOKUP(_2020[[#This Row],[identifiant_reseau]],_2021[],1,FALSE),"")</f>
        <v/>
      </c>
      <c r="H105" s="1" t="str">
        <f>IFERROR(VLOOKUP(_2020[[#This Row],[identifiant_reseau]],_2022[],1,FALSE),"")</f>
        <v/>
      </c>
      <c r="I105" s="1" t="str">
        <f>IFERROR(VLOOKUP(_2020[[#This Row],[identifiant_reseau]],_2023[],1,FALSE),"")</f>
        <v/>
      </c>
      <c r="J105" s="6" t="str" cm="1">
        <f t="array" ref="J105">INDEX(_2020[[#This Row],[2021]:[2023]],MATCH(FALSE,ISBLANK(_2020[[#This Row],[2021]:[2023]]),0))</f>
        <v/>
      </c>
    </row>
    <row r="106" spans="1:10" x14ac:dyDescent="0.3">
      <c r="A106" s="1" t="s">
        <v>3175</v>
      </c>
      <c r="B106" s="1" t="s">
        <v>333</v>
      </c>
      <c r="C106" s="1" t="s">
        <v>3170</v>
      </c>
      <c r="D106" s="1">
        <v>2.3E-2</v>
      </c>
      <c r="G106" s="1" t="str">
        <f>IFERROR(VLOOKUP(_2020[[#This Row],[identifiant_reseau]],_2021[],1,FALSE),"")</f>
        <v/>
      </c>
      <c r="H106" s="1" t="str">
        <f>IFERROR(VLOOKUP(_2020[[#This Row],[identifiant_reseau]],_2022[],1,FALSE),"")</f>
        <v/>
      </c>
      <c r="I106" s="1" t="str">
        <f>IFERROR(VLOOKUP(_2020[[#This Row],[identifiant_reseau]],_2023[],1,FALSE),"")</f>
        <v/>
      </c>
      <c r="J106" s="6" t="str" cm="1">
        <f t="array" ref="J106">INDEX(_2020[[#This Row],[2021]:[2023]],MATCH(FALSE,ISBLANK(_2020[[#This Row],[2021]:[2023]]),0))</f>
        <v/>
      </c>
    </row>
    <row r="107" spans="1:10" x14ac:dyDescent="0.3">
      <c r="A107" s="1" t="s">
        <v>340</v>
      </c>
      <c r="B107" s="1" t="s">
        <v>341</v>
      </c>
      <c r="C107" s="1" t="s">
        <v>3176</v>
      </c>
      <c r="D107" s="1">
        <v>5.2999999999999999E-2</v>
      </c>
      <c r="G107" s="1" t="str">
        <f>IFERROR(VLOOKUP(_2020[[#This Row],[identifiant_reseau]],_2021[],1,FALSE),"")</f>
        <v>1701C</v>
      </c>
      <c r="H107" s="1" t="str">
        <f>IFERROR(VLOOKUP(_2020[[#This Row],[identifiant_reseau]],_2022[],1,FALSE),"")</f>
        <v>1701C</v>
      </c>
      <c r="I107" s="1" t="str">
        <f>IFERROR(VLOOKUP(_2020[[#This Row],[identifiant_reseau]],_2023[],1,FALSE),"")</f>
        <v>1701C</v>
      </c>
      <c r="J107" s="6" t="str" cm="1">
        <f t="array" ref="J107">INDEX(_2020[[#This Row],[2021]:[2023]],MATCH(FALSE,ISBLANK(_2020[[#This Row],[2021]:[2023]]),0))</f>
        <v>1701C</v>
      </c>
    </row>
    <row r="108" spans="1:10" x14ac:dyDescent="0.3">
      <c r="A108" s="1" t="s">
        <v>343</v>
      </c>
      <c r="B108" s="1" t="s">
        <v>344</v>
      </c>
      <c r="C108" s="1" t="s">
        <v>2592</v>
      </c>
      <c r="D108" s="1">
        <v>3.0000000000000001E-3</v>
      </c>
      <c r="G108" s="1" t="str">
        <f>IFERROR(VLOOKUP(_2020[[#This Row],[identifiant_reseau]],_2021[],1,FALSE),"")</f>
        <v>1702C</v>
      </c>
      <c r="H108" s="1" t="str">
        <f>IFERROR(VLOOKUP(_2020[[#This Row],[identifiant_reseau]],_2022[],1,FALSE),"")</f>
        <v>1702C</v>
      </c>
      <c r="I108" s="1" t="str">
        <f>IFERROR(VLOOKUP(_2020[[#This Row],[identifiant_reseau]],_2023[],1,FALSE),"")</f>
        <v>1702C</v>
      </c>
      <c r="J108" s="6" t="str" cm="1">
        <f t="array" ref="J108">INDEX(_2020[[#This Row],[2021]:[2023]],MATCH(FALSE,ISBLANK(_2020[[#This Row],[2021]:[2023]]),0))</f>
        <v>1702C</v>
      </c>
    </row>
    <row r="109" spans="1:10" x14ac:dyDescent="0.3">
      <c r="A109" s="1" t="s">
        <v>346</v>
      </c>
      <c r="B109" s="1" t="s">
        <v>347</v>
      </c>
      <c r="C109" s="1" t="s">
        <v>3177</v>
      </c>
      <c r="D109" s="1">
        <v>2.8000000000000001E-2</v>
      </c>
      <c r="G109" s="1" t="str">
        <f>IFERROR(VLOOKUP(_2020[[#This Row],[identifiant_reseau]],_2021[],1,FALSE),"")</f>
        <v>1703C</v>
      </c>
      <c r="H109" s="1" t="str">
        <f>IFERROR(VLOOKUP(_2020[[#This Row],[identifiant_reseau]],_2022[],1,FALSE),"")</f>
        <v>1703C</v>
      </c>
      <c r="I109" s="1" t="str">
        <f>IFERROR(VLOOKUP(_2020[[#This Row],[identifiant_reseau]],_2023[],1,FALSE),"")</f>
        <v>1703C</v>
      </c>
      <c r="J109" s="6" t="str" cm="1">
        <f t="array" ref="J109">INDEX(_2020[[#This Row],[2021]:[2023]],MATCH(FALSE,ISBLANK(_2020[[#This Row],[2021]:[2023]]),0))</f>
        <v>1703C</v>
      </c>
    </row>
    <row r="110" spans="1:10" x14ac:dyDescent="0.3">
      <c r="A110" s="1" t="s">
        <v>349</v>
      </c>
      <c r="B110" s="1" t="s">
        <v>2593</v>
      </c>
      <c r="C110" s="1" t="s">
        <v>3176</v>
      </c>
      <c r="D110" s="1">
        <v>1.7000000000000001E-2</v>
      </c>
      <c r="G110" s="1" t="str">
        <f>IFERROR(VLOOKUP(_2020[[#This Row],[identifiant_reseau]],_2021[],1,FALSE),"")</f>
        <v>1704C</v>
      </c>
      <c r="H110" s="1" t="str">
        <f>IFERROR(VLOOKUP(_2020[[#This Row],[identifiant_reseau]],_2022[],1,FALSE),"")</f>
        <v>1704C</v>
      </c>
      <c r="I110" s="1" t="str">
        <f>IFERROR(VLOOKUP(_2020[[#This Row],[identifiant_reseau]],_2023[],1,FALSE),"")</f>
        <v>1704C</v>
      </c>
      <c r="J110" s="6" t="str" cm="1">
        <f t="array" ref="J110">INDEX(_2020[[#This Row],[2021]:[2023]],MATCH(FALSE,ISBLANK(_2020[[#This Row],[2021]:[2023]]),0))</f>
        <v>1704C</v>
      </c>
    </row>
    <row r="111" spans="1:10" x14ac:dyDescent="0.3">
      <c r="A111" s="1" t="s">
        <v>351</v>
      </c>
      <c r="B111" s="1" t="s">
        <v>3178</v>
      </c>
      <c r="C111" s="1" t="s">
        <v>3179</v>
      </c>
      <c r="D111" s="1">
        <v>6.3E-2</v>
      </c>
      <c r="G111" s="1" t="str">
        <f>IFERROR(VLOOKUP(_2020[[#This Row],[identifiant_reseau]],_2021[],1,FALSE),"")</f>
        <v>1705C</v>
      </c>
      <c r="H111" s="1" t="str">
        <f>IFERROR(VLOOKUP(_2020[[#This Row],[identifiant_reseau]],_2022[],1,FALSE),"")</f>
        <v>1705C</v>
      </c>
      <c r="I111" s="1" t="str">
        <f>IFERROR(VLOOKUP(_2020[[#This Row],[identifiant_reseau]],_2023[],1,FALSE),"")</f>
        <v>1705C</v>
      </c>
      <c r="J111" s="6" t="str" cm="1">
        <f t="array" ref="J111">INDEX(_2020[[#This Row],[2021]:[2023]],MATCH(FALSE,ISBLANK(_2020[[#This Row],[2021]:[2023]]),0))</f>
        <v>1705C</v>
      </c>
    </row>
    <row r="112" spans="1:10" x14ac:dyDescent="0.3">
      <c r="A112" s="1" t="s">
        <v>3180</v>
      </c>
      <c r="B112" s="1" t="s">
        <v>3181</v>
      </c>
      <c r="C112" s="1" t="s">
        <v>3182</v>
      </c>
      <c r="D112" s="1">
        <v>0</v>
      </c>
      <c r="G112" s="1" t="str">
        <f>IFERROR(VLOOKUP(_2020[[#This Row],[identifiant_reseau]],_2021[],1,FALSE),"")</f>
        <v/>
      </c>
      <c r="H112" s="1" t="str">
        <f>IFERROR(VLOOKUP(_2020[[#This Row],[identifiant_reseau]],_2022[],1,FALSE),"")</f>
        <v/>
      </c>
      <c r="I112" s="1" t="str">
        <f>IFERROR(VLOOKUP(_2020[[#This Row],[identifiant_reseau]],_2023[],1,FALSE),"")</f>
        <v/>
      </c>
      <c r="J112" s="6" t="str" cm="1">
        <f t="array" ref="J112">INDEX(_2020[[#This Row],[2021]:[2023]],MATCH(FALSE,ISBLANK(_2020[[#This Row],[2021]:[2023]]),0))</f>
        <v/>
      </c>
    </row>
    <row r="113" spans="1:10" x14ac:dyDescent="0.3">
      <c r="A113" s="1" t="s">
        <v>357</v>
      </c>
      <c r="B113" s="1" t="s">
        <v>3183</v>
      </c>
      <c r="C113" s="1" t="s">
        <v>3184</v>
      </c>
      <c r="D113" s="1">
        <v>1.6E-2</v>
      </c>
      <c r="G113" s="1" t="str">
        <f>IFERROR(VLOOKUP(_2020[[#This Row],[identifiant_reseau]],_2021[],1,FALSE),"")</f>
        <v>1707C</v>
      </c>
      <c r="H113" s="1" t="str">
        <f>IFERROR(VLOOKUP(_2020[[#This Row],[identifiant_reseau]],_2022[],1,FALSE),"")</f>
        <v>1707C</v>
      </c>
      <c r="I113" s="1" t="str">
        <f>IFERROR(VLOOKUP(_2020[[#This Row],[identifiant_reseau]],_2023[],1,FALSE),"")</f>
        <v>1707C</v>
      </c>
      <c r="J113" s="6" t="str" cm="1">
        <f t="array" ref="J113">INDEX(_2020[[#This Row],[2021]:[2023]],MATCH(FALSE,ISBLANK(_2020[[#This Row],[2021]:[2023]]),0))</f>
        <v>1707C</v>
      </c>
    </row>
    <row r="114" spans="1:10" x14ac:dyDescent="0.3">
      <c r="A114" s="1" t="s">
        <v>359</v>
      </c>
      <c r="B114" s="1" t="s">
        <v>3185</v>
      </c>
      <c r="C114" s="1" t="s">
        <v>3186</v>
      </c>
      <c r="D114" s="1">
        <v>2.4E-2</v>
      </c>
      <c r="G114" s="1" t="str">
        <f>IFERROR(VLOOKUP(_2020[[#This Row],[identifiant_reseau]],_2021[],1,FALSE),"")</f>
        <v>1801C</v>
      </c>
      <c r="H114" s="1" t="str">
        <f>IFERROR(VLOOKUP(_2020[[#This Row],[identifiant_reseau]],_2022[],1,FALSE),"")</f>
        <v>1801C</v>
      </c>
      <c r="I114" s="1" t="str">
        <f>IFERROR(VLOOKUP(_2020[[#This Row],[identifiant_reseau]],_2023[],1,FALSE),"")</f>
        <v>1801C</v>
      </c>
      <c r="J114" s="6" t="str" cm="1">
        <f t="array" ref="J114">INDEX(_2020[[#This Row],[2021]:[2023]],MATCH(FALSE,ISBLANK(_2020[[#This Row],[2021]:[2023]]),0))</f>
        <v>1801C</v>
      </c>
    </row>
    <row r="115" spans="1:10" x14ac:dyDescent="0.3">
      <c r="A115" s="1" t="s">
        <v>362</v>
      </c>
      <c r="B115" s="1" t="s">
        <v>3187</v>
      </c>
      <c r="C115" s="1" t="s">
        <v>2596</v>
      </c>
      <c r="D115" s="1">
        <v>0.186</v>
      </c>
      <c r="G115" s="1" t="str">
        <f>IFERROR(VLOOKUP(_2020[[#This Row],[identifiant_reseau]],_2021[],1,FALSE),"")</f>
        <v>1803C</v>
      </c>
      <c r="H115" s="1" t="str">
        <f>IFERROR(VLOOKUP(_2020[[#This Row],[identifiant_reseau]],_2022[],1,FALSE),"")</f>
        <v>1803C</v>
      </c>
      <c r="I115" s="1" t="str">
        <f>IFERROR(VLOOKUP(_2020[[#This Row],[identifiant_reseau]],_2023[],1,FALSE),"")</f>
        <v>1803C</v>
      </c>
      <c r="J115" s="6" t="str" cm="1">
        <f t="array" ref="J115">INDEX(_2020[[#This Row],[2021]:[2023]],MATCH(FALSE,ISBLANK(_2020[[#This Row],[2021]:[2023]]),0))</f>
        <v>1803C</v>
      </c>
    </row>
    <row r="116" spans="1:10" x14ac:dyDescent="0.3">
      <c r="A116" s="1" t="s">
        <v>365</v>
      </c>
      <c r="B116" s="1" t="s">
        <v>3188</v>
      </c>
      <c r="C116" s="1" t="s">
        <v>3189</v>
      </c>
      <c r="D116" s="1">
        <v>0</v>
      </c>
      <c r="G116" s="1" t="str">
        <f>IFERROR(VLOOKUP(_2020[[#This Row],[identifiant_reseau]],_2021[],1,FALSE),"")</f>
        <v>1901C</v>
      </c>
      <c r="H116" s="1" t="str">
        <f>IFERROR(VLOOKUP(_2020[[#This Row],[identifiant_reseau]],_2022[],1,FALSE),"")</f>
        <v>1901C</v>
      </c>
      <c r="I116" s="1" t="str">
        <f>IFERROR(VLOOKUP(_2020[[#This Row],[identifiant_reseau]],_2023[],1,FALSE),"")</f>
        <v>1901C</v>
      </c>
      <c r="J116" s="6" t="str" cm="1">
        <f t="array" ref="J116">INDEX(_2020[[#This Row],[2021]:[2023]],MATCH(FALSE,ISBLANK(_2020[[#This Row],[2021]:[2023]]),0))</f>
        <v>1901C</v>
      </c>
    </row>
    <row r="117" spans="1:10" x14ac:dyDescent="0.3">
      <c r="A117" s="1" t="s">
        <v>368</v>
      </c>
      <c r="B117" s="1" t="s">
        <v>369</v>
      </c>
      <c r="C117" s="1" t="s">
        <v>3190</v>
      </c>
      <c r="D117" s="1">
        <v>3.5999999999999997E-2</v>
      </c>
      <c r="G117" s="1" t="str">
        <f>IFERROR(VLOOKUP(_2020[[#This Row],[identifiant_reseau]],_2021[],1,FALSE),"")</f>
        <v>1902C</v>
      </c>
      <c r="H117" s="1" t="str">
        <f>IFERROR(VLOOKUP(_2020[[#This Row],[identifiant_reseau]],_2022[],1,FALSE),"")</f>
        <v>1902C</v>
      </c>
      <c r="I117" s="1" t="str">
        <f>IFERROR(VLOOKUP(_2020[[#This Row],[identifiant_reseau]],_2023[],1,FALSE),"")</f>
        <v>1902C</v>
      </c>
      <c r="J117" s="6" t="str" cm="1">
        <f t="array" ref="J117">INDEX(_2020[[#This Row],[2021]:[2023]],MATCH(FALSE,ISBLANK(_2020[[#This Row],[2021]:[2023]]),0))</f>
        <v>1902C</v>
      </c>
    </row>
    <row r="118" spans="1:10" x14ac:dyDescent="0.3">
      <c r="A118" s="1" t="s">
        <v>371</v>
      </c>
      <c r="B118" s="1" t="s">
        <v>372</v>
      </c>
      <c r="C118" s="1" t="s">
        <v>2598</v>
      </c>
      <c r="D118" s="1">
        <v>0.193</v>
      </c>
      <c r="G118" s="1" t="str">
        <f>IFERROR(VLOOKUP(_2020[[#This Row],[identifiant_reseau]],_2021[],1,FALSE),"")</f>
        <v>1903C</v>
      </c>
      <c r="H118" s="1" t="str">
        <f>IFERROR(VLOOKUP(_2020[[#This Row],[identifiant_reseau]],_2022[],1,FALSE),"")</f>
        <v>1903C</v>
      </c>
      <c r="I118" s="1" t="str">
        <f>IFERROR(VLOOKUP(_2020[[#This Row],[identifiant_reseau]],_2023[],1,FALSE),"")</f>
        <v>1903C</v>
      </c>
      <c r="J118" s="6" t="str" cm="1">
        <f t="array" ref="J118">INDEX(_2020[[#This Row],[2021]:[2023]],MATCH(FALSE,ISBLANK(_2020[[#This Row],[2021]:[2023]]),0))</f>
        <v>1903C</v>
      </c>
    </row>
    <row r="119" spans="1:10" x14ac:dyDescent="0.3">
      <c r="A119" s="1" t="s">
        <v>374</v>
      </c>
      <c r="B119" s="1" t="s">
        <v>3191</v>
      </c>
      <c r="C119" s="1" t="s">
        <v>3192</v>
      </c>
      <c r="D119" s="1">
        <v>0</v>
      </c>
      <c r="G119" s="1" t="str">
        <f>IFERROR(VLOOKUP(_2020[[#This Row],[identifiant_reseau]],_2021[],1,FALSE),"")</f>
        <v>1904C</v>
      </c>
      <c r="H119" s="1" t="str">
        <f>IFERROR(VLOOKUP(_2020[[#This Row],[identifiant_reseau]],_2022[],1,FALSE),"")</f>
        <v>1904C</v>
      </c>
      <c r="I119" s="1" t="str">
        <f>IFERROR(VLOOKUP(_2020[[#This Row],[identifiant_reseau]],_2023[],1,FALSE),"")</f>
        <v>1904C</v>
      </c>
      <c r="J119" s="6" t="str" cm="1">
        <f t="array" ref="J119">INDEX(_2020[[#This Row],[2021]:[2023]],MATCH(FALSE,ISBLANK(_2020[[#This Row],[2021]:[2023]]),0))</f>
        <v>1904C</v>
      </c>
    </row>
    <row r="120" spans="1:10" x14ac:dyDescent="0.3">
      <c r="A120" s="1" t="s">
        <v>377</v>
      </c>
      <c r="B120" s="1" t="s">
        <v>3193</v>
      </c>
      <c r="C120" s="1" t="s">
        <v>3194</v>
      </c>
      <c r="D120" s="1">
        <v>0.26400000000000001</v>
      </c>
      <c r="G120" s="1" t="str">
        <f>IFERROR(VLOOKUP(_2020[[#This Row],[identifiant_reseau]],_2021[],1,FALSE),"")</f>
        <v>1906C</v>
      </c>
      <c r="H120" s="1" t="str">
        <f>IFERROR(VLOOKUP(_2020[[#This Row],[identifiant_reseau]],_2022[],1,FALSE),"")</f>
        <v>1906C</v>
      </c>
      <c r="I120" s="1" t="str">
        <f>IFERROR(VLOOKUP(_2020[[#This Row],[identifiant_reseau]],_2023[],1,FALSE),"")</f>
        <v>1906C</v>
      </c>
      <c r="J120" s="6" t="str" cm="1">
        <f t="array" ref="J120">INDEX(_2020[[#This Row],[2021]:[2023]],MATCH(FALSE,ISBLANK(_2020[[#This Row],[2021]:[2023]]),0))</f>
        <v>1906C</v>
      </c>
    </row>
    <row r="121" spans="1:10" x14ac:dyDescent="0.3">
      <c r="A121" s="1" t="s">
        <v>3195</v>
      </c>
      <c r="B121" s="1" t="s">
        <v>381</v>
      </c>
      <c r="C121" s="1" t="s">
        <v>3196</v>
      </c>
      <c r="D121" s="1">
        <v>0.28499999999999998</v>
      </c>
      <c r="G121" s="1" t="str">
        <f>IFERROR(VLOOKUP(_2020[[#This Row],[identifiant_reseau]],_2021[],1,FALSE),"")</f>
        <v/>
      </c>
      <c r="H121" s="1" t="str">
        <f>IFERROR(VLOOKUP(_2020[[#This Row],[identifiant_reseau]],_2022[],1,FALSE),"")</f>
        <v/>
      </c>
      <c r="I121" s="1" t="str">
        <f>IFERROR(VLOOKUP(_2020[[#This Row],[identifiant_reseau]],_2023[],1,FALSE),"")</f>
        <v/>
      </c>
      <c r="J121" s="6" t="str" cm="1">
        <f t="array" ref="J121">INDEX(_2020[[#This Row],[2021]:[2023]],MATCH(FALSE,ISBLANK(_2020[[#This Row],[2021]:[2023]]),0))</f>
        <v/>
      </c>
    </row>
    <row r="122" spans="1:10" x14ac:dyDescent="0.3">
      <c r="A122" s="1" t="s">
        <v>389</v>
      </c>
      <c r="B122" s="1" t="s">
        <v>3197</v>
      </c>
      <c r="C122" s="1" t="s">
        <v>2599</v>
      </c>
      <c r="D122" s="1">
        <v>9.7000000000000003E-2</v>
      </c>
      <c r="G122" s="1" t="str">
        <f>IFERROR(VLOOKUP(_2020[[#This Row],[identifiant_reseau]],_2021[],1,FALSE),"")</f>
        <v>2102C</v>
      </c>
      <c r="H122" s="1" t="str">
        <f>IFERROR(VLOOKUP(_2020[[#This Row],[identifiant_reseau]],_2022[],1,FALSE),"")</f>
        <v>2102C</v>
      </c>
      <c r="I122" s="1" t="str">
        <f>IFERROR(VLOOKUP(_2020[[#This Row],[identifiant_reseau]],_2023[],1,FALSE),"")</f>
        <v>2102C</v>
      </c>
      <c r="J122" s="6" t="str" cm="1">
        <f t="array" ref="J122">INDEX(_2020[[#This Row],[2021]:[2023]],MATCH(FALSE,ISBLANK(_2020[[#This Row],[2021]:[2023]]),0))</f>
        <v>2102C</v>
      </c>
    </row>
    <row r="123" spans="1:10" x14ac:dyDescent="0.3">
      <c r="A123" s="1" t="s">
        <v>394</v>
      </c>
      <c r="B123" s="1" t="s">
        <v>3198</v>
      </c>
      <c r="C123" s="1" t="s">
        <v>2599</v>
      </c>
      <c r="D123" s="1">
        <v>0.06</v>
      </c>
      <c r="G123" s="1" t="str">
        <f>IFERROR(VLOOKUP(_2020[[#This Row],[identifiant_reseau]],_2021[],1,FALSE),"")</f>
        <v>2106C</v>
      </c>
      <c r="H123" s="1" t="str">
        <f>IFERROR(VLOOKUP(_2020[[#This Row],[identifiant_reseau]],_2022[],1,FALSE),"")</f>
        <v>2106C</v>
      </c>
      <c r="I123" s="1" t="str">
        <f>IFERROR(VLOOKUP(_2020[[#This Row],[identifiant_reseau]],_2023[],1,FALSE),"")</f>
        <v>2106C</v>
      </c>
      <c r="J123" s="6" t="str" cm="1">
        <f t="array" ref="J123">INDEX(_2020[[#This Row],[2021]:[2023]],MATCH(FALSE,ISBLANK(_2020[[#This Row],[2021]:[2023]]),0))</f>
        <v>2106C</v>
      </c>
    </row>
    <row r="124" spans="1:10" x14ac:dyDescent="0.3">
      <c r="A124" s="1" t="s">
        <v>392</v>
      </c>
      <c r="B124" s="1" t="s">
        <v>393</v>
      </c>
      <c r="C124" s="1" t="s">
        <v>2599</v>
      </c>
      <c r="D124" s="1">
        <v>7.9000000000000001E-2</v>
      </c>
      <c r="G124" s="1" t="str">
        <f>IFERROR(VLOOKUP(_2020[[#This Row],[identifiant_reseau]],_2021[],1,FALSE),"")</f>
        <v>2105C</v>
      </c>
      <c r="H124" s="1" t="str">
        <f>IFERROR(VLOOKUP(_2020[[#This Row],[identifiant_reseau]],_2022[],1,FALSE),"")</f>
        <v>2105C</v>
      </c>
      <c r="I124" s="1" t="str">
        <f>IFERROR(VLOOKUP(_2020[[#This Row],[identifiant_reseau]],_2023[],1,FALSE),"")</f>
        <v>2105C</v>
      </c>
      <c r="J124" s="6" t="str" cm="1">
        <f t="array" ref="J124">INDEX(_2020[[#This Row],[2021]:[2023]],MATCH(FALSE,ISBLANK(_2020[[#This Row],[2021]:[2023]]),0))</f>
        <v>2105C</v>
      </c>
    </row>
    <row r="125" spans="1:10" x14ac:dyDescent="0.3">
      <c r="A125" s="1" t="s">
        <v>3199</v>
      </c>
      <c r="B125" s="1" t="s">
        <v>3200</v>
      </c>
      <c r="C125" s="1" t="s">
        <v>3201</v>
      </c>
      <c r="D125" s="1">
        <v>0</v>
      </c>
      <c r="G125" s="1" t="str">
        <f>IFERROR(VLOOKUP(_2020[[#This Row],[identifiant_reseau]],_2021[],1,FALSE),"")</f>
        <v/>
      </c>
      <c r="H125" s="1" t="str">
        <f>IFERROR(VLOOKUP(_2020[[#This Row],[identifiant_reseau]],_2022[],1,FALSE),"")</f>
        <v/>
      </c>
      <c r="I125" s="1" t="str">
        <f>IFERROR(VLOOKUP(_2020[[#This Row],[identifiant_reseau]],_2023[],1,FALSE),"")</f>
        <v/>
      </c>
      <c r="J125" s="6" t="str" cm="1">
        <f t="array" ref="J125">INDEX(_2020[[#This Row],[2021]:[2023]],MATCH(FALSE,ISBLANK(_2020[[#This Row],[2021]:[2023]]),0))</f>
        <v/>
      </c>
    </row>
    <row r="126" spans="1:10" x14ac:dyDescent="0.3">
      <c r="A126" s="1" t="s">
        <v>3202</v>
      </c>
      <c r="B126" s="1" t="s">
        <v>3203</v>
      </c>
      <c r="C126" s="1" t="s">
        <v>3204</v>
      </c>
      <c r="D126" s="1">
        <v>4.0000000000000001E-3</v>
      </c>
      <c r="G126" s="1" t="str">
        <f>IFERROR(VLOOKUP(_2020[[#This Row],[identifiant_reseau]],_2021[],1,FALSE),"")</f>
        <v/>
      </c>
      <c r="H126" s="1" t="str">
        <f>IFERROR(VLOOKUP(_2020[[#This Row],[identifiant_reseau]],_2022[],1,FALSE),"")</f>
        <v/>
      </c>
      <c r="I126" s="1" t="str">
        <f>IFERROR(VLOOKUP(_2020[[#This Row],[identifiant_reseau]],_2023[],1,FALSE),"")</f>
        <v/>
      </c>
      <c r="J126" s="6" t="str" cm="1">
        <f t="array" ref="J126">INDEX(_2020[[#This Row],[2021]:[2023]],MATCH(FALSE,ISBLANK(_2020[[#This Row],[2021]:[2023]]),0))</f>
        <v/>
      </c>
    </row>
    <row r="127" spans="1:10" x14ac:dyDescent="0.3">
      <c r="A127" s="1" t="s">
        <v>3205</v>
      </c>
      <c r="B127" s="1" t="s">
        <v>3206</v>
      </c>
      <c r="C127" s="1" t="s">
        <v>3207</v>
      </c>
      <c r="D127" s="1">
        <v>0</v>
      </c>
      <c r="G127" s="1" t="str">
        <f>IFERROR(VLOOKUP(_2020[[#This Row],[identifiant_reseau]],_2021[],1,FALSE),"")</f>
        <v/>
      </c>
      <c r="H127" s="1" t="str">
        <f>IFERROR(VLOOKUP(_2020[[#This Row],[identifiant_reseau]],_2022[],1,FALSE),"")</f>
        <v/>
      </c>
      <c r="I127" s="1" t="str">
        <f>IFERROR(VLOOKUP(_2020[[#This Row],[identifiant_reseau]],_2023[],1,FALSE),"")</f>
        <v/>
      </c>
      <c r="J127" s="6" t="str" cm="1">
        <f t="array" ref="J127">INDEX(_2020[[#This Row],[2021]:[2023]],MATCH(FALSE,ISBLANK(_2020[[#This Row],[2021]:[2023]]),0))</f>
        <v/>
      </c>
    </row>
    <row r="128" spans="1:10" x14ac:dyDescent="0.3">
      <c r="A128" s="1" t="s">
        <v>3208</v>
      </c>
      <c r="B128" s="1" t="s">
        <v>3209</v>
      </c>
      <c r="C128" s="1" t="s">
        <v>3210</v>
      </c>
      <c r="D128" s="1">
        <v>0</v>
      </c>
      <c r="G128" s="1" t="str">
        <f>IFERROR(VLOOKUP(_2020[[#This Row],[identifiant_reseau]],_2021[],1,FALSE),"")</f>
        <v/>
      </c>
      <c r="H128" s="1" t="str">
        <f>IFERROR(VLOOKUP(_2020[[#This Row],[identifiant_reseau]],_2022[],1,FALSE),"")</f>
        <v/>
      </c>
      <c r="I128" s="1" t="str">
        <f>IFERROR(VLOOKUP(_2020[[#This Row],[identifiant_reseau]],_2023[],1,FALSE),"")</f>
        <v/>
      </c>
      <c r="J128" s="6" t="str" cm="1">
        <f t="array" ref="J128">INDEX(_2020[[#This Row],[2021]:[2023]],MATCH(FALSE,ISBLANK(_2020[[#This Row],[2021]:[2023]]),0))</f>
        <v/>
      </c>
    </row>
    <row r="129" spans="1:10" x14ac:dyDescent="0.3">
      <c r="A129" s="1" t="s">
        <v>407</v>
      </c>
      <c r="B129" s="1" t="s">
        <v>3211</v>
      </c>
      <c r="C129" s="1" t="s">
        <v>3212</v>
      </c>
      <c r="D129" s="1">
        <v>0</v>
      </c>
      <c r="G129" s="1" t="str">
        <f>IFERROR(VLOOKUP(_2020[[#This Row],[identifiant_reseau]],_2021[],1,FALSE),"")</f>
        <v>2204C</v>
      </c>
      <c r="H129" s="1" t="str">
        <f>IFERROR(VLOOKUP(_2020[[#This Row],[identifiant_reseau]],_2022[],1,FALSE),"")</f>
        <v>2204C</v>
      </c>
      <c r="I129" s="1" t="str">
        <f>IFERROR(VLOOKUP(_2020[[#This Row],[identifiant_reseau]],_2023[],1,FALSE),"")</f>
        <v>2204C</v>
      </c>
      <c r="J129" s="6" t="str" cm="1">
        <f t="array" ref="J129">INDEX(_2020[[#This Row],[2021]:[2023]],MATCH(FALSE,ISBLANK(_2020[[#This Row],[2021]:[2023]]),0))</f>
        <v>2204C</v>
      </c>
    </row>
    <row r="130" spans="1:10" x14ac:dyDescent="0.3">
      <c r="A130" s="1" t="s">
        <v>410</v>
      </c>
      <c r="B130" s="1" t="s">
        <v>411</v>
      </c>
      <c r="C130" s="1" t="s">
        <v>3213</v>
      </c>
      <c r="D130" s="1">
        <v>0</v>
      </c>
      <c r="G130" s="1" t="str">
        <f>IFERROR(VLOOKUP(_2020[[#This Row],[identifiant_reseau]],_2021[],1,FALSE),"")</f>
        <v>2205C</v>
      </c>
      <c r="H130" s="1" t="str">
        <f>IFERROR(VLOOKUP(_2020[[#This Row],[identifiant_reseau]],_2022[],1,FALSE),"")</f>
        <v>2205C</v>
      </c>
      <c r="I130" s="1" t="str">
        <f>IFERROR(VLOOKUP(_2020[[#This Row],[identifiant_reseau]],_2023[],1,FALSE),"")</f>
        <v>2205C</v>
      </c>
      <c r="J130" s="6" t="str" cm="1">
        <f t="array" ref="J130">INDEX(_2020[[#This Row],[2021]:[2023]],MATCH(FALSE,ISBLANK(_2020[[#This Row],[2021]:[2023]]),0))</f>
        <v>2205C</v>
      </c>
    </row>
    <row r="131" spans="1:10" x14ac:dyDescent="0.3">
      <c r="A131" s="1" t="s">
        <v>413</v>
      </c>
      <c r="B131" s="1" t="s">
        <v>3214</v>
      </c>
      <c r="C131" s="1" t="s">
        <v>3213</v>
      </c>
      <c r="D131" s="1">
        <v>0</v>
      </c>
      <c r="G131" s="1" t="str">
        <f>IFERROR(VLOOKUP(_2020[[#This Row],[identifiant_reseau]],_2021[],1,FALSE),"")</f>
        <v>2206C</v>
      </c>
      <c r="H131" s="1" t="str">
        <f>IFERROR(VLOOKUP(_2020[[#This Row],[identifiant_reseau]],_2022[],1,FALSE),"")</f>
        <v>2206C</v>
      </c>
      <c r="I131" s="1" t="str">
        <f>IFERROR(VLOOKUP(_2020[[#This Row],[identifiant_reseau]],_2023[],1,FALSE),"")</f>
        <v>2206C</v>
      </c>
      <c r="J131" s="6" t="str" cm="1">
        <f t="array" ref="J131">INDEX(_2020[[#This Row],[2021]:[2023]],MATCH(FALSE,ISBLANK(_2020[[#This Row],[2021]:[2023]]),0))</f>
        <v>2206C</v>
      </c>
    </row>
    <row r="132" spans="1:10" x14ac:dyDescent="0.3">
      <c r="A132" s="1" t="s">
        <v>416</v>
      </c>
      <c r="B132" s="1" t="s">
        <v>3215</v>
      </c>
      <c r="C132" s="1" t="s">
        <v>3213</v>
      </c>
      <c r="D132" s="1">
        <v>0</v>
      </c>
      <c r="G132" s="1" t="str">
        <f>IFERROR(VLOOKUP(_2020[[#This Row],[identifiant_reseau]],_2021[],1,FALSE),"")</f>
        <v>2207C</v>
      </c>
      <c r="H132" s="1" t="str">
        <f>IFERROR(VLOOKUP(_2020[[#This Row],[identifiant_reseau]],_2022[],1,FALSE),"")</f>
        <v>2207C</v>
      </c>
      <c r="I132" s="1" t="str">
        <f>IFERROR(VLOOKUP(_2020[[#This Row],[identifiant_reseau]],_2023[],1,FALSE),"")</f>
        <v>2207C</v>
      </c>
      <c r="J132" s="6" t="str" cm="1">
        <f t="array" ref="J132">INDEX(_2020[[#This Row],[2021]:[2023]],MATCH(FALSE,ISBLANK(_2020[[#This Row],[2021]:[2023]]),0))</f>
        <v>2207C</v>
      </c>
    </row>
    <row r="133" spans="1:10" x14ac:dyDescent="0.3">
      <c r="A133" s="1" t="s">
        <v>419</v>
      </c>
      <c r="B133" s="1" t="s">
        <v>3216</v>
      </c>
      <c r="C133" s="1" t="s">
        <v>2600</v>
      </c>
      <c r="D133" s="1">
        <v>0.20100000000000001</v>
      </c>
      <c r="G133" s="1" t="str">
        <f>IFERROR(VLOOKUP(_2020[[#This Row],[identifiant_reseau]],_2021[],1,FALSE),"")</f>
        <v>2208C</v>
      </c>
      <c r="H133" s="1" t="str">
        <f>IFERROR(VLOOKUP(_2020[[#This Row],[identifiant_reseau]],_2022[],1,FALSE),"")</f>
        <v>2208C</v>
      </c>
      <c r="I133" s="1" t="str">
        <f>IFERROR(VLOOKUP(_2020[[#This Row],[identifiant_reseau]],_2023[],1,FALSE),"")</f>
        <v>2208C</v>
      </c>
      <c r="J133" s="6" t="str" cm="1">
        <f t="array" ref="J133">INDEX(_2020[[#This Row],[2021]:[2023]],MATCH(FALSE,ISBLANK(_2020[[#This Row],[2021]:[2023]]),0))</f>
        <v>2208C</v>
      </c>
    </row>
    <row r="134" spans="1:10" x14ac:dyDescent="0.3">
      <c r="A134" s="1" t="s">
        <v>436</v>
      </c>
      <c r="B134" s="1" t="s">
        <v>437</v>
      </c>
      <c r="C134" s="1" t="s">
        <v>2604</v>
      </c>
      <c r="D134" s="1">
        <v>0.06</v>
      </c>
      <c r="G134" s="1" t="str">
        <f>IFERROR(VLOOKUP(_2020[[#This Row],[identifiant_reseau]],_2021[],1,FALSE),"")</f>
        <v>2301C</v>
      </c>
      <c r="H134" s="1" t="str">
        <f>IFERROR(VLOOKUP(_2020[[#This Row],[identifiant_reseau]],_2022[],1,FALSE),"")</f>
        <v>2301C</v>
      </c>
      <c r="I134" s="1" t="str">
        <f>IFERROR(VLOOKUP(_2020[[#This Row],[identifiant_reseau]],_2023[],1,FALSE),"")</f>
        <v>2301C</v>
      </c>
      <c r="J134" s="6" t="str" cm="1">
        <f t="array" ref="J134">INDEX(_2020[[#This Row],[2021]:[2023]],MATCH(FALSE,ISBLANK(_2020[[#This Row],[2021]:[2023]]),0))</f>
        <v>2301C</v>
      </c>
    </row>
    <row r="135" spans="1:10" x14ac:dyDescent="0.3">
      <c r="A135" s="1" t="s">
        <v>439</v>
      </c>
      <c r="B135" s="1" t="s">
        <v>440</v>
      </c>
      <c r="C135" s="1" t="s">
        <v>2605</v>
      </c>
      <c r="D135" s="1">
        <v>1.6E-2</v>
      </c>
      <c r="G135" s="1" t="str">
        <f>IFERROR(VLOOKUP(_2020[[#This Row],[identifiant_reseau]],_2021[],1,FALSE),"")</f>
        <v>2302C</v>
      </c>
      <c r="H135" s="1" t="str">
        <f>IFERROR(VLOOKUP(_2020[[#This Row],[identifiant_reseau]],_2022[],1,FALSE),"")</f>
        <v>2302C</v>
      </c>
      <c r="I135" s="1" t="str">
        <f>IFERROR(VLOOKUP(_2020[[#This Row],[identifiant_reseau]],_2023[],1,FALSE),"")</f>
        <v>2302C</v>
      </c>
      <c r="J135" s="6" t="str" cm="1">
        <f t="array" ref="J135">INDEX(_2020[[#This Row],[2021]:[2023]],MATCH(FALSE,ISBLANK(_2020[[#This Row],[2021]:[2023]]),0))</f>
        <v>2302C</v>
      </c>
    </row>
    <row r="136" spans="1:10" x14ac:dyDescent="0.3">
      <c r="A136" s="1" t="s">
        <v>442</v>
      </c>
      <c r="B136" s="1" t="s">
        <v>443</v>
      </c>
      <c r="C136" s="1" t="s">
        <v>3217</v>
      </c>
      <c r="D136" s="1">
        <v>0.25600000000000001</v>
      </c>
      <c r="G136" s="1" t="str">
        <f>IFERROR(VLOOKUP(_2020[[#This Row],[identifiant_reseau]],_2021[],1,FALSE),"")</f>
        <v>2304C</v>
      </c>
      <c r="H136" s="1" t="str">
        <f>IFERROR(VLOOKUP(_2020[[#This Row],[identifiant_reseau]],_2022[],1,FALSE),"")</f>
        <v>2304C</v>
      </c>
      <c r="I136" s="1" t="str">
        <f>IFERROR(VLOOKUP(_2020[[#This Row],[identifiant_reseau]],_2023[],1,FALSE),"")</f>
        <v>2304C</v>
      </c>
      <c r="J136" s="6" t="str" cm="1">
        <f t="array" ref="J136">INDEX(_2020[[#This Row],[2021]:[2023]],MATCH(FALSE,ISBLANK(_2020[[#This Row],[2021]:[2023]]),0))</f>
        <v>2304C</v>
      </c>
    </row>
    <row r="137" spans="1:10" x14ac:dyDescent="0.3">
      <c r="A137" s="1" t="s">
        <v>448</v>
      </c>
      <c r="B137" s="1" t="s">
        <v>3218</v>
      </c>
      <c r="C137" s="1" t="s">
        <v>3219</v>
      </c>
      <c r="D137" s="1">
        <v>0.112</v>
      </c>
      <c r="G137" s="1" t="str">
        <f>IFERROR(VLOOKUP(_2020[[#This Row],[identifiant_reseau]],_2021[],1,FALSE),"")</f>
        <v>2401C</v>
      </c>
      <c r="H137" s="1" t="str">
        <f>IFERROR(VLOOKUP(_2020[[#This Row],[identifiant_reseau]],_2022[],1,FALSE),"")</f>
        <v>2401C</v>
      </c>
      <c r="I137" s="1" t="str">
        <f>IFERROR(VLOOKUP(_2020[[#This Row],[identifiant_reseau]],_2023[],1,FALSE),"")</f>
        <v>2401C</v>
      </c>
      <c r="J137" s="6" t="str" cm="1">
        <f t="array" ref="J137">INDEX(_2020[[#This Row],[2021]:[2023]],MATCH(FALSE,ISBLANK(_2020[[#This Row],[2021]:[2023]]),0))</f>
        <v>2401C</v>
      </c>
    </row>
    <row r="138" spans="1:10" x14ac:dyDescent="0.3">
      <c r="A138" s="1" t="s">
        <v>451</v>
      </c>
      <c r="B138" s="1" t="s">
        <v>452</v>
      </c>
      <c r="C138" s="1" t="s">
        <v>2609</v>
      </c>
      <c r="D138" s="1">
        <v>4.2999999999999997E-2</v>
      </c>
      <c r="G138" s="1" t="str">
        <f>IFERROR(VLOOKUP(_2020[[#This Row],[identifiant_reseau]],_2021[],1,FALSE),"")</f>
        <v>2402C</v>
      </c>
      <c r="H138" s="1" t="str">
        <f>IFERROR(VLOOKUP(_2020[[#This Row],[identifiant_reseau]],_2022[],1,FALSE),"")</f>
        <v>2402C</v>
      </c>
      <c r="I138" s="1" t="str">
        <f>IFERROR(VLOOKUP(_2020[[#This Row],[identifiant_reseau]],_2023[],1,FALSE),"")</f>
        <v>2402C</v>
      </c>
      <c r="J138" s="6" t="str" cm="1">
        <f t="array" ref="J138">INDEX(_2020[[#This Row],[2021]:[2023]],MATCH(FALSE,ISBLANK(_2020[[#This Row],[2021]:[2023]]),0))</f>
        <v>2402C</v>
      </c>
    </row>
    <row r="139" spans="1:10" x14ac:dyDescent="0.3">
      <c r="A139" s="1" t="s">
        <v>3220</v>
      </c>
      <c r="B139" s="1" t="s">
        <v>3221</v>
      </c>
      <c r="C139" s="1" t="s">
        <v>3222</v>
      </c>
      <c r="D139" s="1">
        <v>4.4999999999999998E-2</v>
      </c>
      <c r="G139" s="1" t="str">
        <f>IFERROR(VLOOKUP(_2020[[#This Row],[identifiant_reseau]],_2021[],1,FALSE),"")</f>
        <v/>
      </c>
      <c r="H139" s="1" t="str">
        <f>IFERROR(VLOOKUP(_2020[[#This Row],[identifiant_reseau]],_2022[],1,FALSE),"")</f>
        <v/>
      </c>
      <c r="I139" s="1" t="str">
        <f>IFERROR(VLOOKUP(_2020[[#This Row],[identifiant_reseau]],_2023[],1,FALSE),"")</f>
        <v/>
      </c>
      <c r="J139" s="6" t="str" cm="1">
        <f t="array" ref="J139">INDEX(_2020[[#This Row],[2021]:[2023]],MATCH(FALSE,ISBLANK(_2020[[#This Row],[2021]:[2023]]),0))</f>
        <v/>
      </c>
    </row>
    <row r="140" spans="1:10" x14ac:dyDescent="0.3">
      <c r="A140" s="1" t="s">
        <v>457</v>
      </c>
      <c r="B140" s="1" t="s">
        <v>3223</v>
      </c>
      <c r="C140" s="1" t="s">
        <v>3224</v>
      </c>
      <c r="D140" s="1">
        <v>0</v>
      </c>
      <c r="G140" s="1" t="str">
        <f>IFERROR(VLOOKUP(_2020[[#This Row],[identifiant_reseau]],_2021[],1,FALSE),"")</f>
        <v>2404C</v>
      </c>
      <c r="H140" s="1" t="str">
        <f>IFERROR(VLOOKUP(_2020[[#This Row],[identifiant_reseau]],_2022[],1,FALSE),"")</f>
        <v>2404C</v>
      </c>
      <c r="I140" s="1" t="str">
        <f>IFERROR(VLOOKUP(_2020[[#This Row],[identifiant_reseau]],_2023[],1,FALSE),"")</f>
        <v>2404C</v>
      </c>
      <c r="J140" s="6" t="str" cm="1">
        <f t="array" ref="J140">INDEX(_2020[[#This Row],[2021]:[2023]],MATCH(FALSE,ISBLANK(_2020[[#This Row],[2021]:[2023]]),0))</f>
        <v>2404C</v>
      </c>
    </row>
    <row r="141" spans="1:10" x14ac:dyDescent="0.3">
      <c r="A141" s="1" t="s">
        <v>460</v>
      </c>
      <c r="B141" s="1" t="s">
        <v>3225</v>
      </c>
      <c r="C141" s="1" t="s">
        <v>3226</v>
      </c>
      <c r="D141" s="1">
        <v>8.3000000000000004E-2</v>
      </c>
      <c r="G141" s="1" t="str">
        <f>IFERROR(VLOOKUP(_2020[[#This Row],[identifiant_reseau]],_2021[],1,FALSE),"")</f>
        <v>2406C</v>
      </c>
      <c r="H141" s="1" t="str">
        <f>IFERROR(VLOOKUP(_2020[[#This Row],[identifiant_reseau]],_2022[],1,FALSE),"")</f>
        <v>2406C</v>
      </c>
      <c r="I141" s="1" t="str">
        <f>IFERROR(VLOOKUP(_2020[[#This Row],[identifiant_reseau]],_2023[],1,FALSE),"")</f>
        <v>2406C</v>
      </c>
      <c r="J141" s="6" t="str" cm="1">
        <f t="array" ref="J141">INDEX(_2020[[#This Row],[2021]:[2023]],MATCH(FALSE,ISBLANK(_2020[[#This Row],[2021]:[2023]]),0))</f>
        <v>2406C</v>
      </c>
    </row>
    <row r="142" spans="1:10" x14ac:dyDescent="0.3">
      <c r="A142" s="1" t="s">
        <v>465</v>
      </c>
      <c r="B142" s="1" t="s">
        <v>466</v>
      </c>
      <c r="C142" s="1" t="s">
        <v>2612</v>
      </c>
      <c r="D142" s="1">
        <v>7.2999999999999995E-2</v>
      </c>
      <c r="G142" s="1" t="str">
        <f>IFERROR(VLOOKUP(_2020[[#This Row],[identifiant_reseau]],_2021[],1,FALSE),"")</f>
        <v>2501C</v>
      </c>
      <c r="H142" s="1" t="str">
        <f>IFERROR(VLOOKUP(_2020[[#This Row],[identifiant_reseau]],_2022[],1,FALSE),"")</f>
        <v>2501C</v>
      </c>
      <c r="I142" s="1" t="str">
        <f>IFERROR(VLOOKUP(_2020[[#This Row],[identifiant_reseau]],_2023[],1,FALSE),"")</f>
        <v>2501C</v>
      </c>
      <c r="J142" s="6" t="str" cm="1">
        <f t="array" ref="J142">INDEX(_2020[[#This Row],[2021]:[2023]],MATCH(FALSE,ISBLANK(_2020[[#This Row],[2021]:[2023]]),0))</f>
        <v>2501C</v>
      </c>
    </row>
    <row r="143" spans="1:10" x14ac:dyDescent="0.3">
      <c r="A143" s="1" t="s">
        <v>468</v>
      </c>
      <c r="B143" s="1" t="s">
        <v>3227</v>
      </c>
      <c r="C143" s="1" t="s">
        <v>2613</v>
      </c>
      <c r="D143" s="1">
        <v>0.08</v>
      </c>
      <c r="G143" s="1" t="str">
        <f>IFERROR(VLOOKUP(_2020[[#This Row],[identifiant_reseau]],_2021[],1,FALSE),"")</f>
        <v>2502C</v>
      </c>
      <c r="H143" s="1" t="str">
        <f>IFERROR(VLOOKUP(_2020[[#This Row],[identifiant_reseau]],_2022[],1,FALSE),"")</f>
        <v>2502C</v>
      </c>
      <c r="I143" s="1" t="str">
        <f>IFERROR(VLOOKUP(_2020[[#This Row],[identifiant_reseau]],_2023[],1,FALSE),"")</f>
        <v>2502C</v>
      </c>
      <c r="J143" s="6" t="str" cm="1">
        <f t="array" ref="J143">INDEX(_2020[[#This Row],[2021]:[2023]],MATCH(FALSE,ISBLANK(_2020[[#This Row],[2021]:[2023]]),0))</f>
        <v>2502C</v>
      </c>
    </row>
    <row r="144" spans="1:10" x14ac:dyDescent="0.3">
      <c r="A144" s="1" t="s">
        <v>471</v>
      </c>
      <c r="B144" s="1" t="s">
        <v>472</v>
      </c>
      <c r="C144" s="1" t="s">
        <v>3228</v>
      </c>
      <c r="D144" s="1">
        <v>0.255</v>
      </c>
      <c r="G144" s="1" t="str">
        <f>IFERROR(VLOOKUP(_2020[[#This Row],[identifiant_reseau]],_2021[],1,FALSE),"")</f>
        <v>2503C</v>
      </c>
      <c r="H144" s="1" t="str">
        <f>IFERROR(VLOOKUP(_2020[[#This Row],[identifiant_reseau]],_2022[],1,FALSE),"")</f>
        <v>2503C</v>
      </c>
      <c r="I144" s="1" t="str">
        <f>IFERROR(VLOOKUP(_2020[[#This Row],[identifiant_reseau]],_2023[],1,FALSE),"")</f>
        <v>2503C</v>
      </c>
      <c r="J144" s="6" t="str" cm="1">
        <f t="array" ref="J144">INDEX(_2020[[#This Row],[2021]:[2023]],MATCH(FALSE,ISBLANK(_2020[[#This Row],[2021]:[2023]]),0))</f>
        <v>2503C</v>
      </c>
    </row>
    <row r="145" spans="1:10" x14ac:dyDescent="0.3">
      <c r="A145" s="1" t="s">
        <v>474</v>
      </c>
      <c r="B145" s="1" t="s">
        <v>3229</v>
      </c>
      <c r="C145" s="1" t="s">
        <v>3230</v>
      </c>
      <c r="D145" s="1">
        <v>4.3999999999999997E-2</v>
      </c>
      <c r="G145" s="1" t="str">
        <f>IFERROR(VLOOKUP(_2020[[#This Row],[identifiant_reseau]],_2021[],1,FALSE),"")</f>
        <v>2504C</v>
      </c>
      <c r="H145" s="1" t="str">
        <f>IFERROR(VLOOKUP(_2020[[#This Row],[identifiant_reseau]],_2022[],1,FALSE),"")</f>
        <v>2504C</v>
      </c>
      <c r="I145" s="1" t="str">
        <f>IFERROR(VLOOKUP(_2020[[#This Row],[identifiant_reseau]],_2023[],1,FALSE),"")</f>
        <v>2504C</v>
      </c>
      <c r="J145" s="6" t="str" cm="1">
        <f t="array" ref="J145">INDEX(_2020[[#This Row],[2021]:[2023]],MATCH(FALSE,ISBLANK(_2020[[#This Row],[2021]:[2023]]),0))</f>
        <v>2504C</v>
      </c>
    </row>
    <row r="146" spans="1:10" x14ac:dyDescent="0.3">
      <c r="A146" s="1" t="s">
        <v>477</v>
      </c>
      <c r="B146" s="1" t="s">
        <v>478</v>
      </c>
      <c r="C146" s="1" t="s">
        <v>2615</v>
      </c>
      <c r="D146" s="1">
        <v>0.20100000000000001</v>
      </c>
      <c r="G146" s="1" t="str">
        <f>IFERROR(VLOOKUP(_2020[[#This Row],[identifiant_reseau]],_2021[],1,FALSE),"")</f>
        <v>2505C</v>
      </c>
      <c r="H146" s="1" t="str">
        <f>IFERROR(VLOOKUP(_2020[[#This Row],[identifiant_reseau]],_2022[],1,FALSE),"")</f>
        <v>2505C</v>
      </c>
      <c r="I146" s="1" t="str">
        <f>IFERROR(VLOOKUP(_2020[[#This Row],[identifiant_reseau]],_2023[],1,FALSE),"")</f>
        <v>2505C</v>
      </c>
      <c r="J146" s="6" t="str" cm="1">
        <f t="array" ref="J146">INDEX(_2020[[#This Row],[2021]:[2023]],MATCH(FALSE,ISBLANK(_2020[[#This Row],[2021]:[2023]]),0))</f>
        <v>2505C</v>
      </c>
    </row>
    <row r="147" spans="1:10" x14ac:dyDescent="0.3">
      <c r="A147" s="1" t="s">
        <v>480</v>
      </c>
      <c r="B147" s="1" t="s">
        <v>481</v>
      </c>
      <c r="C147" s="1" t="s">
        <v>2612</v>
      </c>
      <c r="D147" s="1">
        <v>7.4999999999999997E-2</v>
      </c>
      <c r="G147" s="1" t="str">
        <f>IFERROR(VLOOKUP(_2020[[#This Row],[identifiant_reseau]],_2021[],1,FALSE),"")</f>
        <v>2506C</v>
      </c>
      <c r="H147" s="1" t="str">
        <f>IFERROR(VLOOKUP(_2020[[#This Row],[identifiant_reseau]],_2022[],1,FALSE),"")</f>
        <v>2506C</v>
      </c>
      <c r="I147" s="1" t="str">
        <f>IFERROR(VLOOKUP(_2020[[#This Row],[identifiant_reseau]],_2023[],1,FALSE),"")</f>
        <v>2506C</v>
      </c>
      <c r="J147" s="6" t="str" cm="1">
        <f t="array" ref="J147">INDEX(_2020[[#This Row],[2021]:[2023]],MATCH(FALSE,ISBLANK(_2020[[#This Row],[2021]:[2023]]),0))</f>
        <v>2506C</v>
      </c>
    </row>
    <row r="148" spans="1:10" x14ac:dyDescent="0.3">
      <c r="A148" s="1" t="s">
        <v>482</v>
      </c>
      <c r="B148" s="1" t="s">
        <v>3231</v>
      </c>
      <c r="C148" s="1" t="s">
        <v>3232</v>
      </c>
      <c r="D148" s="1">
        <v>0.185</v>
      </c>
      <c r="G148" s="1" t="str">
        <f>IFERROR(VLOOKUP(_2020[[#This Row],[identifiant_reseau]],_2021[],1,FALSE),"")</f>
        <v>2507C</v>
      </c>
      <c r="H148" s="1" t="str">
        <f>IFERROR(VLOOKUP(_2020[[#This Row],[identifiant_reseau]],_2022[],1,FALSE),"")</f>
        <v>2507C</v>
      </c>
      <c r="I148" s="1" t="str">
        <f>IFERROR(VLOOKUP(_2020[[#This Row],[identifiant_reseau]],_2023[],1,FALSE),"")</f>
        <v>2507C</v>
      </c>
      <c r="J148" s="6" t="str" cm="1">
        <f t="array" ref="J148">INDEX(_2020[[#This Row],[2021]:[2023]],MATCH(FALSE,ISBLANK(_2020[[#This Row],[2021]:[2023]]),0))</f>
        <v>2507C</v>
      </c>
    </row>
    <row r="149" spans="1:10" x14ac:dyDescent="0.3">
      <c r="A149" s="1" t="s">
        <v>3233</v>
      </c>
      <c r="B149" s="1" t="s">
        <v>3234</v>
      </c>
      <c r="C149" s="1" t="s">
        <v>3235</v>
      </c>
      <c r="D149" s="1">
        <v>0</v>
      </c>
      <c r="G149" s="1" t="str">
        <f>IFERROR(VLOOKUP(_2020[[#This Row],[identifiant_reseau]],_2021[],1,FALSE),"")</f>
        <v/>
      </c>
      <c r="H149" s="1" t="str">
        <f>IFERROR(VLOOKUP(_2020[[#This Row],[identifiant_reseau]],_2022[],1,FALSE),"")</f>
        <v/>
      </c>
      <c r="I149" s="1" t="str">
        <f>IFERROR(VLOOKUP(_2020[[#This Row],[identifiant_reseau]],_2023[],1,FALSE),"")</f>
        <v/>
      </c>
      <c r="J149" s="6" t="str" cm="1">
        <f t="array" ref="J149">INDEX(_2020[[#This Row],[2021]:[2023]],MATCH(FALSE,ISBLANK(_2020[[#This Row],[2021]:[2023]]),0))</f>
        <v/>
      </c>
    </row>
    <row r="150" spans="1:10" x14ac:dyDescent="0.3">
      <c r="A150" s="1" t="s">
        <v>3236</v>
      </c>
      <c r="B150" s="1" t="s">
        <v>3237</v>
      </c>
      <c r="C150" s="1" t="s">
        <v>3238</v>
      </c>
      <c r="D150" s="1">
        <v>0.25</v>
      </c>
      <c r="G150" s="1" t="str">
        <f>IFERROR(VLOOKUP(_2020[[#This Row],[identifiant_reseau]],_2021[],1,FALSE),"")</f>
        <v/>
      </c>
      <c r="H150" s="1" t="str">
        <f>IFERROR(VLOOKUP(_2020[[#This Row],[identifiant_reseau]],_2022[],1,FALSE),"")</f>
        <v/>
      </c>
      <c r="I150" s="1" t="str">
        <f>IFERROR(VLOOKUP(_2020[[#This Row],[identifiant_reseau]],_2023[],1,FALSE),"")</f>
        <v/>
      </c>
      <c r="J150" s="6" t="str" cm="1">
        <f t="array" ref="J150">INDEX(_2020[[#This Row],[2021]:[2023]],MATCH(FALSE,ISBLANK(_2020[[#This Row],[2021]:[2023]]),0))</f>
        <v/>
      </c>
    </row>
    <row r="151" spans="1:10" x14ac:dyDescent="0.3">
      <c r="A151" s="1" t="s">
        <v>488</v>
      </c>
      <c r="B151" s="1" t="s">
        <v>3239</v>
      </c>
      <c r="C151" s="1" t="s">
        <v>3240</v>
      </c>
      <c r="D151" s="1">
        <v>0.02</v>
      </c>
      <c r="G151" s="1" t="str">
        <f>IFERROR(VLOOKUP(_2020[[#This Row],[identifiant_reseau]],_2021[],1,FALSE),"")</f>
        <v>2511C</v>
      </c>
      <c r="H151" s="1" t="str">
        <f>IFERROR(VLOOKUP(_2020[[#This Row],[identifiant_reseau]],_2022[],1,FALSE),"")</f>
        <v>2511C</v>
      </c>
      <c r="I151" s="1" t="str">
        <f>IFERROR(VLOOKUP(_2020[[#This Row],[identifiant_reseau]],_2023[],1,FALSE),"")</f>
        <v>2511C</v>
      </c>
      <c r="J151" s="6" t="str" cm="1">
        <f t="array" ref="J151">INDEX(_2020[[#This Row],[2021]:[2023]],MATCH(FALSE,ISBLANK(_2020[[#This Row],[2021]:[2023]]),0))</f>
        <v>2511C</v>
      </c>
    </row>
    <row r="152" spans="1:10" x14ac:dyDescent="0.3">
      <c r="A152" s="1" t="s">
        <v>3241</v>
      </c>
      <c r="B152" s="1" t="s">
        <v>492</v>
      </c>
      <c r="C152" s="1" t="s">
        <v>3242</v>
      </c>
      <c r="D152" s="1">
        <v>0.20499999999999999</v>
      </c>
      <c r="G152" s="1" t="str">
        <f>IFERROR(VLOOKUP(_2020[[#This Row],[identifiant_reseau]],_2021[],1,FALSE),"")</f>
        <v/>
      </c>
      <c r="H152" s="1" t="str">
        <f>IFERROR(VLOOKUP(_2020[[#This Row],[identifiant_reseau]],_2022[],1,FALSE),"")</f>
        <v/>
      </c>
      <c r="I152" s="1" t="str">
        <f>IFERROR(VLOOKUP(_2020[[#This Row],[identifiant_reseau]],_2023[],1,FALSE),"")</f>
        <v/>
      </c>
      <c r="J152" s="6" t="str" cm="1">
        <f t="array" ref="J152">INDEX(_2020[[#This Row],[2021]:[2023]],MATCH(FALSE,ISBLANK(_2020[[#This Row],[2021]:[2023]]),0))</f>
        <v/>
      </c>
    </row>
    <row r="153" spans="1:10" x14ac:dyDescent="0.3">
      <c r="A153" s="1" t="s">
        <v>3243</v>
      </c>
      <c r="B153" s="1" t="s">
        <v>3244</v>
      </c>
      <c r="C153" s="1" t="s">
        <v>3245</v>
      </c>
      <c r="D153" s="1">
        <v>0</v>
      </c>
      <c r="G153" s="1" t="str">
        <f>IFERROR(VLOOKUP(_2020[[#This Row],[identifiant_reseau]],_2021[],1,FALSE),"")</f>
        <v/>
      </c>
      <c r="H153" s="1" t="str">
        <f>IFERROR(VLOOKUP(_2020[[#This Row],[identifiant_reseau]],_2022[],1,FALSE),"")</f>
        <v/>
      </c>
      <c r="I153" s="1" t="str">
        <f>IFERROR(VLOOKUP(_2020[[#This Row],[identifiant_reseau]],_2023[],1,FALSE),"")</f>
        <v/>
      </c>
      <c r="J153" s="6" t="str" cm="1">
        <f t="array" ref="J153">INDEX(_2020[[#This Row],[2021]:[2023]],MATCH(FALSE,ISBLANK(_2020[[#This Row],[2021]:[2023]]),0))</f>
        <v/>
      </c>
    </row>
    <row r="154" spans="1:10" x14ac:dyDescent="0.3">
      <c r="A154" s="1" t="s">
        <v>3246</v>
      </c>
      <c r="B154" s="1" t="s">
        <v>3247</v>
      </c>
      <c r="C154" s="1" t="s">
        <v>3248</v>
      </c>
      <c r="D154" s="1">
        <v>0.04</v>
      </c>
      <c r="G154" s="1" t="str">
        <f>IFERROR(VLOOKUP(_2020[[#This Row],[identifiant_reseau]],_2021[],1,FALSE),"")</f>
        <v/>
      </c>
      <c r="H154" s="1" t="str">
        <f>IFERROR(VLOOKUP(_2020[[#This Row],[identifiant_reseau]],_2022[],1,FALSE),"")</f>
        <v/>
      </c>
      <c r="I154" s="1" t="str">
        <f>IFERROR(VLOOKUP(_2020[[#This Row],[identifiant_reseau]],_2023[],1,FALSE),"")</f>
        <v/>
      </c>
      <c r="J154" s="6" t="str" cm="1">
        <f t="array" ref="J154">INDEX(_2020[[#This Row],[2021]:[2023]],MATCH(FALSE,ISBLANK(_2020[[#This Row],[2021]:[2023]]),0))</f>
        <v/>
      </c>
    </row>
    <row r="155" spans="1:10" x14ac:dyDescent="0.3">
      <c r="A155" s="1" t="s">
        <v>3249</v>
      </c>
      <c r="B155" s="1" t="s">
        <v>3250</v>
      </c>
      <c r="C155" s="1" t="s">
        <v>3251</v>
      </c>
      <c r="D155" s="1">
        <v>0</v>
      </c>
      <c r="G155" s="1" t="str">
        <f>IFERROR(VLOOKUP(_2020[[#This Row],[identifiant_reseau]],_2021[],1,FALSE),"")</f>
        <v/>
      </c>
      <c r="H155" s="1" t="str">
        <f>IFERROR(VLOOKUP(_2020[[#This Row],[identifiant_reseau]],_2022[],1,FALSE),"")</f>
        <v/>
      </c>
      <c r="I155" s="1" t="str">
        <f>IFERROR(VLOOKUP(_2020[[#This Row],[identifiant_reseau]],_2023[],1,FALSE),"")</f>
        <v/>
      </c>
      <c r="J155" s="6" t="str" cm="1">
        <f t="array" ref="J155">INDEX(_2020[[#This Row],[2021]:[2023]],MATCH(FALSE,ISBLANK(_2020[[#This Row],[2021]:[2023]]),0))</f>
        <v/>
      </c>
    </row>
    <row r="156" spans="1:10" x14ac:dyDescent="0.3">
      <c r="A156" s="1" t="s">
        <v>503</v>
      </c>
      <c r="B156" s="1" t="s">
        <v>3252</v>
      </c>
      <c r="C156" s="1" t="s">
        <v>3253</v>
      </c>
      <c r="D156" s="1">
        <v>0.25600000000000001</v>
      </c>
      <c r="G156" s="1" t="str">
        <f>IFERROR(VLOOKUP(_2020[[#This Row],[identifiant_reseau]],_2021[],1,FALSE),"")</f>
        <v>2601C</v>
      </c>
      <c r="H156" s="1" t="str">
        <f>IFERROR(VLOOKUP(_2020[[#This Row],[identifiant_reseau]],_2022[],1,FALSE),"")</f>
        <v>2601C</v>
      </c>
      <c r="I156" s="1" t="str">
        <f>IFERROR(VLOOKUP(_2020[[#This Row],[identifiant_reseau]],_2023[],1,FALSE),"")</f>
        <v>2601C</v>
      </c>
      <c r="J156" s="6" t="str" cm="1">
        <f t="array" ref="J156">INDEX(_2020[[#This Row],[2021]:[2023]],MATCH(FALSE,ISBLANK(_2020[[#This Row],[2021]:[2023]]),0))</f>
        <v>2601C</v>
      </c>
    </row>
    <row r="157" spans="1:10" x14ac:dyDescent="0.3">
      <c r="A157" s="1" t="s">
        <v>506</v>
      </c>
      <c r="B157" s="1" t="s">
        <v>3254</v>
      </c>
      <c r="C157" s="1" t="s">
        <v>3255</v>
      </c>
      <c r="D157" s="1">
        <v>0.01</v>
      </c>
      <c r="G157" s="1" t="str">
        <f>IFERROR(VLOOKUP(_2020[[#This Row],[identifiant_reseau]],_2021[],1,FALSE),"")</f>
        <v>2602C</v>
      </c>
      <c r="H157" s="1" t="str">
        <f>IFERROR(VLOOKUP(_2020[[#This Row],[identifiant_reseau]],_2022[],1,FALSE),"")</f>
        <v>2602C</v>
      </c>
      <c r="I157" s="1" t="str">
        <f>IFERROR(VLOOKUP(_2020[[#This Row],[identifiant_reseau]],_2023[],1,FALSE),"")</f>
        <v>2602C</v>
      </c>
      <c r="J157" s="6" t="str" cm="1">
        <f t="array" ref="J157">INDEX(_2020[[#This Row],[2021]:[2023]],MATCH(FALSE,ISBLANK(_2020[[#This Row],[2021]:[2023]]),0))</f>
        <v>2602C</v>
      </c>
    </row>
    <row r="158" spans="1:10" x14ac:dyDescent="0.3">
      <c r="A158" s="1" t="s">
        <v>509</v>
      </c>
      <c r="B158" s="1" t="s">
        <v>3256</v>
      </c>
      <c r="C158" s="1" t="s">
        <v>2624</v>
      </c>
      <c r="D158" s="1">
        <v>0</v>
      </c>
      <c r="G158" s="1" t="str">
        <f>IFERROR(VLOOKUP(_2020[[#This Row],[identifiant_reseau]],_2021[],1,FALSE),"")</f>
        <v>2603C</v>
      </c>
      <c r="H158" s="1" t="str">
        <f>IFERROR(VLOOKUP(_2020[[#This Row],[identifiant_reseau]],_2022[],1,FALSE),"")</f>
        <v>2603C</v>
      </c>
      <c r="I158" s="1" t="str">
        <f>IFERROR(VLOOKUP(_2020[[#This Row],[identifiant_reseau]],_2023[],1,FALSE),"")</f>
        <v>2603C</v>
      </c>
      <c r="J158" s="6" t="str" cm="1">
        <f t="array" ref="J158">INDEX(_2020[[#This Row],[2021]:[2023]],MATCH(FALSE,ISBLANK(_2020[[#This Row],[2021]:[2023]]),0))</f>
        <v>2603C</v>
      </c>
    </row>
    <row r="159" spans="1:10" x14ac:dyDescent="0.3">
      <c r="A159" s="1" t="s">
        <v>512</v>
      </c>
      <c r="B159" s="1" t="s">
        <v>3257</v>
      </c>
      <c r="C159" s="1" t="s">
        <v>3258</v>
      </c>
      <c r="D159" s="1">
        <v>0.21</v>
      </c>
      <c r="G159" s="1" t="str">
        <f>IFERROR(VLOOKUP(_2020[[#This Row],[identifiant_reseau]],_2021[],1,FALSE),"")</f>
        <v>2604C</v>
      </c>
      <c r="H159" s="1" t="str">
        <f>IFERROR(VLOOKUP(_2020[[#This Row],[identifiant_reseau]],_2022[],1,FALSE),"")</f>
        <v>2604C</v>
      </c>
      <c r="I159" s="1" t="str">
        <f>IFERROR(VLOOKUP(_2020[[#This Row],[identifiant_reseau]],_2023[],1,FALSE),"")</f>
        <v>2604C</v>
      </c>
      <c r="J159" s="6" t="str" cm="1">
        <f t="array" ref="J159">INDEX(_2020[[#This Row],[2021]:[2023]],MATCH(FALSE,ISBLANK(_2020[[#This Row],[2021]:[2023]]),0))</f>
        <v>2604C</v>
      </c>
    </row>
    <row r="160" spans="1:10" x14ac:dyDescent="0.3">
      <c r="A160" s="1" t="s">
        <v>515</v>
      </c>
      <c r="B160" s="1" t="s">
        <v>3259</v>
      </c>
      <c r="C160" s="1" t="s">
        <v>3260</v>
      </c>
      <c r="D160" s="1">
        <v>0.216</v>
      </c>
      <c r="G160" s="1" t="str">
        <f>IFERROR(VLOOKUP(_2020[[#This Row],[identifiant_reseau]],_2021[],1,FALSE),"")</f>
        <v>2605C</v>
      </c>
      <c r="H160" s="1" t="str">
        <f>IFERROR(VLOOKUP(_2020[[#This Row],[identifiant_reseau]],_2022[],1,FALSE),"")</f>
        <v>2605C</v>
      </c>
      <c r="I160" s="1" t="str">
        <f>IFERROR(VLOOKUP(_2020[[#This Row],[identifiant_reseau]],_2023[],1,FALSE),"")</f>
        <v>2605C</v>
      </c>
      <c r="J160" s="6" t="str" cm="1">
        <f t="array" ref="J160">INDEX(_2020[[#This Row],[2021]:[2023]],MATCH(FALSE,ISBLANK(_2020[[#This Row],[2021]:[2023]]),0))</f>
        <v>2605C</v>
      </c>
    </row>
    <row r="161" spans="1:10" x14ac:dyDescent="0.3">
      <c r="A161" s="1" t="s">
        <v>518</v>
      </c>
      <c r="B161" s="1" t="s">
        <v>3261</v>
      </c>
      <c r="C161" s="1" t="s">
        <v>2625</v>
      </c>
      <c r="D161" s="1">
        <v>3.2000000000000001E-2</v>
      </c>
      <c r="G161" s="1" t="str">
        <f>IFERROR(VLOOKUP(_2020[[#This Row],[identifiant_reseau]],_2021[],1,FALSE),"")</f>
        <v>2701C</v>
      </c>
      <c r="H161" s="1" t="str">
        <f>IFERROR(VLOOKUP(_2020[[#This Row],[identifiant_reseau]],_2022[],1,FALSE),"")</f>
        <v>2701C</v>
      </c>
      <c r="I161" s="1" t="str">
        <f>IFERROR(VLOOKUP(_2020[[#This Row],[identifiant_reseau]],_2023[],1,FALSE),"")</f>
        <v>2701C</v>
      </c>
      <c r="J161" s="6" t="str" cm="1">
        <f t="array" ref="J161">INDEX(_2020[[#This Row],[2021]:[2023]],MATCH(FALSE,ISBLANK(_2020[[#This Row],[2021]:[2023]]),0))</f>
        <v>2701C</v>
      </c>
    </row>
    <row r="162" spans="1:10" x14ac:dyDescent="0.3">
      <c r="A162" s="1" t="s">
        <v>521</v>
      </c>
      <c r="B162" s="1" t="s">
        <v>3262</v>
      </c>
      <c r="C162" s="1" t="s">
        <v>2626</v>
      </c>
      <c r="D162" s="1">
        <v>6.9000000000000006E-2</v>
      </c>
      <c r="G162" s="1" t="str">
        <f>IFERROR(VLOOKUP(_2020[[#This Row],[identifiant_reseau]],_2021[],1,FALSE),"")</f>
        <v>2702C</v>
      </c>
      <c r="H162" s="1" t="str">
        <f>IFERROR(VLOOKUP(_2020[[#This Row],[identifiant_reseau]],_2022[],1,FALSE),"")</f>
        <v>2702C</v>
      </c>
      <c r="I162" s="1" t="str">
        <f>IFERROR(VLOOKUP(_2020[[#This Row],[identifiant_reseau]],_2023[],1,FALSE),"")</f>
        <v>2702C</v>
      </c>
      <c r="J162" s="6" t="str" cm="1">
        <f t="array" ref="J162">INDEX(_2020[[#This Row],[2021]:[2023]],MATCH(FALSE,ISBLANK(_2020[[#This Row],[2021]:[2023]]),0))</f>
        <v>2702C</v>
      </c>
    </row>
    <row r="163" spans="1:10" x14ac:dyDescent="0.3">
      <c r="A163" s="1" t="s">
        <v>524</v>
      </c>
      <c r="B163" s="1" t="s">
        <v>525</v>
      </c>
      <c r="C163" s="1" t="s">
        <v>2627</v>
      </c>
      <c r="D163" s="1">
        <v>0.23100000000000001</v>
      </c>
      <c r="G163" s="1" t="str">
        <f>IFERROR(VLOOKUP(_2020[[#This Row],[identifiant_reseau]],_2021[],1,FALSE),"")</f>
        <v>2703C</v>
      </c>
      <c r="H163" s="1" t="str">
        <f>IFERROR(VLOOKUP(_2020[[#This Row],[identifiant_reseau]],_2022[],1,FALSE),"")</f>
        <v>2703C</v>
      </c>
      <c r="I163" s="1" t="str">
        <f>IFERROR(VLOOKUP(_2020[[#This Row],[identifiant_reseau]],_2023[],1,FALSE),"")</f>
        <v>2703C</v>
      </c>
      <c r="J163" s="6" t="str" cm="1">
        <f t="array" ref="J163">INDEX(_2020[[#This Row],[2021]:[2023]],MATCH(FALSE,ISBLANK(_2020[[#This Row],[2021]:[2023]]),0))</f>
        <v>2703C</v>
      </c>
    </row>
    <row r="164" spans="1:10" x14ac:dyDescent="0.3">
      <c r="A164" s="1" t="s">
        <v>527</v>
      </c>
      <c r="B164" s="1" t="s">
        <v>528</v>
      </c>
      <c r="C164" s="1" t="s">
        <v>3263</v>
      </c>
      <c r="D164" s="1">
        <v>0.215</v>
      </c>
      <c r="G164" s="1" t="str">
        <f>IFERROR(VLOOKUP(_2020[[#This Row],[identifiant_reseau]],_2021[],1,FALSE),"")</f>
        <v>2704C</v>
      </c>
      <c r="H164" s="1" t="str">
        <f>IFERROR(VLOOKUP(_2020[[#This Row],[identifiant_reseau]],_2022[],1,FALSE),"")</f>
        <v>2704C</v>
      </c>
      <c r="I164" s="1" t="str">
        <f>IFERROR(VLOOKUP(_2020[[#This Row],[identifiant_reseau]],_2023[],1,FALSE),"")</f>
        <v>2704C</v>
      </c>
      <c r="J164" s="6" t="str" cm="1">
        <f t="array" ref="J164">INDEX(_2020[[#This Row],[2021]:[2023]],MATCH(FALSE,ISBLANK(_2020[[#This Row],[2021]:[2023]]),0))</f>
        <v>2704C</v>
      </c>
    </row>
    <row r="165" spans="1:10" x14ac:dyDescent="0.3">
      <c r="A165" s="1" t="s">
        <v>530</v>
      </c>
      <c r="B165" s="1" t="s">
        <v>3264</v>
      </c>
      <c r="C165" s="1" t="s">
        <v>2628</v>
      </c>
      <c r="D165" s="1">
        <v>0.191</v>
      </c>
      <c r="G165" s="1" t="str">
        <f>IFERROR(VLOOKUP(_2020[[#This Row],[identifiant_reseau]],_2021[],1,FALSE),"")</f>
        <v>2705C</v>
      </c>
      <c r="H165" s="1" t="str">
        <f>IFERROR(VLOOKUP(_2020[[#This Row],[identifiant_reseau]],_2022[],1,FALSE),"")</f>
        <v>2705C</v>
      </c>
      <c r="I165" s="1" t="str">
        <f>IFERROR(VLOOKUP(_2020[[#This Row],[identifiant_reseau]],_2023[],1,FALSE),"")</f>
        <v>2705C</v>
      </c>
      <c r="J165" s="6" t="str" cm="1">
        <f t="array" ref="J165">INDEX(_2020[[#This Row],[2021]:[2023]],MATCH(FALSE,ISBLANK(_2020[[#This Row],[2021]:[2023]]),0))</f>
        <v>2705C</v>
      </c>
    </row>
    <row r="166" spans="1:10" x14ac:dyDescent="0.3">
      <c r="A166" s="1" t="s">
        <v>533</v>
      </c>
      <c r="B166" s="1" t="s">
        <v>3265</v>
      </c>
      <c r="C166" s="1" t="s">
        <v>3266</v>
      </c>
      <c r="D166" s="1">
        <v>3.5999999999999997E-2</v>
      </c>
      <c r="G166" s="1" t="str">
        <f>IFERROR(VLOOKUP(_2020[[#This Row],[identifiant_reseau]],_2021[],1,FALSE),"")</f>
        <v>2706C</v>
      </c>
      <c r="H166" s="1" t="str">
        <f>IFERROR(VLOOKUP(_2020[[#This Row],[identifiant_reseau]],_2022[],1,FALSE),"")</f>
        <v>2706C</v>
      </c>
      <c r="I166" s="1" t="str">
        <f>IFERROR(VLOOKUP(_2020[[#This Row],[identifiant_reseau]],_2023[],1,FALSE),"")</f>
        <v>2706C</v>
      </c>
      <c r="J166" s="6" t="str" cm="1">
        <f t="array" ref="J166">INDEX(_2020[[#This Row],[2021]:[2023]],MATCH(FALSE,ISBLANK(_2020[[#This Row],[2021]:[2023]]),0))</f>
        <v>2706C</v>
      </c>
    </row>
    <row r="167" spans="1:10" x14ac:dyDescent="0.3">
      <c r="A167" s="1" t="s">
        <v>536</v>
      </c>
      <c r="B167" s="1" t="s">
        <v>537</v>
      </c>
      <c r="C167" s="1" t="s">
        <v>3267</v>
      </c>
      <c r="D167" s="1">
        <v>0</v>
      </c>
      <c r="G167" s="1" t="str">
        <f>IFERROR(VLOOKUP(_2020[[#This Row],[identifiant_reseau]],_2021[],1,FALSE),"")</f>
        <v>2707C</v>
      </c>
      <c r="H167" s="1" t="str">
        <f>IFERROR(VLOOKUP(_2020[[#This Row],[identifiant_reseau]],_2022[],1,FALSE),"")</f>
        <v>2707C</v>
      </c>
      <c r="I167" s="1" t="str">
        <f>IFERROR(VLOOKUP(_2020[[#This Row],[identifiant_reseau]],_2023[],1,FALSE),"")</f>
        <v>2707C</v>
      </c>
      <c r="J167" s="6" t="str" cm="1">
        <f t="array" ref="J167">INDEX(_2020[[#This Row],[2021]:[2023]],MATCH(FALSE,ISBLANK(_2020[[#This Row],[2021]:[2023]]),0))</f>
        <v>2707C</v>
      </c>
    </row>
    <row r="168" spans="1:10" x14ac:dyDescent="0.3">
      <c r="A168" s="1" t="s">
        <v>3268</v>
      </c>
      <c r="B168" s="1" t="s">
        <v>540</v>
      </c>
      <c r="C168" s="1" t="s">
        <v>3269</v>
      </c>
      <c r="D168" s="1">
        <v>0</v>
      </c>
      <c r="G168" s="1" t="str">
        <f>IFERROR(VLOOKUP(_2020[[#This Row],[identifiant_reseau]],_2021[],1,FALSE),"")</f>
        <v/>
      </c>
      <c r="H168" s="1" t="str">
        <f>IFERROR(VLOOKUP(_2020[[#This Row],[identifiant_reseau]],_2022[],1,FALSE),"")</f>
        <v/>
      </c>
      <c r="I168" s="1" t="str">
        <f>IFERROR(VLOOKUP(_2020[[#This Row],[identifiant_reseau]],_2023[],1,FALSE),"")</f>
        <v/>
      </c>
      <c r="J168" s="6" t="str" cm="1">
        <f t="array" ref="J168">INDEX(_2020[[#This Row],[2021]:[2023]],MATCH(FALSE,ISBLANK(_2020[[#This Row],[2021]:[2023]]),0))</f>
        <v/>
      </c>
    </row>
    <row r="169" spans="1:10" x14ac:dyDescent="0.3">
      <c r="A169" s="1" t="s">
        <v>545</v>
      </c>
      <c r="B169" s="1" t="s">
        <v>546</v>
      </c>
      <c r="C169" s="1" t="s">
        <v>3270</v>
      </c>
      <c r="D169" s="1">
        <v>0.20599999999999999</v>
      </c>
      <c r="G169" s="1" t="str">
        <f>IFERROR(VLOOKUP(_2020[[#This Row],[identifiant_reseau]],_2021[],1,FALSE),"")</f>
        <v>2802C</v>
      </c>
      <c r="H169" s="1" t="str">
        <f>IFERROR(VLOOKUP(_2020[[#This Row],[identifiant_reseau]],_2022[],1,FALSE),"")</f>
        <v>2802C</v>
      </c>
      <c r="I169" s="1" t="str">
        <f>IFERROR(VLOOKUP(_2020[[#This Row],[identifiant_reseau]],_2023[],1,FALSE),"")</f>
        <v>2802C</v>
      </c>
      <c r="J169" s="6" t="str" cm="1">
        <f t="array" ref="J169">INDEX(_2020[[#This Row],[2021]:[2023]],MATCH(FALSE,ISBLANK(_2020[[#This Row],[2021]:[2023]]),0))</f>
        <v>2802C</v>
      </c>
    </row>
    <row r="170" spans="1:10" x14ac:dyDescent="0.3">
      <c r="A170" s="1" t="s">
        <v>548</v>
      </c>
      <c r="B170" s="1" t="s">
        <v>3271</v>
      </c>
      <c r="C170" s="1" t="s">
        <v>3272</v>
      </c>
      <c r="D170" s="1">
        <v>5.0999999999999997E-2</v>
      </c>
      <c r="G170" s="1" t="str">
        <f>IFERROR(VLOOKUP(_2020[[#This Row],[identifiant_reseau]],_2021[],1,FALSE),"")</f>
        <v>2803C</v>
      </c>
      <c r="H170" s="1" t="str">
        <f>IFERROR(VLOOKUP(_2020[[#This Row],[identifiant_reseau]],_2022[],1,FALSE),"")</f>
        <v>2803C</v>
      </c>
      <c r="I170" s="1" t="str">
        <f>IFERROR(VLOOKUP(_2020[[#This Row],[identifiant_reseau]],_2023[],1,FALSE),"")</f>
        <v>2803C</v>
      </c>
      <c r="J170" s="6" t="str" cm="1">
        <f t="array" ref="J170">INDEX(_2020[[#This Row],[2021]:[2023]],MATCH(FALSE,ISBLANK(_2020[[#This Row],[2021]:[2023]]),0))</f>
        <v>2803C</v>
      </c>
    </row>
    <row r="171" spans="1:10" x14ac:dyDescent="0.3">
      <c r="A171" s="1" t="s">
        <v>551</v>
      </c>
      <c r="B171" s="1" t="s">
        <v>552</v>
      </c>
      <c r="C171" s="1" t="s">
        <v>3273</v>
      </c>
      <c r="D171" s="1">
        <v>0.32400000000000001</v>
      </c>
      <c r="G171" s="1" t="str">
        <f>IFERROR(VLOOKUP(_2020[[#This Row],[identifiant_reseau]],_2021[],1,FALSE),"")</f>
        <v>2804C</v>
      </c>
      <c r="H171" s="1" t="str">
        <f>IFERROR(VLOOKUP(_2020[[#This Row],[identifiant_reseau]],_2022[],1,FALSE),"")</f>
        <v>2804C</v>
      </c>
      <c r="I171" s="1" t="str">
        <f>IFERROR(VLOOKUP(_2020[[#This Row],[identifiant_reseau]],_2023[],1,FALSE),"")</f>
        <v/>
      </c>
      <c r="J171" s="6" t="str" cm="1">
        <f t="array" ref="J171">INDEX(_2020[[#This Row],[2021]:[2023]],MATCH(FALSE,ISBLANK(_2020[[#This Row],[2021]:[2023]]),0))</f>
        <v>2804C</v>
      </c>
    </row>
    <row r="172" spans="1:10" x14ac:dyDescent="0.3">
      <c r="A172" s="1" t="s">
        <v>3274</v>
      </c>
      <c r="B172" s="1" t="s">
        <v>3275</v>
      </c>
      <c r="C172" s="1" t="s">
        <v>3276</v>
      </c>
      <c r="D172" s="1">
        <v>0.10299999999999999</v>
      </c>
      <c r="G172" s="1" t="str">
        <f>IFERROR(VLOOKUP(_2020[[#This Row],[identifiant_reseau]],_2021[],1,FALSE),"")</f>
        <v/>
      </c>
      <c r="H172" s="1" t="str">
        <f>IFERROR(VLOOKUP(_2020[[#This Row],[identifiant_reseau]],_2022[],1,FALSE),"")</f>
        <v/>
      </c>
      <c r="I172" s="1" t="str">
        <f>IFERROR(VLOOKUP(_2020[[#This Row],[identifiant_reseau]],_2023[],1,FALSE),"")</f>
        <v/>
      </c>
      <c r="J172" s="6" t="str" cm="1">
        <f t="array" ref="J172">INDEX(_2020[[#This Row],[2021]:[2023]],MATCH(FALSE,ISBLANK(_2020[[#This Row],[2021]:[2023]]),0))</f>
        <v/>
      </c>
    </row>
    <row r="173" spans="1:10" x14ac:dyDescent="0.3">
      <c r="A173" s="1" t="s">
        <v>2633</v>
      </c>
      <c r="B173" s="1" t="s">
        <v>2634</v>
      </c>
      <c r="C173" s="1" t="s">
        <v>3277</v>
      </c>
      <c r="D173" s="1">
        <v>0.128</v>
      </c>
      <c r="G173" s="1" t="str">
        <f>IFERROR(VLOOKUP(_2020[[#This Row],[identifiant_reseau]],_2021[],1,FALSE),"")</f>
        <v>2806C</v>
      </c>
      <c r="H173" s="1" t="str">
        <f>IFERROR(VLOOKUP(_2020[[#This Row],[identifiant_reseau]],_2022[],1,FALSE),"")</f>
        <v/>
      </c>
      <c r="I173" s="1" t="str">
        <f>IFERROR(VLOOKUP(_2020[[#This Row],[identifiant_reseau]],_2023[],1,FALSE),"")</f>
        <v>2806C</v>
      </c>
      <c r="J173" s="6" t="str" cm="1">
        <f t="array" ref="J173">INDEX(_2020[[#This Row],[2021]:[2023]],MATCH(FALSE,ISBLANK(_2020[[#This Row],[2021]:[2023]]),0))</f>
        <v>2806C</v>
      </c>
    </row>
    <row r="174" spans="1:10" x14ac:dyDescent="0.3">
      <c r="A174" s="1" t="s">
        <v>557</v>
      </c>
      <c r="B174" s="1" t="s">
        <v>3278</v>
      </c>
      <c r="C174" s="1" t="s">
        <v>2636</v>
      </c>
      <c r="D174" s="1">
        <v>2.5999999999999999E-2</v>
      </c>
      <c r="G174" s="1" t="str">
        <f>IFERROR(VLOOKUP(_2020[[#This Row],[identifiant_reseau]],_2021[],1,FALSE),"")</f>
        <v>2901C</v>
      </c>
      <c r="H174" s="1" t="str">
        <f>IFERROR(VLOOKUP(_2020[[#This Row],[identifiant_reseau]],_2022[],1,FALSE),"")</f>
        <v>2901C</v>
      </c>
      <c r="I174" s="1" t="str">
        <f>IFERROR(VLOOKUP(_2020[[#This Row],[identifiant_reseau]],_2023[],1,FALSE),"")</f>
        <v>2901C</v>
      </c>
      <c r="J174" s="6" t="str" cm="1">
        <f t="array" ref="J174">INDEX(_2020[[#This Row],[2021]:[2023]],MATCH(FALSE,ISBLANK(_2020[[#This Row],[2021]:[2023]]),0))</f>
        <v>2901C</v>
      </c>
    </row>
    <row r="175" spans="1:10" x14ac:dyDescent="0.3">
      <c r="A175" s="1" t="s">
        <v>560</v>
      </c>
      <c r="B175" s="1" t="s">
        <v>3279</v>
      </c>
      <c r="C175" s="1" t="s">
        <v>3280</v>
      </c>
      <c r="D175" s="1">
        <v>0.04</v>
      </c>
      <c r="G175" s="1" t="str">
        <f>IFERROR(VLOOKUP(_2020[[#This Row],[identifiant_reseau]],_2021[],1,FALSE),"")</f>
        <v>2902C</v>
      </c>
      <c r="H175" s="1" t="str">
        <f>IFERROR(VLOOKUP(_2020[[#This Row],[identifiant_reseau]],_2022[],1,FALSE),"")</f>
        <v>2902C</v>
      </c>
      <c r="I175" s="1" t="str">
        <f>IFERROR(VLOOKUP(_2020[[#This Row],[identifiant_reseau]],_2023[],1,FALSE),"")</f>
        <v>2902C</v>
      </c>
      <c r="J175" s="6" t="str" cm="1">
        <f t="array" ref="J175">INDEX(_2020[[#This Row],[2021]:[2023]],MATCH(FALSE,ISBLANK(_2020[[#This Row],[2021]:[2023]]),0))</f>
        <v>2902C</v>
      </c>
    </row>
    <row r="176" spans="1:10" x14ac:dyDescent="0.3">
      <c r="A176" s="1" t="s">
        <v>3281</v>
      </c>
      <c r="B176" s="1" t="s">
        <v>564</v>
      </c>
      <c r="C176" s="1" t="s">
        <v>3282</v>
      </c>
      <c r="D176" s="1">
        <v>0</v>
      </c>
      <c r="G176" s="1" t="str">
        <f>IFERROR(VLOOKUP(_2020[[#This Row],[identifiant_reseau]],_2021[],1,FALSE),"")</f>
        <v/>
      </c>
      <c r="H176" s="1" t="str">
        <f>IFERROR(VLOOKUP(_2020[[#This Row],[identifiant_reseau]],_2022[],1,FALSE),"")</f>
        <v/>
      </c>
      <c r="I176" s="1" t="str">
        <f>IFERROR(VLOOKUP(_2020[[#This Row],[identifiant_reseau]],_2023[],1,FALSE),"")</f>
        <v/>
      </c>
      <c r="J176" s="6" t="str" cm="1">
        <f t="array" ref="J176">INDEX(_2020[[#This Row],[2021]:[2023]],MATCH(FALSE,ISBLANK(_2020[[#This Row],[2021]:[2023]]),0))</f>
        <v/>
      </c>
    </row>
    <row r="177" spans="1:10" x14ac:dyDescent="0.3">
      <c r="A177" s="1" t="s">
        <v>3283</v>
      </c>
      <c r="B177" s="1" t="s">
        <v>3284</v>
      </c>
      <c r="C177" s="1" t="s">
        <v>3280</v>
      </c>
      <c r="D177" s="1">
        <v>0</v>
      </c>
      <c r="G177" s="1" t="str">
        <f>IFERROR(VLOOKUP(_2020[[#This Row],[identifiant_reseau]],_2021[],1,FALSE),"")</f>
        <v/>
      </c>
      <c r="H177" s="1" t="str">
        <f>IFERROR(VLOOKUP(_2020[[#This Row],[identifiant_reseau]],_2022[],1,FALSE),"")</f>
        <v/>
      </c>
      <c r="I177" s="1" t="str">
        <f>IFERROR(VLOOKUP(_2020[[#This Row],[identifiant_reseau]],_2023[],1,FALSE),"")</f>
        <v/>
      </c>
      <c r="J177" s="6" t="str" cm="1">
        <f t="array" ref="J177">INDEX(_2020[[#This Row],[2021]:[2023]],MATCH(FALSE,ISBLANK(_2020[[#This Row],[2021]:[2023]]),0))</f>
        <v/>
      </c>
    </row>
    <row r="178" spans="1:10" x14ac:dyDescent="0.3">
      <c r="A178" s="1" t="s">
        <v>574</v>
      </c>
      <c r="B178" s="1" t="s">
        <v>575</v>
      </c>
      <c r="C178" s="1" t="s">
        <v>3285</v>
      </c>
      <c r="D178" s="1">
        <v>0.104</v>
      </c>
      <c r="G178" s="1" t="str">
        <f>IFERROR(VLOOKUP(_2020[[#This Row],[identifiant_reseau]],_2021[],1,FALSE),"")</f>
        <v>3001C</v>
      </c>
      <c r="H178" s="1" t="str">
        <f>IFERROR(VLOOKUP(_2020[[#This Row],[identifiant_reseau]],_2022[],1,FALSE),"")</f>
        <v>3001C</v>
      </c>
      <c r="I178" s="1" t="str">
        <f>IFERROR(VLOOKUP(_2020[[#This Row],[identifiant_reseau]],_2023[],1,FALSE),"")</f>
        <v>3001C</v>
      </c>
      <c r="J178" s="6" t="str" cm="1">
        <f t="array" ref="J178">INDEX(_2020[[#This Row],[2021]:[2023]],MATCH(FALSE,ISBLANK(_2020[[#This Row],[2021]:[2023]]),0))</f>
        <v>3001C</v>
      </c>
    </row>
    <row r="179" spans="1:10" x14ac:dyDescent="0.3">
      <c r="A179" s="1" t="s">
        <v>577</v>
      </c>
      <c r="B179" s="1" t="s">
        <v>578</v>
      </c>
      <c r="C179" s="1" t="s">
        <v>2637</v>
      </c>
      <c r="D179" s="1">
        <v>8.7999999999999995E-2</v>
      </c>
      <c r="G179" s="1" t="str">
        <f>IFERROR(VLOOKUP(_2020[[#This Row],[identifiant_reseau]],_2021[],1,FALSE),"")</f>
        <v>3002C</v>
      </c>
      <c r="H179" s="1" t="str">
        <f>IFERROR(VLOOKUP(_2020[[#This Row],[identifiant_reseau]],_2022[],1,FALSE),"")</f>
        <v>3002C</v>
      </c>
      <c r="I179" s="1" t="str">
        <f>IFERROR(VLOOKUP(_2020[[#This Row],[identifiant_reseau]],_2023[],1,FALSE),"")</f>
        <v>3002C</v>
      </c>
      <c r="J179" s="6" t="str" cm="1">
        <f t="array" ref="J179">INDEX(_2020[[#This Row],[2021]:[2023]],MATCH(FALSE,ISBLANK(_2020[[#This Row],[2021]:[2023]]),0))</f>
        <v>3002C</v>
      </c>
    </row>
    <row r="180" spans="1:10" x14ac:dyDescent="0.3">
      <c r="A180" s="1" t="s">
        <v>580</v>
      </c>
      <c r="B180" s="1" t="s">
        <v>3286</v>
      </c>
      <c r="C180" s="1" t="s">
        <v>3287</v>
      </c>
      <c r="D180" s="1">
        <v>0</v>
      </c>
      <c r="G180" s="1" t="str">
        <f>IFERROR(VLOOKUP(_2020[[#This Row],[identifiant_reseau]],_2021[],1,FALSE),"")</f>
        <v>3003C</v>
      </c>
      <c r="H180" s="1" t="str">
        <f>IFERROR(VLOOKUP(_2020[[#This Row],[identifiant_reseau]],_2022[],1,FALSE),"")</f>
        <v>3003C</v>
      </c>
      <c r="I180" s="1" t="str">
        <f>IFERROR(VLOOKUP(_2020[[#This Row],[identifiant_reseau]],_2023[],1,FALSE),"")</f>
        <v>3003C</v>
      </c>
      <c r="J180" s="6" t="str" cm="1">
        <f t="array" ref="J180">INDEX(_2020[[#This Row],[2021]:[2023]],MATCH(FALSE,ISBLANK(_2020[[#This Row],[2021]:[2023]]),0))</f>
        <v>3003C</v>
      </c>
    </row>
    <row r="181" spans="1:10" x14ac:dyDescent="0.3">
      <c r="A181" s="1" t="s">
        <v>583</v>
      </c>
      <c r="B181" s="1" t="s">
        <v>584</v>
      </c>
      <c r="C181" s="1" t="s">
        <v>2638</v>
      </c>
      <c r="D181" s="1">
        <v>1E-3</v>
      </c>
      <c r="G181" s="1" t="str">
        <f>IFERROR(VLOOKUP(_2020[[#This Row],[identifiant_reseau]],_2021[],1,FALSE),"")</f>
        <v>3101C</v>
      </c>
      <c r="H181" s="1" t="str">
        <f>IFERROR(VLOOKUP(_2020[[#This Row],[identifiant_reseau]],_2022[],1,FALSE),"")</f>
        <v>3101C</v>
      </c>
      <c r="I181" s="1" t="str">
        <f>IFERROR(VLOOKUP(_2020[[#This Row],[identifiant_reseau]],_2023[],1,FALSE),"")</f>
        <v>3101C</v>
      </c>
      <c r="J181" s="6" t="str" cm="1">
        <f t="array" ref="J181">INDEX(_2020[[#This Row],[2021]:[2023]],MATCH(FALSE,ISBLANK(_2020[[#This Row],[2021]:[2023]]),0))</f>
        <v>3101C</v>
      </c>
    </row>
    <row r="182" spans="1:10" x14ac:dyDescent="0.3">
      <c r="A182" s="1" t="s">
        <v>586</v>
      </c>
      <c r="B182" s="1" t="s">
        <v>595</v>
      </c>
      <c r="C182" s="1" t="s">
        <v>2638</v>
      </c>
      <c r="D182" s="1">
        <v>0.04</v>
      </c>
      <c r="G182" s="1" t="str">
        <f>IFERROR(VLOOKUP(_2020[[#This Row],[identifiant_reseau]],_2021[],1,FALSE),"")</f>
        <v>3101F</v>
      </c>
      <c r="H182" s="1" t="str">
        <f>IFERROR(VLOOKUP(_2020[[#This Row],[identifiant_reseau]],_2022[],1,FALSE),"")</f>
        <v>3101F</v>
      </c>
      <c r="I182" s="1" t="str">
        <f>IFERROR(VLOOKUP(_2020[[#This Row],[identifiant_reseau]],_2023[],1,FALSE),"")</f>
        <v>3101F</v>
      </c>
      <c r="J182" s="6" t="str" cm="1">
        <f t="array" ref="J182">INDEX(_2020[[#This Row],[2021]:[2023]],MATCH(FALSE,ISBLANK(_2020[[#This Row],[2021]:[2023]]),0))</f>
        <v>3101F</v>
      </c>
    </row>
    <row r="183" spans="1:10" x14ac:dyDescent="0.3">
      <c r="A183" s="1" t="s">
        <v>594</v>
      </c>
      <c r="B183" s="1" t="s">
        <v>595</v>
      </c>
      <c r="C183" s="1" t="s">
        <v>2638</v>
      </c>
      <c r="D183" s="1">
        <v>1.0999999999999999E-2</v>
      </c>
      <c r="G183" s="1" t="str">
        <f>IFERROR(VLOOKUP(_2020[[#This Row],[identifiant_reseau]],_2021[],1,FALSE),"")</f>
        <v>3104C</v>
      </c>
      <c r="H183" s="1" t="str">
        <f>IFERROR(VLOOKUP(_2020[[#This Row],[identifiant_reseau]],_2022[],1,FALSE),"")</f>
        <v>3104C</v>
      </c>
      <c r="I183" s="1" t="str">
        <f>IFERROR(VLOOKUP(_2020[[#This Row],[identifiant_reseau]],_2023[],1,FALSE),"")</f>
        <v>3104C</v>
      </c>
      <c r="J183" s="6" t="str" cm="1">
        <f t="array" ref="J183">INDEX(_2020[[#This Row],[2021]:[2023]],MATCH(FALSE,ISBLANK(_2020[[#This Row],[2021]:[2023]]),0))</f>
        <v>3104C</v>
      </c>
    </row>
    <row r="184" spans="1:10" x14ac:dyDescent="0.3">
      <c r="A184" s="1" t="s">
        <v>596</v>
      </c>
      <c r="B184" s="1" t="s">
        <v>3288</v>
      </c>
      <c r="C184" s="1" t="s">
        <v>2638</v>
      </c>
      <c r="D184" s="1">
        <v>0.126</v>
      </c>
      <c r="G184" s="1" t="str">
        <f>IFERROR(VLOOKUP(_2020[[#This Row],[identifiant_reseau]],_2021[],1,FALSE),"")</f>
        <v>3106C</v>
      </c>
      <c r="H184" s="1" t="str">
        <f>IFERROR(VLOOKUP(_2020[[#This Row],[identifiant_reseau]],_2022[],1,FALSE),"")</f>
        <v>3106C</v>
      </c>
      <c r="I184" s="1" t="str">
        <f>IFERROR(VLOOKUP(_2020[[#This Row],[identifiant_reseau]],_2023[],1,FALSE),"")</f>
        <v>3106C</v>
      </c>
      <c r="J184" s="6" t="str" cm="1">
        <f t="array" ref="J184">INDEX(_2020[[#This Row],[2021]:[2023]],MATCH(FALSE,ISBLANK(_2020[[#This Row],[2021]:[2023]]),0))</f>
        <v>3106C</v>
      </c>
    </row>
    <row r="185" spans="1:10" x14ac:dyDescent="0.3">
      <c r="A185" s="1" t="s">
        <v>588</v>
      </c>
      <c r="B185" s="1" t="s">
        <v>3289</v>
      </c>
      <c r="C185" s="1" t="s">
        <v>3290</v>
      </c>
      <c r="D185" s="1">
        <v>9.5000000000000001E-2</v>
      </c>
      <c r="G185" s="1" t="str">
        <f>IFERROR(VLOOKUP(_2020[[#This Row],[identifiant_reseau]],_2021[],1,FALSE),"")</f>
        <v>3102C</v>
      </c>
      <c r="H185" s="1" t="str">
        <f>IFERROR(VLOOKUP(_2020[[#This Row],[identifiant_reseau]],_2022[],1,FALSE),"")</f>
        <v>3102C</v>
      </c>
      <c r="I185" s="1" t="str">
        <f>IFERROR(VLOOKUP(_2020[[#This Row],[identifiant_reseau]],_2023[],1,FALSE),"")</f>
        <v>3102C</v>
      </c>
      <c r="J185" s="6" t="str" cm="1">
        <f t="array" ref="J185">INDEX(_2020[[#This Row],[2021]:[2023]],MATCH(FALSE,ISBLANK(_2020[[#This Row],[2021]:[2023]]),0))</f>
        <v>3102C</v>
      </c>
    </row>
    <row r="186" spans="1:10" x14ac:dyDescent="0.3">
      <c r="A186" s="1" t="s">
        <v>591</v>
      </c>
      <c r="B186" s="1" t="s">
        <v>3291</v>
      </c>
      <c r="C186" s="1" t="s">
        <v>2639</v>
      </c>
      <c r="D186" s="1">
        <v>0.13600000000000001</v>
      </c>
      <c r="G186" s="1" t="str">
        <f>IFERROR(VLOOKUP(_2020[[#This Row],[identifiant_reseau]],_2021[],1,FALSE),"")</f>
        <v>3103C</v>
      </c>
      <c r="H186" s="1" t="str">
        <f>IFERROR(VLOOKUP(_2020[[#This Row],[identifiant_reseau]],_2022[],1,FALSE),"")</f>
        <v>3103C</v>
      </c>
      <c r="I186" s="1" t="str">
        <f>IFERROR(VLOOKUP(_2020[[#This Row],[identifiant_reseau]],_2023[],1,FALSE),"")</f>
        <v>3103C</v>
      </c>
      <c r="J186" s="6" t="str" cm="1">
        <f t="array" ref="J186">INDEX(_2020[[#This Row],[2021]:[2023]],MATCH(FALSE,ISBLANK(_2020[[#This Row],[2021]:[2023]]),0))</f>
        <v>3103C</v>
      </c>
    </row>
    <row r="187" spans="1:10" x14ac:dyDescent="0.3">
      <c r="A187" s="1" t="s">
        <v>600</v>
      </c>
      <c r="B187" s="1" t="s">
        <v>3292</v>
      </c>
      <c r="C187" s="1" t="s">
        <v>3293</v>
      </c>
      <c r="D187" s="1">
        <v>7.0999999999999994E-2</v>
      </c>
      <c r="G187" s="1" t="str">
        <f>IFERROR(VLOOKUP(_2020[[#This Row],[identifiant_reseau]],_2021[],1,FALSE),"")</f>
        <v>3108C</v>
      </c>
      <c r="H187" s="1" t="str">
        <f>IFERROR(VLOOKUP(_2020[[#This Row],[identifiant_reseau]],_2022[],1,FALSE),"")</f>
        <v>3108C</v>
      </c>
      <c r="I187" s="1" t="str">
        <f>IFERROR(VLOOKUP(_2020[[#This Row],[identifiant_reseau]],_2023[],1,FALSE),"")</f>
        <v>3108C</v>
      </c>
      <c r="J187" s="6" t="str" cm="1">
        <f t="array" ref="J187">INDEX(_2020[[#This Row],[2021]:[2023]],MATCH(FALSE,ISBLANK(_2020[[#This Row],[2021]:[2023]]),0))</f>
        <v>3108C</v>
      </c>
    </row>
    <row r="188" spans="1:10" x14ac:dyDescent="0.3">
      <c r="A188" s="1" t="s">
        <v>3294</v>
      </c>
      <c r="B188" s="1" t="s">
        <v>3295</v>
      </c>
      <c r="C188" s="1" t="s">
        <v>3296</v>
      </c>
      <c r="D188" s="1">
        <v>0.14199999999999999</v>
      </c>
      <c r="G188" s="1" t="str">
        <f>IFERROR(VLOOKUP(_2020[[#This Row],[identifiant_reseau]],_2021[],1,FALSE),"")</f>
        <v/>
      </c>
      <c r="H188" s="1" t="str">
        <f>IFERROR(VLOOKUP(_2020[[#This Row],[identifiant_reseau]],_2022[],1,FALSE),"")</f>
        <v/>
      </c>
      <c r="I188" s="1" t="str">
        <f>IFERROR(VLOOKUP(_2020[[#This Row],[identifiant_reseau]],_2023[],1,FALSE),"")</f>
        <v/>
      </c>
      <c r="J188" s="6" t="str" cm="1">
        <f t="array" ref="J188">INDEX(_2020[[#This Row],[2021]:[2023]],MATCH(FALSE,ISBLANK(_2020[[#This Row],[2021]:[2023]]),0))</f>
        <v/>
      </c>
    </row>
    <row r="189" spans="1:10" x14ac:dyDescent="0.3">
      <c r="A189" s="1" t="s">
        <v>619</v>
      </c>
      <c r="B189" s="1" t="s">
        <v>620</v>
      </c>
      <c r="C189" s="1" t="s">
        <v>2646</v>
      </c>
      <c r="D189" s="1">
        <v>0.188</v>
      </c>
      <c r="G189" s="1" t="str">
        <f>IFERROR(VLOOKUP(_2020[[#This Row],[identifiant_reseau]],_2021[],1,FALSE),"")</f>
        <v>3302C</v>
      </c>
      <c r="H189" s="1" t="str">
        <f>IFERROR(VLOOKUP(_2020[[#This Row],[identifiant_reseau]],_2022[],1,FALSE),"")</f>
        <v>3302C</v>
      </c>
      <c r="I189" s="1" t="str">
        <f>IFERROR(VLOOKUP(_2020[[#This Row],[identifiant_reseau]],_2023[],1,FALSE),"")</f>
        <v>3302C</v>
      </c>
      <c r="J189" s="6" t="str" cm="1">
        <f t="array" ref="J189">INDEX(_2020[[#This Row],[2021]:[2023]],MATCH(FALSE,ISBLANK(_2020[[#This Row],[2021]:[2023]]),0))</f>
        <v>3302C</v>
      </c>
    </row>
    <row r="190" spans="1:10" x14ac:dyDescent="0.3">
      <c r="A190" s="1" t="s">
        <v>2644</v>
      </c>
      <c r="B190" s="1" t="s">
        <v>2645</v>
      </c>
      <c r="C190" s="1" t="s">
        <v>2646</v>
      </c>
      <c r="D190" s="1">
        <v>1E-3</v>
      </c>
      <c r="G190" s="1" t="str">
        <f>IFERROR(VLOOKUP(_2020[[#This Row],[identifiant_reseau]],_2021[],1,FALSE),"")</f>
        <v>3303C</v>
      </c>
      <c r="H190" s="1" t="str">
        <f>IFERROR(VLOOKUP(_2020[[#This Row],[identifiant_reseau]],_2022[],1,FALSE),"")</f>
        <v/>
      </c>
      <c r="I190" s="1" t="str">
        <f>IFERROR(VLOOKUP(_2020[[#This Row],[identifiant_reseau]],_2023[],1,FALSE),"")</f>
        <v>3303C</v>
      </c>
      <c r="J190" s="6" t="str" cm="1">
        <f t="array" ref="J190">INDEX(_2020[[#This Row],[2021]:[2023]],MATCH(FALSE,ISBLANK(_2020[[#This Row],[2021]:[2023]]),0))</f>
        <v>3303C</v>
      </c>
    </row>
    <row r="191" spans="1:10" x14ac:dyDescent="0.3">
      <c r="A191" s="1" t="s">
        <v>627</v>
      </c>
      <c r="B191" s="1" t="s">
        <v>628</v>
      </c>
      <c r="C191" s="1" t="s">
        <v>3297</v>
      </c>
      <c r="D191" s="1">
        <v>0.218</v>
      </c>
      <c r="G191" s="1" t="str">
        <f>IFERROR(VLOOKUP(_2020[[#This Row],[identifiant_reseau]],_2021[],1,FALSE),"")</f>
        <v>3305C</v>
      </c>
      <c r="H191" s="1" t="str">
        <f>IFERROR(VLOOKUP(_2020[[#This Row],[identifiant_reseau]],_2022[],1,FALSE),"")</f>
        <v>3305C</v>
      </c>
      <c r="I191" s="1" t="str">
        <f>IFERROR(VLOOKUP(_2020[[#This Row],[identifiant_reseau]],_2023[],1,FALSE),"")</f>
        <v>3305C</v>
      </c>
      <c r="J191" s="6" t="str" cm="1">
        <f t="array" ref="J191">INDEX(_2020[[#This Row],[2021]:[2023]],MATCH(FALSE,ISBLANK(_2020[[#This Row],[2021]:[2023]]),0))</f>
        <v>3305C</v>
      </c>
    </row>
    <row r="192" spans="1:10" x14ac:dyDescent="0.3">
      <c r="A192" s="1" t="s">
        <v>616</v>
      </c>
      <c r="B192" s="1" t="s">
        <v>628</v>
      </c>
      <c r="C192" s="1" t="s">
        <v>3297</v>
      </c>
      <c r="D192" s="1">
        <v>1.2999999999999999E-2</v>
      </c>
      <c r="G192" s="1" t="str">
        <f>IFERROR(VLOOKUP(_2020[[#This Row],[identifiant_reseau]],_2021[],1,FALSE),"")</f>
        <v>3301F</v>
      </c>
      <c r="H192" s="1" t="str">
        <f>IFERROR(VLOOKUP(_2020[[#This Row],[identifiant_reseau]],_2022[],1,FALSE),"")</f>
        <v>3301F</v>
      </c>
      <c r="I192" s="1" t="str">
        <f>IFERROR(VLOOKUP(_2020[[#This Row],[identifiant_reseau]],_2023[],1,FALSE),"")</f>
        <v>3301F</v>
      </c>
      <c r="J192" s="6" t="str" cm="1">
        <f t="array" ref="J192">INDEX(_2020[[#This Row],[2021]:[2023]],MATCH(FALSE,ISBLANK(_2020[[#This Row],[2021]:[2023]]),0))</f>
        <v>3301F</v>
      </c>
    </row>
    <row r="193" spans="1:10" x14ac:dyDescent="0.3">
      <c r="A193" s="1" t="s">
        <v>632</v>
      </c>
      <c r="B193" s="1" t="s">
        <v>3298</v>
      </c>
      <c r="C193" s="1" t="s">
        <v>2652</v>
      </c>
      <c r="D193" s="1">
        <v>4.5999999999999999E-2</v>
      </c>
      <c r="G193" s="1" t="str">
        <f>IFERROR(VLOOKUP(_2020[[#This Row],[identifiant_reseau]],_2021[],1,FALSE),"")</f>
        <v>3311C</v>
      </c>
      <c r="H193" s="1" t="str">
        <f>IFERROR(VLOOKUP(_2020[[#This Row],[identifiant_reseau]],_2022[],1,FALSE),"")</f>
        <v>3311C</v>
      </c>
      <c r="I193" s="1" t="str">
        <f>IFERROR(VLOOKUP(_2020[[#This Row],[identifiant_reseau]],_2023[],1,FALSE),"")</f>
        <v>3311C</v>
      </c>
      <c r="J193" s="6" t="str" cm="1">
        <f t="array" ref="J193">INDEX(_2020[[#This Row],[2021]:[2023]],MATCH(FALSE,ISBLANK(_2020[[#This Row],[2021]:[2023]]),0))</f>
        <v>3311C</v>
      </c>
    </row>
    <row r="194" spans="1:10" x14ac:dyDescent="0.3">
      <c r="A194" s="1" t="s">
        <v>624</v>
      </c>
      <c r="B194" s="1" t="s">
        <v>625</v>
      </c>
      <c r="C194" s="1" t="s">
        <v>2647</v>
      </c>
      <c r="D194" s="1">
        <v>0.17899999999999999</v>
      </c>
      <c r="G194" s="1" t="str">
        <f>IFERROR(VLOOKUP(_2020[[#This Row],[identifiant_reseau]],_2021[],1,FALSE),"")</f>
        <v>3304C</v>
      </c>
      <c r="H194" s="1" t="str">
        <f>IFERROR(VLOOKUP(_2020[[#This Row],[identifiant_reseau]],_2022[],1,FALSE),"")</f>
        <v>3304C</v>
      </c>
      <c r="I194" s="1" t="str">
        <f>IFERROR(VLOOKUP(_2020[[#This Row],[identifiant_reseau]],_2023[],1,FALSE),"")</f>
        <v>3304C</v>
      </c>
      <c r="J194" s="6" t="str" cm="1">
        <f t="array" ref="J194">INDEX(_2020[[#This Row],[2021]:[2023]],MATCH(FALSE,ISBLANK(_2020[[#This Row],[2021]:[2023]]),0))</f>
        <v>3304C</v>
      </c>
    </row>
    <row r="195" spans="1:10" x14ac:dyDescent="0.3">
      <c r="A195" s="1" t="s">
        <v>2648</v>
      </c>
      <c r="B195" s="1" t="s">
        <v>2649</v>
      </c>
      <c r="C195" s="1" t="s">
        <v>2650</v>
      </c>
      <c r="D195" s="1">
        <v>5.8999999999999997E-2</v>
      </c>
      <c r="G195" s="1" t="str">
        <f>IFERROR(VLOOKUP(_2020[[#This Row],[identifiant_reseau]],_2021[],1,FALSE),"")</f>
        <v>3306C</v>
      </c>
      <c r="H195" s="1" t="str">
        <f>IFERROR(VLOOKUP(_2020[[#This Row],[identifiant_reseau]],_2022[],1,FALSE),"")</f>
        <v/>
      </c>
      <c r="I195" s="1" t="str">
        <f>IFERROR(VLOOKUP(_2020[[#This Row],[identifiant_reseau]],_2023[],1,FALSE),"")</f>
        <v/>
      </c>
      <c r="J195" s="6" t="str" cm="1">
        <f t="array" ref="J195">INDEX(_2020[[#This Row],[2021]:[2023]],MATCH(FALSE,ISBLANK(_2020[[#This Row],[2021]:[2023]]),0))</f>
        <v>3306C</v>
      </c>
    </row>
    <row r="196" spans="1:10" x14ac:dyDescent="0.3">
      <c r="A196" s="1" t="s">
        <v>629</v>
      </c>
      <c r="B196" s="1" t="s">
        <v>630</v>
      </c>
      <c r="C196" s="1" t="s">
        <v>2651</v>
      </c>
      <c r="D196" s="1">
        <v>0.13400000000000001</v>
      </c>
      <c r="G196" s="1" t="str">
        <f>IFERROR(VLOOKUP(_2020[[#This Row],[identifiant_reseau]],_2021[],1,FALSE),"")</f>
        <v>3310C</v>
      </c>
      <c r="H196" s="1" t="str">
        <f>IFERROR(VLOOKUP(_2020[[#This Row],[identifiant_reseau]],_2022[],1,FALSE),"")</f>
        <v>3310C</v>
      </c>
      <c r="I196" s="1" t="str">
        <f>IFERROR(VLOOKUP(_2020[[#This Row],[identifiant_reseau]],_2023[],1,FALSE),"")</f>
        <v>3310C</v>
      </c>
      <c r="J196" s="6" t="str" cm="1">
        <f t="array" ref="J196">INDEX(_2020[[#This Row],[2021]:[2023]],MATCH(FALSE,ISBLANK(_2020[[#This Row],[2021]:[2023]]),0))</f>
        <v>3310C</v>
      </c>
    </row>
    <row r="197" spans="1:10" x14ac:dyDescent="0.3">
      <c r="A197" s="1" t="s">
        <v>635</v>
      </c>
      <c r="B197" s="1" t="s">
        <v>3299</v>
      </c>
      <c r="C197" s="1" t="s">
        <v>3300</v>
      </c>
      <c r="D197" s="1">
        <v>6.0000000000000001E-3</v>
      </c>
      <c r="G197" s="1" t="str">
        <f>IFERROR(VLOOKUP(_2020[[#This Row],[identifiant_reseau]],_2021[],1,FALSE),"")</f>
        <v>3312C</v>
      </c>
      <c r="H197" s="1" t="str">
        <f>IFERROR(VLOOKUP(_2020[[#This Row],[identifiant_reseau]],_2022[],1,FALSE),"")</f>
        <v>3312C</v>
      </c>
      <c r="I197" s="1" t="str">
        <f>IFERROR(VLOOKUP(_2020[[#This Row],[identifiant_reseau]],_2023[],1,FALSE),"")</f>
        <v>3312C</v>
      </c>
      <c r="J197" s="6" t="str" cm="1">
        <f t="array" ref="J197">INDEX(_2020[[#This Row],[2021]:[2023]],MATCH(FALSE,ISBLANK(_2020[[#This Row],[2021]:[2023]]),0))</f>
        <v>3312C</v>
      </c>
    </row>
    <row r="198" spans="1:10" x14ac:dyDescent="0.3">
      <c r="A198" s="1" t="s">
        <v>638</v>
      </c>
      <c r="B198" s="1" t="s">
        <v>3301</v>
      </c>
      <c r="C198" s="1" t="s">
        <v>3302</v>
      </c>
      <c r="D198" s="1">
        <v>1.4999999999999999E-2</v>
      </c>
      <c r="G198" s="1" t="str">
        <f>IFERROR(VLOOKUP(_2020[[#This Row],[identifiant_reseau]],_2021[],1,FALSE),"")</f>
        <v>3313C</v>
      </c>
      <c r="H198" s="1" t="str">
        <f>IFERROR(VLOOKUP(_2020[[#This Row],[identifiant_reseau]],_2022[],1,FALSE),"")</f>
        <v>3313C</v>
      </c>
      <c r="I198" s="1" t="str">
        <f>IFERROR(VLOOKUP(_2020[[#This Row],[identifiant_reseau]],_2023[],1,FALSE),"")</f>
        <v>3313C</v>
      </c>
      <c r="J198" s="6" t="str" cm="1">
        <f t="array" ref="J198">INDEX(_2020[[#This Row],[2021]:[2023]],MATCH(FALSE,ISBLANK(_2020[[#This Row],[2021]:[2023]]),0))</f>
        <v>3313C</v>
      </c>
    </row>
    <row r="199" spans="1:10" x14ac:dyDescent="0.3">
      <c r="A199" s="1" t="s">
        <v>641</v>
      </c>
      <c r="B199" s="1" t="s">
        <v>3303</v>
      </c>
      <c r="C199" s="1" t="s">
        <v>3304</v>
      </c>
      <c r="D199" s="1">
        <v>7.6999999999999999E-2</v>
      </c>
      <c r="G199" s="1" t="str">
        <f>IFERROR(VLOOKUP(_2020[[#This Row],[identifiant_reseau]],_2021[],1,FALSE),"")</f>
        <v>3315C</v>
      </c>
      <c r="H199" s="1" t="str">
        <f>IFERROR(VLOOKUP(_2020[[#This Row],[identifiant_reseau]],_2022[],1,FALSE),"")</f>
        <v>3315C</v>
      </c>
      <c r="I199" s="1" t="str">
        <f>IFERROR(VLOOKUP(_2020[[#This Row],[identifiant_reseau]],_2023[],1,FALSE),"")</f>
        <v>3315C</v>
      </c>
      <c r="J199" s="6" t="str" cm="1">
        <f t="array" ref="J199">INDEX(_2020[[#This Row],[2021]:[2023]],MATCH(FALSE,ISBLANK(_2020[[#This Row],[2021]:[2023]]),0))</f>
        <v>3315C</v>
      </c>
    </row>
    <row r="200" spans="1:10" x14ac:dyDescent="0.3">
      <c r="A200" s="1" t="s">
        <v>644</v>
      </c>
      <c r="B200" s="1" t="s">
        <v>3305</v>
      </c>
      <c r="C200" s="1" t="s">
        <v>3306</v>
      </c>
      <c r="D200" s="1">
        <v>5.3999999999999999E-2</v>
      </c>
      <c r="G200" s="1" t="str">
        <f>IFERROR(VLOOKUP(_2020[[#This Row],[identifiant_reseau]],_2021[],1,FALSE),"")</f>
        <v>3316C</v>
      </c>
      <c r="H200" s="1" t="str">
        <f>IFERROR(VLOOKUP(_2020[[#This Row],[identifiant_reseau]],_2022[],1,FALSE),"")</f>
        <v>3316C</v>
      </c>
      <c r="I200" s="1" t="str">
        <f>IFERROR(VLOOKUP(_2020[[#This Row],[identifiant_reseau]],_2023[],1,FALSE),"")</f>
        <v>3316C</v>
      </c>
      <c r="J200" s="6" t="str" cm="1">
        <f t="array" ref="J200">INDEX(_2020[[#This Row],[2021]:[2023]],MATCH(FALSE,ISBLANK(_2020[[#This Row],[2021]:[2023]]),0))</f>
        <v>3316C</v>
      </c>
    </row>
    <row r="201" spans="1:10" x14ac:dyDescent="0.3">
      <c r="A201" s="1" t="s">
        <v>649</v>
      </c>
      <c r="B201" s="1" t="s">
        <v>3307</v>
      </c>
      <c r="C201" s="1" t="s">
        <v>2646</v>
      </c>
      <c r="D201" s="1">
        <v>6.2E-2</v>
      </c>
      <c r="G201" s="1" t="str">
        <f>IFERROR(VLOOKUP(_2020[[#This Row],[identifiant_reseau]],_2021[],1,FALSE),"")</f>
        <v>3318C</v>
      </c>
      <c r="H201" s="1" t="str">
        <f>IFERROR(VLOOKUP(_2020[[#This Row],[identifiant_reseau]],_2022[],1,FALSE),"")</f>
        <v>3318C</v>
      </c>
      <c r="I201" s="1" t="str">
        <f>IFERROR(VLOOKUP(_2020[[#This Row],[identifiant_reseau]],_2023[],1,FALSE),"")</f>
        <v>3318C</v>
      </c>
      <c r="J201" s="6" t="str" cm="1">
        <f t="array" ref="J201">INDEX(_2020[[#This Row],[2021]:[2023]],MATCH(FALSE,ISBLANK(_2020[[#This Row],[2021]:[2023]]),0))</f>
        <v>3318C</v>
      </c>
    </row>
    <row r="202" spans="1:10" x14ac:dyDescent="0.3">
      <c r="A202" s="1" t="s">
        <v>622</v>
      </c>
      <c r="B202" s="1" t="s">
        <v>3307</v>
      </c>
      <c r="C202" s="1" t="s">
        <v>2646</v>
      </c>
      <c r="D202" s="1">
        <v>1.0999999999999999E-2</v>
      </c>
      <c r="G202" s="1" t="str">
        <f>IFERROR(VLOOKUP(_2020[[#This Row],[identifiant_reseau]],_2021[],1,FALSE),"")</f>
        <v>3302F</v>
      </c>
      <c r="H202" s="1" t="str">
        <f>IFERROR(VLOOKUP(_2020[[#This Row],[identifiant_reseau]],_2022[],1,FALSE),"")</f>
        <v>3302F</v>
      </c>
      <c r="I202" s="1" t="str">
        <f>IFERROR(VLOOKUP(_2020[[#This Row],[identifiant_reseau]],_2023[],1,FALSE),"")</f>
        <v>3302F</v>
      </c>
      <c r="J202" s="6" t="str" cm="1">
        <f t="array" ref="J202">INDEX(_2020[[#This Row],[2021]:[2023]],MATCH(FALSE,ISBLANK(_2020[[#This Row],[2021]:[2023]]),0))</f>
        <v>3302F</v>
      </c>
    </row>
    <row r="203" spans="1:10" x14ac:dyDescent="0.3">
      <c r="A203" s="1" t="s">
        <v>651</v>
      </c>
      <c r="B203" s="1" t="s">
        <v>652</v>
      </c>
      <c r="C203" s="1" t="s">
        <v>2646</v>
      </c>
      <c r="D203" s="1">
        <v>1.4E-2</v>
      </c>
      <c r="G203" s="1" t="str">
        <f>IFERROR(VLOOKUP(_2020[[#This Row],[identifiant_reseau]],_2021[],1,FALSE),"")</f>
        <v>3319C</v>
      </c>
      <c r="H203" s="1" t="str">
        <f>IFERROR(VLOOKUP(_2020[[#This Row],[identifiant_reseau]],_2022[],1,FALSE),"")</f>
        <v>3319C</v>
      </c>
      <c r="I203" s="1" t="str">
        <f>IFERROR(VLOOKUP(_2020[[#This Row],[identifiant_reseau]],_2023[],1,FALSE),"")</f>
        <v>3319C</v>
      </c>
      <c r="J203" s="6" t="str" cm="1">
        <f t="array" ref="J203">INDEX(_2020[[#This Row],[2021]:[2023]],MATCH(FALSE,ISBLANK(_2020[[#This Row],[2021]:[2023]]),0))</f>
        <v>3319C</v>
      </c>
    </row>
    <row r="204" spans="1:10" x14ac:dyDescent="0.3">
      <c r="A204" s="1" t="s">
        <v>653</v>
      </c>
      <c r="B204" s="1" t="s">
        <v>3308</v>
      </c>
      <c r="C204" s="1" t="s">
        <v>3309</v>
      </c>
      <c r="D204" s="1">
        <v>8.8999999999999996E-2</v>
      </c>
      <c r="G204" s="1" t="str">
        <f>IFERROR(VLOOKUP(_2020[[#This Row],[identifiant_reseau]],_2021[],1,FALSE),"")</f>
        <v>3320C</v>
      </c>
      <c r="H204" s="1" t="str">
        <f>IFERROR(VLOOKUP(_2020[[#This Row],[identifiant_reseau]],_2022[],1,FALSE),"")</f>
        <v>3320C</v>
      </c>
      <c r="I204" s="1" t="str">
        <f>IFERROR(VLOOKUP(_2020[[#This Row],[identifiant_reseau]],_2023[],1,FALSE),"")</f>
        <v>3320C</v>
      </c>
      <c r="J204" s="6" t="str" cm="1">
        <f t="array" ref="J204">INDEX(_2020[[#This Row],[2021]:[2023]],MATCH(FALSE,ISBLANK(_2020[[#This Row],[2021]:[2023]]),0))</f>
        <v>3320C</v>
      </c>
    </row>
    <row r="205" spans="1:10" x14ac:dyDescent="0.3">
      <c r="A205" s="1" t="s">
        <v>662</v>
      </c>
      <c r="B205" s="1" t="s">
        <v>663</v>
      </c>
      <c r="C205" s="1" t="s">
        <v>2656</v>
      </c>
      <c r="D205" s="1">
        <v>9.0999999999999998E-2</v>
      </c>
      <c r="G205" s="1" t="str">
        <f>IFERROR(VLOOKUP(_2020[[#This Row],[identifiant_reseau]],_2021[],1,FALSE),"")</f>
        <v>3401C</v>
      </c>
      <c r="H205" s="1" t="str">
        <f>IFERROR(VLOOKUP(_2020[[#This Row],[identifiant_reseau]],_2022[],1,FALSE),"")</f>
        <v>3401C</v>
      </c>
      <c r="I205" s="1" t="str">
        <f>IFERROR(VLOOKUP(_2020[[#This Row],[identifiant_reseau]],_2023[],1,FALSE),"")</f>
        <v>3401C</v>
      </c>
      <c r="J205" s="6" t="str" cm="1">
        <f t="array" ref="J205">INDEX(_2020[[#This Row],[2021]:[2023]],MATCH(FALSE,ISBLANK(_2020[[#This Row],[2021]:[2023]]),0))</f>
        <v>3401C</v>
      </c>
    </row>
    <row r="206" spans="1:10" x14ac:dyDescent="0.3">
      <c r="A206" s="1" t="s">
        <v>665</v>
      </c>
      <c r="B206" s="1" t="s">
        <v>666</v>
      </c>
      <c r="C206" s="1" t="s">
        <v>2656</v>
      </c>
      <c r="D206" s="1">
        <v>0.05</v>
      </c>
      <c r="G206" s="1" t="str">
        <f>IFERROR(VLOOKUP(_2020[[#This Row],[identifiant_reseau]],_2021[],1,FALSE),"")</f>
        <v>3401F</v>
      </c>
      <c r="H206" s="1" t="str">
        <f>IFERROR(VLOOKUP(_2020[[#This Row],[identifiant_reseau]],_2022[],1,FALSE),"")</f>
        <v>3401F</v>
      </c>
      <c r="I206" s="1" t="str">
        <f>IFERROR(VLOOKUP(_2020[[#This Row],[identifiant_reseau]],_2023[],1,FALSE),"")</f>
        <v>3401F</v>
      </c>
      <c r="J206" s="6" t="str" cm="1">
        <f t="array" ref="J206">INDEX(_2020[[#This Row],[2021]:[2023]],MATCH(FALSE,ISBLANK(_2020[[#This Row],[2021]:[2023]]),0))</f>
        <v>3401F</v>
      </c>
    </row>
    <row r="207" spans="1:10" x14ac:dyDescent="0.3">
      <c r="A207" s="1" t="s">
        <v>667</v>
      </c>
      <c r="B207" s="1" t="s">
        <v>668</v>
      </c>
      <c r="C207" s="1" t="s">
        <v>2656</v>
      </c>
      <c r="D207" s="1">
        <v>1.2999999999999999E-2</v>
      </c>
      <c r="G207" s="1" t="str">
        <f>IFERROR(VLOOKUP(_2020[[#This Row],[identifiant_reseau]],_2021[],1,FALSE),"")</f>
        <v>3402F</v>
      </c>
      <c r="H207" s="1" t="str">
        <f>IFERROR(VLOOKUP(_2020[[#This Row],[identifiant_reseau]],_2022[],1,FALSE),"")</f>
        <v>3402F</v>
      </c>
      <c r="I207" s="1" t="str">
        <f>IFERROR(VLOOKUP(_2020[[#This Row],[identifiant_reseau]],_2023[],1,FALSE),"")</f>
        <v>3402F</v>
      </c>
      <c r="J207" s="6" t="str" cm="1">
        <f t="array" ref="J207">INDEX(_2020[[#This Row],[2021]:[2023]],MATCH(FALSE,ISBLANK(_2020[[#This Row],[2021]:[2023]]),0))</f>
        <v>3402F</v>
      </c>
    </row>
    <row r="208" spans="1:10" x14ac:dyDescent="0.3">
      <c r="A208" s="1" t="s">
        <v>669</v>
      </c>
      <c r="B208" s="1" t="s">
        <v>3310</v>
      </c>
      <c r="C208" s="1" t="s">
        <v>2656</v>
      </c>
      <c r="D208" s="1">
        <v>1.2999999999999999E-2</v>
      </c>
      <c r="G208" s="1" t="str">
        <f>IFERROR(VLOOKUP(_2020[[#This Row],[identifiant_reseau]],_2021[],1,FALSE),"")</f>
        <v>3403F</v>
      </c>
      <c r="H208" s="1" t="str">
        <f>IFERROR(VLOOKUP(_2020[[#This Row],[identifiant_reseau]],_2022[],1,FALSE),"")</f>
        <v>3403F</v>
      </c>
      <c r="I208" s="1" t="str">
        <f>IFERROR(VLOOKUP(_2020[[#This Row],[identifiant_reseau]],_2023[],1,FALSE),"")</f>
        <v>3403F</v>
      </c>
      <c r="J208" s="6" t="str" cm="1">
        <f t="array" ref="J208">INDEX(_2020[[#This Row],[2021]:[2023]],MATCH(FALSE,ISBLANK(_2020[[#This Row],[2021]:[2023]]),0))</f>
        <v>3403F</v>
      </c>
    </row>
    <row r="209" spans="1:10" x14ac:dyDescent="0.3">
      <c r="A209" s="1" t="s">
        <v>674</v>
      </c>
      <c r="B209" s="1" t="s">
        <v>675</v>
      </c>
      <c r="C209" s="1" t="s">
        <v>2656</v>
      </c>
      <c r="D209" s="1">
        <v>4.3999999999999997E-2</v>
      </c>
      <c r="G209" s="1" t="str">
        <f>IFERROR(VLOOKUP(_2020[[#This Row],[identifiant_reseau]],_2021[],1,FALSE),"")</f>
        <v>3405C</v>
      </c>
      <c r="H209" s="1" t="str">
        <f>IFERROR(VLOOKUP(_2020[[#This Row],[identifiant_reseau]],_2022[],1,FALSE),"")</f>
        <v>3405C</v>
      </c>
      <c r="I209" s="1" t="str">
        <f>IFERROR(VLOOKUP(_2020[[#This Row],[identifiant_reseau]],_2023[],1,FALSE),"")</f>
        <v>3405C</v>
      </c>
      <c r="J209" s="6" t="str" cm="1">
        <f t="array" ref="J209">INDEX(_2020[[#This Row],[2021]:[2023]],MATCH(FALSE,ISBLANK(_2020[[#This Row],[2021]:[2023]]),0))</f>
        <v>3405C</v>
      </c>
    </row>
    <row r="210" spans="1:10" x14ac:dyDescent="0.3">
      <c r="A210" s="1" t="s">
        <v>676</v>
      </c>
      <c r="B210" s="1" t="s">
        <v>3311</v>
      </c>
      <c r="C210" s="1" t="s">
        <v>2656</v>
      </c>
      <c r="D210" s="1">
        <v>1.2999999999999999E-2</v>
      </c>
      <c r="G210" s="1" t="str">
        <f>IFERROR(VLOOKUP(_2020[[#This Row],[identifiant_reseau]],_2021[],1,FALSE),"")</f>
        <v>3406F</v>
      </c>
      <c r="H210" s="1" t="str">
        <f>IFERROR(VLOOKUP(_2020[[#This Row],[identifiant_reseau]],_2022[],1,FALSE),"")</f>
        <v>3406F</v>
      </c>
      <c r="I210" s="1" t="str">
        <f>IFERROR(VLOOKUP(_2020[[#This Row],[identifiant_reseau]],_2023[],1,FALSE),"")</f>
        <v>3406F</v>
      </c>
      <c r="J210" s="6" t="str" cm="1">
        <f t="array" ref="J210">INDEX(_2020[[#This Row],[2021]:[2023]],MATCH(FALSE,ISBLANK(_2020[[#This Row],[2021]:[2023]]),0))</f>
        <v>3406F</v>
      </c>
    </row>
    <row r="211" spans="1:10" x14ac:dyDescent="0.3">
      <c r="A211" s="1" t="s">
        <v>678</v>
      </c>
      <c r="B211" s="1" t="s">
        <v>679</v>
      </c>
      <c r="C211" s="1" t="s">
        <v>3312</v>
      </c>
      <c r="D211" s="1">
        <v>7.0999999999999994E-2</v>
      </c>
      <c r="G211" s="1" t="str">
        <f>IFERROR(VLOOKUP(_2020[[#This Row],[identifiant_reseau]],_2021[],1,FALSE),"")</f>
        <v>3409C</v>
      </c>
      <c r="H211" s="1" t="str">
        <f>IFERROR(VLOOKUP(_2020[[#This Row],[identifiant_reseau]],_2022[],1,FALSE),"")</f>
        <v>3409C</v>
      </c>
      <c r="I211" s="1" t="str">
        <f>IFERROR(VLOOKUP(_2020[[#This Row],[identifiant_reseau]],_2023[],1,FALSE),"")</f>
        <v>3409C</v>
      </c>
      <c r="J211" s="6" t="str" cm="1">
        <f t="array" ref="J211">INDEX(_2020[[#This Row],[2021]:[2023]],MATCH(FALSE,ISBLANK(_2020[[#This Row],[2021]:[2023]]),0))</f>
        <v>3409C</v>
      </c>
    </row>
    <row r="212" spans="1:10" x14ac:dyDescent="0.3">
      <c r="A212" s="1" t="s">
        <v>3313</v>
      </c>
      <c r="B212" s="1" t="s">
        <v>3314</v>
      </c>
      <c r="C212" s="1" t="s">
        <v>3315</v>
      </c>
      <c r="D212" s="1">
        <v>7.6999999999999999E-2</v>
      </c>
      <c r="G212" s="1" t="str">
        <f>IFERROR(VLOOKUP(_2020[[#This Row],[identifiant_reseau]],_2021[],1,FALSE),"")</f>
        <v/>
      </c>
      <c r="H212" s="1" t="str">
        <f>IFERROR(VLOOKUP(_2020[[#This Row],[identifiant_reseau]],_2022[],1,FALSE),"")</f>
        <v/>
      </c>
      <c r="I212" s="1" t="str">
        <f>IFERROR(VLOOKUP(_2020[[#This Row],[identifiant_reseau]],_2023[],1,FALSE),"")</f>
        <v/>
      </c>
      <c r="J212" s="6" t="str" cm="1">
        <f t="array" ref="J212">INDEX(_2020[[#This Row],[2021]:[2023]],MATCH(FALSE,ISBLANK(_2020[[#This Row],[2021]:[2023]]),0))</f>
        <v/>
      </c>
    </row>
    <row r="213" spans="1:10" x14ac:dyDescent="0.3">
      <c r="A213" s="1" t="s">
        <v>3316</v>
      </c>
      <c r="B213" s="1" t="s">
        <v>3317</v>
      </c>
      <c r="C213" s="1" t="s">
        <v>2656</v>
      </c>
      <c r="D213" s="1">
        <v>0</v>
      </c>
      <c r="G213" s="1" t="str">
        <f>IFERROR(VLOOKUP(_2020[[#This Row],[identifiant_reseau]],_2021[],1,FALSE),"")</f>
        <v/>
      </c>
      <c r="H213" s="1" t="str">
        <f>IFERROR(VLOOKUP(_2020[[#This Row],[identifiant_reseau]],_2022[],1,FALSE),"")</f>
        <v/>
      </c>
      <c r="I213" s="1" t="str">
        <f>IFERROR(VLOOKUP(_2020[[#This Row],[identifiant_reseau]],_2023[],1,FALSE),"")</f>
        <v/>
      </c>
      <c r="J213" s="6" t="str" cm="1">
        <f t="array" ref="J213">INDEX(_2020[[#This Row],[2021]:[2023]],MATCH(FALSE,ISBLANK(_2020[[#This Row],[2021]:[2023]]),0))</f>
        <v/>
      </c>
    </row>
    <row r="214" spans="1:10" x14ac:dyDescent="0.3">
      <c r="A214" s="1" t="s">
        <v>3318</v>
      </c>
      <c r="B214" s="1" t="s">
        <v>3319</v>
      </c>
      <c r="C214" s="1" t="s">
        <v>2656</v>
      </c>
      <c r="D214" s="1">
        <v>8.0000000000000002E-3</v>
      </c>
      <c r="G214" s="1" t="str">
        <f>IFERROR(VLOOKUP(_2020[[#This Row],[identifiant_reseau]],_2021[],1,FALSE),"")</f>
        <v/>
      </c>
      <c r="H214" s="1" t="str">
        <f>IFERROR(VLOOKUP(_2020[[#This Row],[identifiant_reseau]],_2022[],1,FALSE),"")</f>
        <v/>
      </c>
      <c r="I214" s="1" t="str">
        <f>IFERROR(VLOOKUP(_2020[[#This Row],[identifiant_reseau]],_2023[],1,FALSE),"")</f>
        <v/>
      </c>
      <c r="J214" s="6" t="str" cm="1">
        <f t="array" ref="J214">INDEX(_2020[[#This Row],[2021]:[2023]],MATCH(FALSE,ISBLANK(_2020[[#This Row],[2021]:[2023]]),0))</f>
        <v/>
      </c>
    </row>
    <row r="215" spans="1:10" x14ac:dyDescent="0.3">
      <c r="A215" s="1" t="s">
        <v>705</v>
      </c>
      <c r="B215" s="1" t="s">
        <v>706</v>
      </c>
      <c r="C215" s="1" t="s">
        <v>2661</v>
      </c>
      <c r="D215" s="1">
        <v>0.22700000000000001</v>
      </c>
      <c r="G215" s="1" t="str">
        <f>IFERROR(VLOOKUP(_2020[[#This Row],[identifiant_reseau]],_2021[],1,FALSE),"")</f>
        <v>3504C</v>
      </c>
      <c r="H215" s="1" t="str">
        <f>IFERROR(VLOOKUP(_2020[[#This Row],[identifiant_reseau]],_2022[],1,FALSE),"")</f>
        <v>3504C</v>
      </c>
      <c r="I215" s="1" t="str">
        <f>IFERROR(VLOOKUP(_2020[[#This Row],[identifiant_reseau]],_2023[],1,FALSE),"")</f>
        <v>3504C</v>
      </c>
      <c r="J215" s="6" t="str" cm="1">
        <f t="array" ref="J215">INDEX(_2020[[#This Row],[2021]:[2023]],MATCH(FALSE,ISBLANK(_2020[[#This Row],[2021]:[2023]]),0))</f>
        <v>3504C</v>
      </c>
    </row>
    <row r="216" spans="1:10" x14ac:dyDescent="0.3">
      <c r="A216" s="1" t="s">
        <v>708</v>
      </c>
      <c r="B216" s="1" t="s">
        <v>3320</v>
      </c>
      <c r="C216" s="1" t="s">
        <v>2661</v>
      </c>
      <c r="D216" s="1">
        <v>0.188</v>
      </c>
      <c r="G216" s="1" t="str">
        <f>IFERROR(VLOOKUP(_2020[[#This Row],[identifiant_reseau]],_2021[],1,FALSE),"")</f>
        <v>3505C</v>
      </c>
      <c r="H216" s="1" t="str">
        <f>IFERROR(VLOOKUP(_2020[[#This Row],[identifiant_reseau]],_2022[],1,FALSE),"")</f>
        <v>3505C</v>
      </c>
      <c r="I216" s="1" t="str">
        <f>IFERROR(VLOOKUP(_2020[[#This Row],[identifiant_reseau]],_2023[],1,FALSE),"")</f>
        <v>3505C</v>
      </c>
      <c r="J216" s="6" t="str" cm="1">
        <f t="array" ref="J216">INDEX(_2020[[#This Row],[2021]:[2023]],MATCH(FALSE,ISBLANK(_2020[[#This Row],[2021]:[2023]]),0))</f>
        <v>3505C</v>
      </c>
    </row>
    <row r="217" spans="1:10" x14ac:dyDescent="0.3">
      <c r="A217" s="1" t="s">
        <v>710</v>
      </c>
      <c r="B217" s="1" t="s">
        <v>3321</v>
      </c>
      <c r="C217" s="1" t="s">
        <v>2661</v>
      </c>
      <c r="D217" s="1">
        <v>9.6000000000000002E-2</v>
      </c>
      <c r="G217" s="1" t="str">
        <f>IFERROR(VLOOKUP(_2020[[#This Row],[identifiant_reseau]],_2021[],1,FALSE),"")</f>
        <v>3506C</v>
      </c>
      <c r="H217" s="1" t="str">
        <f>IFERROR(VLOOKUP(_2020[[#This Row],[identifiant_reseau]],_2022[],1,FALSE),"")</f>
        <v>3506C</v>
      </c>
      <c r="I217" s="1" t="str">
        <f>IFERROR(VLOOKUP(_2020[[#This Row],[identifiant_reseau]],_2023[],1,FALSE),"")</f>
        <v>3506C</v>
      </c>
      <c r="J217" s="6" t="str" cm="1">
        <f t="array" ref="J217">INDEX(_2020[[#This Row],[2021]:[2023]],MATCH(FALSE,ISBLANK(_2020[[#This Row],[2021]:[2023]]),0))</f>
        <v>3506C</v>
      </c>
    </row>
    <row r="218" spans="1:10" x14ac:dyDescent="0.3">
      <c r="A218" s="1" t="s">
        <v>714</v>
      </c>
      <c r="B218" s="1" t="s">
        <v>3322</v>
      </c>
      <c r="C218" s="1" t="s">
        <v>3323</v>
      </c>
      <c r="D218" s="1">
        <v>5.8999999999999997E-2</v>
      </c>
      <c r="G218" s="1" t="str">
        <f>IFERROR(VLOOKUP(_2020[[#This Row],[identifiant_reseau]],_2021[],1,FALSE),"")</f>
        <v>3508C</v>
      </c>
      <c r="H218" s="1" t="str">
        <f>IFERROR(VLOOKUP(_2020[[#This Row],[identifiant_reseau]],_2022[],1,FALSE),"")</f>
        <v>3508C</v>
      </c>
      <c r="I218" s="1" t="str">
        <f>IFERROR(VLOOKUP(_2020[[#This Row],[identifiant_reseau]],_2023[],1,FALSE),"")</f>
        <v>3508C</v>
      </c>
      <c r="J218" s="6" t="str" cm="1">
        <f t="array" ref="J218">INDEX(_2020[[#This Row],[2021]:[2023]],MATCH(FALSE,ISBLANK(_2020[[#This Row],[2021]:[2023]]),0))</f>
        <v>3508C</v>
      </c>
    </row>
    <row r="219" spans="1:10" x14ac:dyDescent="0.3">
      <c r="A219" s="1" t="s">
        <v>717</v>
      </c>
      <c r="B219" s="1" t="s">
        <v>3324</v>
      </c>
      <c r="C219" s="1" t="s">
        <v>3325</v>
      </c>
      <c r="D219" s="1">
        <v>0</v>
      </c>
      <c r="G219" s="1" t="str">
        <f>IFERROR(VLOOKUP(_2020[[#This Row],[identifiant_reseau]],_2021[],1,FALSE),"")</f>
        <v>3510C</v>
      </c>
      <c r="H219" s="1" t="str">
        <f>IFERROR(VLOOKUP(_2020[[#This Row],[identifiant_reseau]],_2022[],1,FALSE),"")</f>
        <v>3510C</v>
      </c>
      <c r="I219" s="1" t="str">
        <f>IFERROR(VLOOKUP(_2020[[#This Row],[identifiant_reseau]],_2023[],1,FALSE),"")</f>
        <v>3510C</v>
      </c>
      <c r="J219" s="6" t="str" cm="1">
        <f t="array" ref="J219">INDEX(_2020[[#This Row],[2021]:[2023]],MATCH(FALSE,ISBLANK(_2020[[#This Row],[2021]:[2023]]),0))</f>
        <v>3510C</v>
      </c>
    </row>
    <row r="220" spans="1:10" x14ac:dyDescent="0.3">
      <c r="A220" s="1" t="s">
        <v>712</v>
      </c>
      <c r="B220" s="1" t="s">
        <v>2662</v>
      </c>
      <c r="C220" s="1" t="s">
        <v>2661</v>
      </c>
      <c r="D220" s="1">
        <v>3.1E-2</v>
      </c>
      <c r="G220" s="1" t="str">
        <f>IFERROR(VLOOKUP(_2020[[#This Row],[identifiant_reseau]],_2021[],1,FALSE),"")</f>
        <v>3507C</v>
      </c>
      <c r="H220" s="1" t="str">
        <f>IFERROR(VLOOKUP(_2020[[#This Row],[identifiant_reseau]],_2022[],1,FALSE),"")</f>
        <v>3507C</v>
      </c>
      <c r="I220" s="1" t="str">
        <f>IFERROR(VLOOKUP(_2020[[#This Row],[identifiant_reseau]],_2023[],1,FALSE),"")</f>
        <v>3507C</v>
      </c>
      <c r="J220" s="6" t="str" cm="1">
        <f t="array" ref="J220">INDEX(_2020[[#This Row],[2021]:[2023]],MATCH(FALSE,ISBLANK(_2020[[#This Row],[2021]:[2023]]),0))</f>
        <v>3507C</v>
      </c>
    </row>
    <row r="221" spans="1:10" x14ac:dyDescent="0.3">
      <c r="A221" s="1" t="s">
        <v>720</v>
      </c>
      <c r="B221" s="1" t="s">
        <v>3326</v>
      </c>
      <c r="C221" s="1" t="s">
        <v>3327</v>
      </c>
      <c r="D221" s="1">
        <v>2.3E-2</v>
      </c>
      <c r="G221" s="1" t="str">
        <f>IFERROR(VLOOKUP(_2020[[#This Row],[identifiant_reseau]],_2021[],1,FALSE),"")</f>
        <v>3511C</v>
      </c>
      <c r="H221" s="1" t="str">
        <f>IFERROR(VLOOKUP(_2020[[#This Row],[identifiant_reseau]],_2022[],1,FALSE),"")</f>
        <v>3511C</v>
      </c>
      <c r="I221" s="1" t="str">
        <f>IFERROR(VLOOKUP(_2020[[#This Row],[identifiant_reseau]],_2023[],1,FALSE),"")</f>
        <v>3511C</v>
      </c>
      <c r="J221" s="6" t="str" cm="1">
        <f t="array" ref="J221">INDEX(_2020[[#This Row],[2021]:[2023]],MATCH(FALSE,ISBLANK(_2020[[#This Row],[2021]:[2023]]),0))</f>
        <v>3511C</v>
      </c>
    </row>
    <row r="222" spans="1:10" x14ac:dyDescent="0.3">
      <c r="A222" s="1" t="s">
        <v>723</v>
      </c>
      <c r="B222" s="1" t="s">
        <v>724</v>
      </c>
      <c r="C222" s="1" t="s">
        <v>3328</v>
      </c>
      <c r="D222" s="1">
        <v>3.5999999999999997E-2</v>
      </c>
      <c r="G222" s="1" t="str">
        <f>IFERROR(VLOOKUP(_2020[[#This Row],[identifiant_reseau]],_2021[],1,FALSE),"")</f>
        <v>3512C</v>
      </c>
      <c r="H222" s="1" t="str">
        <f>IFERROR(VLOOKUP(_2020[[#This Row],[identifiant_reseau]],_2022[],1,FALSE),"")</f>
        <v>3512C</v>
      </c>
      <c r="I222" s="1" t="str">
        <f>IFERROR(VLOOKUP(_2020[[#This Row],[identifiant_reseau]],_2023[],1,FALSE),"")</f>
        <v>3512C</v>
      </c>
      <c r="J222" s="6" t="str" cm="1">
        <f t="array" ref="J222">INDEX(_2020[[#This Row],[2021]:[2023]],MATCH(FALSE,ISBLANK(_2020[[#This Row],[2021]:[2023]]),0))</f>
        <v>3512C</v>
      </c>
    </row>
    <row r="223" spans="1:10" x14ac:dyDescent="0.3">
      <c r="A223" s="1" t="s">
        <v>2666</v>
      </c>
      <c r="B223" s="1" t="s">
        <v>3329</v>
      </c>
      <c r="C223" s="1" t="s">
        <v>2661</v>
      </c>
      <c r="D223" s="1">
        <v>5.0000000000000001E-3</v>
      </c>
      <c r="G223" s="1" t="str">
        <f>IFERROR(VLOOKUP(_2020[[#This Row],[identifiant_reseau]],_2021[],1,FALSE),"")</f>
        <v>3513C</v>
      </c>
      <c r="H223" s="1" t="str">
        <f>IFERROR(VLOOKUP(_2020[[#This Row],[identifiant_reseau]],_2022[],1,FALSE),"")</f>
        <v/>
      </c>
      <c r="I223" s="1" t="str">
        <f>IFERROR(VLOOKUP(_2020[[#This Row],[identifiant_reseau]],_2023[],1,FALSE),"")</f>
        <v/>
      </c>
      <c r="J223" s="6" t="str" cm="1">
        <f t="array" ref="J223">INDEX(_2020[[#This Row],[2021]:[2023]],MATCH(FALSE,ISBLANK(_2020[[#This Row],[2021]:[2023]]),0))</f>
        <v>3513C</v>
      </c>
    </row>
    <row r="224" spans="1:10" x14ac:dyDescent="0.3">
      <c r="A224" s="1" t="s">
        <v>3330</v>
      </c>
      <c r="B224" s="1" t="s">
        <v>3331</v>
      </c>
      <c r="C224" s="1" t="s">
        <v>3332</v>
      </c>
      <c r="D224" s="1">
        <v>0.25700000000000001</v>
      </c>
      <c r="G224" s="1" t="str">
        <f>IFERROR(VLOOKUP(_2020[[#This Row],[identifiant_reseau]],_2021[],1,FALSE),"")</f>
        <v/>
      </c>
      <c r="H224" s="1" t="str">
        <f>IFERROR(VLOOKUP(_2020[[#This Row],[identifiant_reseau]],_2022[],1,FALSE),"")</f>
        <v/>
      </c>
      <c r="I224" s="1" t="str">
        <f>IFERROR(VLOOKUP(_2020[[#This Row],[identifiant_reseau]],_2023[],1,FALSE),"")</f>
        <v/>
      </c>
      <c r="J224" s="6" t="str" cm="1">
        <f t="array" ref="J224">INDEX(_2020[[#This Row],[2021]:[2023]],MATCH(FALSE,ISBLANK(_2020[[#This Row],[2021]:[2023]]),0))</f>
        <v/>
      </c>
    </row>
    <row r="225" spans="1:10" x14ac:dyDescent="0.3">
      <c r="A225" s="1" t="s">
        <v>3333</v>
      </c>
      <c r="B225" s="1" t="s">
        <v>3334</v>
      </c>
      <c r="C225" s="1" t="s">
        <v>2671</v>
      </c>
      <c r="D225" s="1">
        <v>0.218</v>
      </c>
      <c r="G225" s="1" t="str">
        <f>IFERROR(VLOOKUP(_2020[[#This Row],[identifiant_reseau]],_2021[],1,FALSE),"")</f>
        <v/>
      </c>
      <c r="H225" s="1" t="str">
        <f>IFERROR(VLOOKUP(_2020[[#This Row],[identifiant_reseau]],_2022[],1,FALSE),"")</f>
        <v/>
      </c>
      <c r="I225" s="1" t="str">
        <f>IFERROR(VLOOKUP(_2020[[#This Row],[identifiant_reseau]],_2023[],1,FALSE),"")</f>
        <v/>
      </c>
      <c r="J225" s="6" t="str" cm="1">
        <f t="array" ref="J225">INDEX(_2020[[#This Row],[2021]:[2023]],MATCH(FALSE,ISBLANK(_2020[[#This Row],[2021]:[2023]]),0))</f>
        <v/>
      </c>
    </row>
    <row r="226" spans="1:10" x14ac:dyDescent="0.3">
      <c r="A226" s="1" t="s">
        <v>3335</v>
      </c>
      <c r="B226" s="1" t="s">
        <v>3336</v>
      </c>
      <c r="C226" s="1" t="s">
        <v>2671</v>
      </c>
      <c r="D226" s="1">
        <v>4.9000000000000002E-2</v>
      </c>
      <c r="G226" s="1" t="str">
        <f>IFERROR(VLOOKUP(_2020[[#This Row],[identifiant_reseau]],_2021[],1,FALSE),"")</f>
        <v/>
      </c>
      <c r="H226" s="1" t="str">
        <f>IFERROR(VLOOKUP(_2020[[#This Row],[identifiant_reseau]],_2022[],1,FALSE),"")</f>
        <v/>
      </c>
      <c r="I226" s="1" t="str">
        <f>IFERROR(VLOOKUP(_2020[[#This Row],[identifiant_reseau]],_2023[],1,FALSE),"")</f>
        <v/>
      </c>
      <c r="J226" s="6" t="str" cm="1">
        <f t="array" ref="J226">INDEX(_2020[[#This Row],[2021]:[2023]],MATCH(FALSE,ISBLANK(_2020[[#This Row],[2021]:[2023]]),0))</f>
        <v/>
      </c>
    </row>
    <row r="227" spans="1:10" x14ac:dyDescent="0.3">
      <c r="A227" s="1" t="s">
        <v>3337</v>
      </c>
      <c r="B227" s="1" t="s">
        <v>3338</v>
      </c>
      <c r="C227" s="1" t="s">
        <v>3339</v>
      </c>
      <c r="D227" s="1">
        <v>4.8000000000000001E-2</v>
      </c>
      <c r="G227" s="1" t="str">
        <f>IFERROR(VLOOKUP(_2020[[#This Row],[identifiant_reseau]],_2021[],1,FALSE),"")</f>
        <v/>
      </c>
      <c r="H227" s="1" t="str">
        <f>IFERROR(VLOOKUP(_2020[[#This Row],[identifiant_reseau]],_2022[],1,FALSE),"")</f>
        <v/>
      </c>
      <c r="I227" s="1" t="str">
        <f>IFERROR(VLOOKUP(_2020[[#This Row],[identifiant_reseau]],_2023[],1,FALSE),"")</f>
        <v/>
      </c>
      <c r="J227" s="6" t="str" cm="1">
        <f t="array" ref="J227">INDEX(_2020[[#This Row],[2021]:[2023]],MATCH(FALSE,ISBLANK(_2020[[#This Row],[2021]:[2023]]),0))</f>
        <v/>
      </c>
    </row>
    <row r="228" spans="1:10" x14ac:dyDescent="0.3">
      <c r="A228" s="1" t="s">
        <v>746</v>
      </c>
      <c r="B228" s="1" t="s">
        <v>747</v>
      </c>
      <c r="C228" s="1" t="s">
        <v>3340</v>
      </c>
      <c r="D228" s="1">
        <v>0.23699999999999999</v>
      </c>
      <c r="G228" s="1" t="str">
        <f>IFERROR(VLOOKUP(_2020[[#This Row],[identifiant_reseau]],_2021[],1,FALSE),"")</f>
        <v>3701C</v>
      </c>
      <c r="H228" s="1" t="str">
        <f>IFERROR(VLOOKUP(_2020[[#This Row],[identifiant_reseau]],_2022[],1,FALSE),"")</f>
        <v>3701C</v>
      </c>
      <c r="I228" s="1" t="str">
        <f>IFERROR(VLOOKUP(_2020[[#This Row],[identifiant_reseau]],_2023[],1,FALSE),"")</f>
        <v>3701C</v>
      </c>
      <c r="J228" s="6" t="str" cm="1">
        <f t="array" ref="J228">INDEX(_2020[[#This Row],[2021]:[2023]],MATCH(FALSE,ISBLANK(_2020[[#This Row],[2021]:[2023]]),0))</f>
        <v>3701C</v>
      </c>
    </row>
    <row r="229" spans="1:10" x14ac:dyDescent="0.3">
      <c r="A229" s="1" t="s">
        <v>749</v>
      </c>
      <c r="B229" s="1" t="s">
        <v>3341</v>
      </c>
      <c r="C229" s="1" t="s">
        <v>2674</v>
      </c>
      <c r="D229" s="1">
        <v>7.3999999999999996E-2</v>
      </c>
      <c r="G229" s="1" t="str">
        <f>IFERROR(VLOOKUP(_2020[[#This Row],[identifiant_reseau]],_2021[],1,FALSE),"")</f>
        <v>3702C</v>
      </c>
      <c r="H229" s="1" t="str">
        <f>IFERROR(VLOOKUP(_2020[[#This Row],[identifiant_reseau]],_2022[],1,FALSE),"")</f>
        <v>3702C</v>
      </c>
      <c r="I229" s="1" t="str">
        <f>IFERROR(VLOOKUP(_2020[[#This Row],[identifiant_reseau]],_2023[],1,FALSE),"")</f>
        <v>3702C</v>
      </c>
      <c r="J229" s="6" t="str" cm="1">
        <f t="array" ref="J229">INDEX(_2020[[#This Row],[2021]:[2023]],MATCH(FALSE,ISBLANK(_2020[[#This Row],[2021]:[2023]]),0))</f>
        <v>3702C</v>
      </c>
    </row>
    <row r="230" spans="1:10" x14ac:dyDescent="0.3">
      <c r="A230" s="1" t="s">
        <v>752</v>
      </c>
      <c r="B230" s="1" t="s">
        <v>753</v>
      </c>
      <c r="C230" s="1" t="s">
        <v>2674</v>
      </c>
      <c r="D230" s="1">
        <v>0.182</v>
      </c>
      <c r="G230" s="1" t="str">
        <f>IFERROR(VLOOKUP(_2020[[#This Row],[identifiant_reseau]],_2021[],1,FALSE),"")</f>
        <v>3704C</v>
      </c>
      <c r="H230" s="1" t="str">
        <f>IFERROR(VLOOKUP(_2020[[#This Row],[identifiant_reseau]],_2022[],1,FALSE),"")</f>
        <v>3704C</v>
      </c>
      <c r="I230" s="1" t="str">
        <f>IFERROR(VLOOKUP(_2020[[#This Row],[identifiant_reseau]],_2023[],1,FALSE),"")</f>
        <v>3704C</v>
      </c>
      <c r="J230" s="6" t="str" cm="1">
        <f t="array" ref="J230">INDEX(_2020[[#This Row],[2021]:[2023]],MATCH(FALSE,ISBLANK(_2020[[#This Row],[2021]:[2023]]),0))</f>
        <v>3704C</v>
      </c>
    </row>
    <row r="231" spans="1:10" x14ac:dyDescent="0.3">
      <c r="A231" s="1" t="s">
        <v>754</v>
      </c>
      <c r="B231" s="1" t="s">
        <v>3342</v>
      </c>
      <c r="C231" s="1" t="s">
        <v>2675</v>
      </c>
      <c r="D231" s="1">
        <v>7.6999999999999999E-2</v>
      </c>
      <c r="G231" s="1" t="str">
        <f>IFERROR(VLOOKUP(_2020[[#This Row],[identifiant_reseau]],_2021[],1,FALSE),"")</f>
        <v>3705C</v>
      </c>
      <c r="H231" s="1" t="str">
        <f>IFERROR(VLOOKUP(_2020[[#This Row],[identifiant_reseau]],_2022[],1,FALSE),"")</f>
        <v>3705C</v>
      </c>
      <c r="I231" s="1" t="str">
        <f>IFERROR(VLOOKUP(_2020[[#This Row],[identifiant_reseau]],_2023[],1,FALSE),"")</f>
        <v>3705C</v>
      </c>
      <c r="J231" s="6" t="str" cm="1">
        <f t="array" ref="J231">INDEX(_2020[[#This Row],[2021]:[2023]],MATCH(FALSE,ISBLANK(_2020[[#This Row],[2021]:[2023]]),0))</f>
        <v>3705C</v>
      </c>
    </row>
    <row r="232" spans="1:10" x14ac:dyDescent="0.3">
      <c r="A232" s="1" t="s">
        <v>2676</v>
      </c>
      <c r="B232" s="1" t="s">
        <v>3343</v>
      </c>
      <c r="C232" s="1" t="s">
        <v>3344</v>
      </c>
      <c r="D232" s="1">
        <v>0</v>
      </c>
      <c r="G232" s="1" t="str">
        <f>IFERROR(VLOOKUP(_2020[[#This Row],[identifiant_reseau]],_2021[],1,FALSE),"")</f>
        <v>3707C</v>
      </c>
      <c r="H232" s="1" t="str">
        <f>IFERROR(VLOOKUP(_2020[[#This Row],[identifiant_reseau]],_2022[],1,FALSE),"")</f>
        <v/>
      </c>
      <c r="I232" s="1" t="str">
        <f>IFERROR(VLOOKUP(_2020[[#This Row],[identifiant_reseau]],_2023[],1,FALSE),"")</f>
        <v/>
      </c>
      <c r="J232" s="6" t="str" cm="1">
        <f t="array" ref="J232">INDEX(_2020[[#This Row],[2021]:[2023]],MATCH(FALSE,ISBLANK(_2020[[#This Row],[2021]:[2023]]),0))</f>
        <v>3707C</v>
      </c>
    </row>
    <row r="233" spans="1:10" x14ac:dyDescent="0.3">
      <c r="A233" s="1" t="s">
        <v>757</v>
      </c>
      <c r="B233" s="1" t="s">
        <v>758</v>
      </c>
      <c r="C233" s="1" t="s">
        <v>3345</v>
      </c>
      <c r="D233" s="1">
        <v>0.22</v>
      </c>
      <c r="G233" s="1" t="str">
        <f>IFERROR(VLOOKUP(_2020[[#This Row],[identifiant_reseau]],_2021[],1,FALSE),"")</f>
        <v>3708C</v>
      </c>
      <c r="H233" s="1" t="str">
        <f>IFERROR(VLOOKUP(_2020[[#This Row],[identifiant_reseau]],_2022[],1,FALSE),"")</f>
        <v>3708C</v>
      </c>
      <c r="I233" s="1" t="str">
        <f>IFERROR(VLOOKUP(_2020[[#This Row],[identifiant_reseau]],_2023[],1,FALSE),"")</f>
        <v>3708C</v>
      </c>
      <c r="J233" s="6" t="str" cm="1">
        <f t="array" ref="J233">INDEX(_2020[[#This Row],[2021]:[2023]],MATCH(FALSE,ISBLANK(_2020[[#This Row],[2021]:[2023]]),0))</f>
        <v>3708C</v>
      </c>
    </row>
    <row r="234" spans="1:10" x14ac:dyDescent="0.3">
      <c r="A234" s="1" t="s">
        <v>3346</v>
      </c>
      <c r="B234" s="1" t="s">
        <v>2681</v>
      </c>
      <c r="C234" s="1" t="s">
        <v>3347</v>
      </c>
      <c r="D234" s="1">
        <v>0.192</v>
      </c>
      <c r="G234" s="1" t="str">
        <f>IFERROR(VLOOKUP(_2020[[#This Row],[identifiant_reseau]],_2021[],1,FALSE),"")</f>
        <v/>
      </c>
      <c r="H234" s="1" t="str">
        <f>IFERROR(VLOOKUP(_2020[[#This Row],[identifiant_reseau]],_2022[],1,FALSE),"")</f>
        <v/>
      </c>
      <c r="I234" s="1" t="str">
        <f>IFERROR(VLOOKUP(_2020[[#This Row],[identifiant_reseau]],_2023[],1,FALSE),"")</f>
        <v/>
      </c>
      <c r="J234" s="6" t="str" cm="1">
        <f t="array" ref="J234">INDEX(_2020[[#This Row],[2021]:[2023]],MATCH(FALSE,ISBLANK(_2020[[#This Row],[2021]:[2023]]),0))</f>
        <v/>
      </c>
    </row>
    <row r="235" spans="1:10" x14ac:dyDescent="0.3">
      <c r="A235" s="1" t="s">
        <v>772</v>
      </c>
      <c r="B235" s="1" t="s">
        <v>3348</v>
      </c>
      <c r="C235" s="1" t="s">
        <v>2684</v>
      </c>
      <c r="D235" s="1">
        <v>0.128</v>
      </c>
      <c r="G235" s="1" t="str">
        <f>IFERROR(VLOOKUP(_2020[[#This Row],[identifiant_reseau]],_2021[],1,FALSE),"")</f>
        <v>3802C</v>
      </c>
      <c r="H235" s="1" t="str">
        <f>IFERROR(VLOOKUP(_2020[[#This Row],[identifiant_reseau]],_2022[],1,FALSE),"")</f>
        <v>3802C</v>
      </c>
      <c r="I235" s="1" t="str">
        <f>IFERROR(VLOOKUP(_2020[[#This Row],[identifiant_reseau]],_2023[],1,FALSE),"")</f>
        <v>3802C</v>
      </c>
      <c r="J235" s="6" t="str" cm="1">
        <f t="array" ref="J235">INDEX(_2020[[#This Row],[2021]:[2023]],MATCH(FALSE,ISBLANK(_2020[[#This Row],[2021]:[2023]]),0))</f>
        <v>3802C</v>
      </c>
    </row>
    <row r="236" spans="1:10" x14ac:dyDescent="0.3">
      <c r="A236" s="1" t="s">
        <v>775</v>
      </c>
      <c r="B236" s="1" t="s">
        <v>776</v>
      </c>
      <c r="C236" s="1" t="s">
        <v>2684</v>
      </c>
      <c r="D236" s="1">
        <v>2.1999999999999999E-2</v>
      </c>
      <c r="G236" s="1" t="str">
        <f>IFERROR(VLOOKUP(_2020[[#This Row],[identifiant_reseau]],_2021[],1,FALSE),"")</f>
        <v>3802F</v>
      </c>
      <c r="H236" s="1" t="str">
        <f>IFERROR(VLOOKUP(_2020[[#This Row],[identifiant_reseau]],_2022[],1,FALSE),"")</f>
        <v>3802F</v>
      </c>
      <c r="I236" s="1" t="str">
        <f>IFERROR(VLOOKUP(_2020[[#This Row],[identifiant_reseau]],_2023[],1,FALSE),"")</f>
        <v>3802F</v>
      </c>
      <c r="J236" s="6" t="str" cm="1">
        <f t="array" ref="J236">INDEX(_2020[[#This Row],[2021]:[2023]],MATCH(FALSE,ISBLANK(_2020[[#This Row],[2021]:[2023]]),0))</f>
        <v>3802F</v>
      </c>
    </row>
    <row r="237" spans="1:10" x14ac:dyDescent="0.3">
      <c r="A237" s="1" t="s">
        <v>777</v>
      </c>
      <c r="B237" s="1" t="s">
        <v>778</v>
      </c>
      <c r="C237" s="1" t="s">
        <v>3349</v>
      </c>
      <c r="D237" s="1">
        <v>4.5999999999999999E-2</v>
      </c>
      <c r="G237" s="1" t="str">
        <f>IFERROR(VLOOKUP(_2020[[#This Row],[identifiant_reseau]],_2021[],1,FALSE),"")</f>
        <v>3803C</v>
      </c>
      <c r="H237" s="1" t="str">
        <f>IFERROR(VLOOKUP(_2020[[#This Row],[identifiant_reseau]],_2022[],1,FALSE),"")</f>
        <v>3803C</v>
      </c>
      <c r="I237" s="1" t="str">
        <f>IFERROR(VLOOKUP(_2020[[#This Row],[identifiant_reseau]],_2023[],1,FALSE),"")</f>
        <v>3803C</v>
      </c>
      <c r="J237" s="6" t="str" cm="1">
        <f t="array" ref="J237">INDEX(_2020[[#This Row],[2021]:[2023]],MATCH(FALSE,ISBLANK(_2020[[#This Row],[2021]:[2023]]),0))</f>
        <v>3803C</v>
      </c>
    </row>
    <row r="238" spans="1:10" x14ac:dyDescent="0.3">
      <c r="A238" s="1" t="s">
        <v>780</v>
      </c>
      <c r="B238" s="1" t="s">
        <v>781</v>
      </c>
      <c r="C238" s="1" t="s">
        <v>3350</v>
      </c>
      <c r="D238" s="1">
        <v>0.17799999999999999</v>
      </c>
      <c r="G238" s="1" t="str">
        <f>IFERROR(VLOOKUP(_2020[[#This Row],[identifiant_reseau]],_2021[],1,FALSE),"")</f>
        <v>3804C</v>
      </c>
      <c r="H238" s="1" t="str">
        <f>IFERROR(VLOOKUP(_2020[[#This Row],[identifiant_reseau]],_2022[],1,FALSE),"")</f>
        <v>3804C</v>
      </c>
      <c r="I238" s="1" t="str">
        <f>IFERROR(VLOOKUP(_2020[[#This Row],[identifiant_reseau]],_2023[],1,FALSE),"")</f>
        <v>3804C</v>
      </c>
      <c r="J238" s="6" t="str" cm="1">
        <f t="array" ref="J238">INDEX(_2020[[#This Row],[2021]:[2023]],MATCH(FALSE,ISBLANK(_2020[[#This Row],[2021]:[2023]]),0))</f>
        <v>3804C</v>
      </c>
    </row>
    <row r="239" spans="1:10" x14ac:dyDescent="0.3">
      <c r="A239" s="1" t="s">
        <v>783</v>
      </c>
      <c r="B239" s="1" t="s">
        <v>784</v>
      </c>
      <c r="C239" s="1" t="s">
        <v>2685</v>
      </c>
      <c r="D239" s="1">
        <v>1.4E-2</v>
      </c>
      <c r="G239" s="1" t="str">
        <f>IFERROR(VLOOKUP(_2020[[#This Row],[identifiant_reseau]],_2021[],1,FALSE),"")</f>
        <v>3805C</v>
      </c>
      <c r="H239" s="1" t="str">
        <f>IFERROR(VLOOKUP(_2020[[#This Row],[identifiant_reseau]],_2022[],1,FALSE),"")</f>
        <v>3805C</v>
      </c>
      <c r="I239" s="1" t="str">
        <f>IFERROR(VLOOKUP(_2020[[#This Row],[identifiant_reseau]],_2023[],1,FALSE),"")</f>
        <v>3805C</v>
      </c>
      <c r="J239" s="6" t="str" cm="1">
        <f t="array" ref="J239">INDEX(_2020[[#This Row],[2021]:[2023]],MATCH(FALSE,ISBLANK(_2020[[#This Row],[2021]:[2023]]),0))</f>
        <v>3805C</v>
      </c>
    </row>
    <row r="240" spans="1:10" x14ac:dyDescent="0.3">
      <c r="A240" s="1" t="s">
        <v>789</v>
      </c>
      <c r="B240" s="1" t="s">
        <v>790</v>
      </c>
      <c r="C240" s="1" t="s">
        <v>3351</v>
      </c>
      <c r="D240" s="1">
        <v>4.1000000000000002E-2</v>
      </c>
      <c r="G240" s="1" t="str">
        <f>IFERROR(VLOOKUP(_2020[[#This Row],[identifiant_reseau]],_2021[],1,FALSE),"")</f>
        <v>3807C</v>
      </c>
      <c r="H240" s="1" t="str">
        <f>IFERROR(VLOOKUP(_2020[[#This Row],[identifiant_reseau]],_2022[],1,FALSE),"")</f>
        <v>3807C</v>
      </c>
      <c r="I240" s="1" t="str">
        <f>IFERROR(VLOOKUP(_2020[[#This Row],[identifiant_reseau]],_2023[],1,FALSE),"")</f>
        <v>3807C</v>
      </c>
      <c r="J240" s="6" t="str" cm="1">
        <f t="array" ref="J240">INDEX(_2020[[#This Row],[2021]:[2023]],MATCH(FALSE,ISBLANK(_2020[[#This Row],[2021]:[2023]]),0))</f>
        <v>3807C</v>
      </c>
    </row>
    <row r="241" spans="1:10" x14ac:dyDescent="0.3">
      <c r="A241" s="1" t="s">
        <v>792</v>
      </c>
      <c r="B241" s="1" t="s">
        <v>793</v>
      </c>
      <c r="C241" s="1" t="s">
        <v>3352</v>
      </c>
      <c r="D241" s="1">
        <v>1.7000000000000001E-2</v>
      </c>
      <c r="G241" s="1" t="str">
        <f>IFERROR(VLOOKUP(_2020[[#This Row],[identifiant_reseau]],_2021[],1,FALSE),"")</f>
        <v>3808C</v>
      </c>
      <c r="H241" s="1" t="str">
        <f>IFERROR(VLOOKUP(_2020[[#This Row],[identifiant_reseau]],_2022[],1,FALSE),"")</f>
        <v>3808C</v>
      </c>
      <c r="I241" s="1" t="str">
        <f>IFERROR(VLOOKUP(_2020[[#This Row],[identifiant_reseau]],_2023[],1,FALSE),"")</f>
        <v>3808C</v>
      </c>
      <c r="J241" s="6" t="str" cm="1">
        <f t="array" ref="J241">INDEX(_2020[[#This Row],[2021]:[2023]],MATCH(FALSE,ISBLANK(_2020[[#This Row],[2021]:[2023]]),0))</f>
        <v>3808C</v>
      </c>
    </row>
    <row r="242" spans="1:10" x14ac:dyDescent="0.3">
      <c r="A242" s="1" t="s">
        <v>795</v>
      </c>
      <c r="B242" s="1" t="s">
        <v>796</v>
      </c>
      <c r="C242" s="1" t="s">
        <v>3353</v>
      </c>
      <c r="D242" s="1">
        <v>2.3E-2</v>
      </c>
      <c r="G242" s="1" t="str">
        <f>IFERROR(VLOOKUP(_2020[[#This Row],[identifiant_reseau]],_2021[],1,FALSE),"")</f>
        <v>3809C</v>
      </c>
      <c r="H242" s="1" t="str">
        <f>IFERROR(VLOOKUP(_2020[[#This Row],[identifiant_reseau]],_2022[],1,FALSE),"")</f>
        <v>3809C</v>
      </c>
      <c r="I242" s="1" t="str">
        <f>IFERROR(VLOOKUP(_2020[[#This Row],[identifiant_reseau]],_2023[],1,FALSE),"")</f>
        <v>3809C</v>
      </c>
      <c r="J242" s="6" t="str" cm="1">
        <f t="array" ref="J242">INDEX(_2020[[#This Row],[2021]:[2023]],MATCH(FALSE,ISBLANK(_2020[[#This Row],[2021]:[2023]]),0))</f>
        <v>3809C</v>
      </c>
    </row>
    <row r="243" spans="1:10" x14ac:dyDescent="0.3">
      <c r="A243" s="1" t="s">
        <v>798</v>
      </c>
      <c r="B243" s="1" t="s">
        <v>799</v>
      </c>
      <c r="C243" s="1" t="s">
        <v>3354</v>
      </c>
      <c r="D243" s="1">
        <v>4.7E-2</v>
      </c>
      <c r="G243" s="1" t="str">
        <f>IFERROR(VLOOKUP(_2020[[#This Row],[identifiant_reseau]],_2021[],1,FALSE),"")</f>
        <v>3810C</v>
      </c>
      <c r="H243" s="1" t="str">
        <f>IFERROR(VLOOKUP(_2020[[#This Row],[identifiant_reseau]],_2022[],1,FALSE),"")</f>
        <v>3810C</v>
      </c>
      <c r="I243" s="1" t="str">
        <f>IFERROR(VLOOKUP(_2020[[#This Row],[identifiant_reseau]],_2023[],1,FALSE),"")</f>
        <v/>
      </c>
      <c r="J243" s="6" t="str" cm="1">
        <f t="array" ref="J243">INDEX(_2020[[#This Row],[2021]:[2023]],MATCH(FALSE,ISBLANK(_2020[[#This Row],[2021]:[2023]]),0))</f>
        <v>3810C</v>
      </c>
    </row>
    <row r="244" spans="1:10" x14ac:dyDescent="0.3">
      <c r="A244" s="1" t="s">
        <v>801</v>
      </c>
      <c r="B244" s="1" t="s">
        <v>802</v>
      </c>
      <c r="C244" s="1" t="s">
        <v>3355</v>
      </c>
      <c r="D244" s="1">
        <v>0.124</v>
      </c>
      <c r="G244" s="1" t="str">
        <f>IFERROR(VLOOKUP(_2020[[#This Row],[identifiant_reseau]],_2021[],1,FALSE),"")</f>
        <v>3811C</v>
      </c>
      <c r="H244" s="1" t="str">
        <f>IFERROR(VLOOKUP(_2020[[#This Row],[identifiant_reseau]],_2022[],1,FALSE),"")</f>
        <v>3811C</v>
      </c>
      <c r="I244" s="1" t="str">
        <f>IFERROR(VLOOKUP(_2020[[#This Row],[identifiant_reseau]],_2023[],1,FALSE),"")</f>
        <v>3811C</v>
      </c>
      <c r="J244" s="6" t="str" cm="1">
        <f t="array" ref="J244">INDEX(_2020[[#This Row],[2021]:[2023]],MATCH(FALSE,ISBLANK(_2020[[#This Row],[2021]:[2023]]),0))</f>
        <v>3811C</v>
      </c>
    </row>
    <row r="245" spans="1:10" x14ac:dyDescent="0.3">
      <c r="A245" s="1" t="s">
        <v>786</v>
      </c>
      <c r="B245" s="1" t="s">
        <v>787</v>
      </c>
      <c r="C245" s="1" t="s">
        <v>3356</v>
      </c>
      <c r="D245" s="1">
        <v>3.7999999999999999E-2</v>
      </c>
      <c r="G245" s="1" t="str">
        <f>IFERROR(VLOOKUP(_2020[[#This Row],[identifiant_reseau]],_2021[],1,FALSE),"")</f>
        <v>3806C</v>
      </c>
      <c r="H245" s="1" t="str">
        <f>IFERROR(VLOOKUP(_2020[[#This Row],[identifiant_reseau]],_2022[],1,FALSE),"")</f>
        <v>3806C</v>
      </c>
      <c r="I245" s="1" t="str">
        <f>IFERROR(VLOOKUP(_2020[[#This Row],[identifiant_reseau]],_2023[],1,FALSE),"")</f>
        <v>3806C</v>
      </c>
      <c r="J245" s="6" t="str" cm="1">
        <f t="array" ref="J245">INDEX(_2020[[#This Row],[2021]:[2023]],MATCH(FALSE,ISBLANK(_2020[[#This Row],[2021]:[2023]]),0))</f>
        <v>3806C</v>
      </c>
    </row>
    <row r="246" spans="1:10" x14ac:dyDescent="0.3">
      <c r="A246" s="1" t="s">
        <v>807</v>
      </c>
      <c r="B246" s="1" t="s">
        <v>808</v>
      </c>
      <c r="C246" s="1" t="s">
        <v>3357</v>
      </c>
      <c r="D246" s="1">
        <v>3.2000000000000001E-2</v>
      </c>
      <c r="G246" s="1" t="str">
        <f>IFERROR(VLOOKUP(_2020[[#This Row],[identifiant_reseau]],_2021[],1,FALSE),"")</f>
        <v>3814C</v>
      </c>
      <c r="H246" s="1" t="str">
        <f>IFERROR(VLOOKUP(_2020[[#This Row],[identifiant_reseau]],_2022[],1,FALSE),"")</f>
        <v>3814C</v>
      </c>
      <c r="I246" s="1" t="str">
        <f>IFERROR(VLOOKUP(_2020[[#This Row],[identifiant_reseau]],_2023[],1,FALSE),"")</f>
        <v>3814C</v>
      </c>
      <c r="J246" s="6" t="str" cm="1">
        <f t="array" ref="J246">INDEX(_2020[[#This Row],[2021]:[2023]],MATCH(FALSE,ISBLANK(_2020[[#This Row],[2021]:[2023]]),0))</f>
        <v>3814C</v>
      </c>
    </row>
    <row r="247" spans="1:10" x14ac:dyDescent="0.3">
      <c r="A247" s="1" t="s">
        <v>804</v>
      </c>
      <c r="B247" s="1" t="s">
        <v>805</v>
      </c>
      <c r="C247" s="1" t="s">
        <v>3358</v>
      </c>
      <c r="D247" s="1">
        <v>2.8000000000000001E-2</v>
      </c>
      <c r="G247" s="1" t="str">
        <f>IFERROR(VLOOKUP(_2020[[#This Row],[identifiant_reseau]],_2021[],1,FALSE),"")</f>
        <v>3813C</v>
      </c>
      <c r="H247" s="1" t="str">
        <f>IFERROR(VLOOKUP(_2020[[#This Row],[identifiant_reseau]],_2022[],1,FALSE),"")</f>
        <v>3813C</v>
      </c>
      <c r="I247" s="1" t="str">
        <f>IFERROR(VLOOKUP(_2020[[#This Row],[identifiant_reseau]],_2023[],1,FALSE),"")</f>
        <v>3813C</v>
      </c>
      <c r="J247" s="6" t="str" cm="1">
        <f t="array" ref="J247">INDEX(_2020[[#This Row],[2021]:[2023]],MATCH(FALSE,ISBLANK(_2020[[#This Row],[2021]:[2023]]),0))</f>
        <v>3813C</v>
      </c>
    </row>
    <row r="248" spans="1:10" x14ac:dyDescent="0.3">
      <c r="A248" s="1" t="s">
        <v>3359</v>
      </c>
      <c r="B248" s="1" t="s">
        <v>3360</v>
      </c>
      <c r="C248" s="1" t="s">
        <v>3351</v>
      </c>
      <c r="D248" s="1">
        <v>2.5000000000000001E-2</v>
      </c>
      <c r="G248" s="1" t="str">
        <f>IFERROR(VLOOKUP(_2020[[#This Row],[identifiant_reseau]],_2021[],1,FALSE),"")</f>
        <v/>
      </c>
      <c r="H248" s="1" t="str">
        <f>IFERROR(VLOOKUP(_2020[[#This Row],[identifiant_reseau]],_2022[],1,FALSE),"")</f>
        <v/>
      </c>
      <c r="I248" s="1" t="str">
        <f>IFERROR(VLOOKUP(_2020[[#This Row],[identifiant_reseau]],_2023[],1,FALSE),"")</f>
        <v/>
      </c>
      <c r="J248" s="6" t="str" cm="1">
        <f t="array" ref="J248">INDEX(_2020[[#This Row],[2021]:[2023]],MATCH(FALSE,ISBLANK(_2020[[#This Row],[2021]:[2023]]),0))</f>
        <v/>
      </c>
    </row>
    <row r="249" spans="1:10" x14ac:dyDescent="0.3">
      <c r="A249" s="1" t="s">
        <v>824</v>
      </c>
      <c r="B249" s="1" t="s">
        <v>825</v>
      </c>
      <c r="C249" s="1" t="s">
        <v>2689</v>
      </c>
      <c r="D249" s="1">
        <v>0.111</v>
      </c>
      <c r="G249" s="1" t="str">
        <f>IFERROR(VLOOKUP(_2020[[#This Row],[identifiant_reseau]],_2021[],1,FALSE),"")</f>
        <v>3901C</v>
      </c>
      <c r="H249" s="1" t="str">
        <f>IFERROR(VLOOKUP(_2020[[#This Row],[identifiant_reseau]],_2022[],1,FALSE),"")</f>
        <v>3901C</v>
      </c>
      <c r="I249" s="1" t="str">
        <f>IFERROR(VLOOKUP(_2020[[#This Row],[identifiant_reseau]],_2023[],1,FALSE),"")</f>
        <v>3901C</v>
      </c>
      <c r="J249" s="6" t="str" cm="1">
        <f t="array" ref="J249">INDEX(_2020[[#This Row],[2021]:[2023]],MATCH(FALSE,ISBLANK(_2020[[#This Row],[2021]:[2023]]),0))</f>
        <v>3901C</v>
      </c>
    </row>
    <row r="250" spans="1:10" x14ac:dyDescent="0.3">
      <c r="A250" s="1" t="s">
        <v>827</v>
      </c>
      <c r="B250" s="1" t="s">
        <v>828</v>
      </c>
      <c r="C250" s="1" t="s">
        <v>2690</v>
      </c>
      <c r="D250" s="1">
        <v>4.2999999999999997E-2</v>
      </c>
      <c r="G250" s="1" t="str">
        <f>IFERROR(VLOOKUP(_2020[[#This Row],[identifiant_reseau]],_2021[],1,FALSE),"")</f>
        <v>3902C</v>
      </c>
      <c r="H250" s="1" t="str">
        <f>IFERROR(VLOOKUP(_2020[[#This Row],[identifiant_reseau]],_2022[],1,FALSE),"")</f>
        <v>3902C</v>
      </c>
      <c r="I250" s="1" t="str">
        <f>IFERROR(VLOOKUP(_2020[[#This Row],[identifiant_reseau]],_2023[],1,FALSE),"")</f>
        <v>3902C</v>
      </c>
      <c r="J250" s="6" t="str" cm="1">
        <f t="array" ref="J250">INDEX(_2020[[#This Row],[2021]:[2023]],MATCH(FALSE,ISBLANK(_2020[[#This Row],[2021]:[2023]]),0))</f>
        <v>3902C</v>
      </c>
    </row>
    <row r="251" spans="1:10" x14ac:dyDescent="0.3">
      <c r="A251" s="1" t="s">
        <v>830</v>
      </c>
      <c r="B251" s="1" t="s">
        <v>831</v>
      </c>
      <c r="C251" s="1" t="s">
        <v>2691</v>
      </c>
      <c r="D251" s="1">
        <v>0.13800000000000001</v>
      </c>
      <c r="G251" s="1" t="str">
        <f>IFERROR(VLOOKUP(_2020[[#This Row],[identifiant_reseau]],_2021[],1,FALSE),"")</f>
        <v>3903C</v>
      </c>
      <c r="H251" s="1" t="str">
        <f>IFERROR(VLOOKUP(_2020[[#This Row],[identifiant_reseau]],_2022[],1,FALSE),"")</f>
        <v>3903C</v>
      </c>
      <c r="I251" s="1" t="str">
        <f>IFERROR(VLOOKUP(_2020[[#This Row],[identifiant_reseau]],_2023[],1,FALSE),"")</f>
        <v>3903C</v>
      </c>
      <c r="J251" s="6" t="str" cm="1">
        <f t="array" ref="J251">INDEX(_2020[[#This Row],[2021]:[2023]],MATCH(FALSE,ISBLANK(_2020[[#This Row],[2021]:[2023]]),0))</f>
        <v>3903C</v>
      </c>
    </row>
    <row r="252" spans="1:10" x14ac:dyDescent="0.3">
      <c r="A252" s="1" t="s">
        <v>833</v>
      </c>
      <c r="B252" s="1" t="s">
        <v>3361</v>
      </c>
      <c r="C252" s="1" t="s">
        <v>3362</v>
      </c>
      <c r="D252" s="1">
        <v>5.6000000000000001E-2</v>
      </c>
      <c r="G252" s="1" t="str">
        <f>IFERROR(VLOOKUP(_2020[[#This Row],[identifiant_reseau]],_2021[],1,FALSE),"")</f>
        <v>3904C</v>
      </c>
      <c r="H252" s="1" t="str">
        <f>IFERROR(VLOOKUP(_2020[[#This Row],[identifiant_reseau]],_2022[],1,FALSE),"")</f>
        <v>3904C</v>
      </c>
      <c r="I252" s="1" t="str">
        <f>IFERROR(VLOOKUP(_2020[[#This Row],[identifiant_reseau]],_2023[],1,FALSE),"")</f>
        <v>3904C</v>
      </c>
      <c r="J252" s="6" t="str" cm="1">
        <f t="array" ref="J252">INDEX(_2020[[#This Row],[2021]:[2023]],MATCH(FALSE,ISBLANK(_2020[[#This Row],[2021]:[2023]]),0))</f>
        <v>3904C</v>
      </c>
    </row>
    <row r="253" spans="1:10" x14ac:dyDescent="0.3">
      <c r="A253" s="1" t="s">
        <v>836</v>
      </c>
      <c r="B253" s="1" t="s">
        <v>2692</v>
      </c>
      <c r="C253" s="1" t="s">
        <v>3363</v>
      </c>
      <c r="D253" s="1">
        <v>0</v>
      </c>
      <c r="G253" s="1" t="str">
        <f>IFERROR(VLOOKUP(_2020[[#This Row],[identifiant_reseau]],_2021[],1,FALSE),"")</f>
        <v>3905C</v>
      </c>
      <c r="H253" s="1" t="str">
        <f>IFERROR(VLOOKUP(_2020[[#This Row],[identifiant_reseau]],_2022[],1,FALSE),"")</f>
        <v>3905C</v>
      </c>
      <c r="I253" s="1" t="str">
        <f>IFERROR(VLOOKUP(_2020[[#This Row],[identifiant_reseau]],_2023[],1,FALSE),"")</f>
        <v>3905C</v>
      </c>
      <c r="J253" s="6" t="str" cm="1">
        <f t="array" ref="J253">INDEX(_2020[[#This Row],[2021]:[2023]],MATCH(FALSE,ISBLANK(_2020[[#This Row],[2021]:[2023]]),0))</f>
        <v>3905C</v>
      </c>
    </row>
    <row r="254" spans="1:10" x14ac:dyDescent="0.3">
      <c r="A254" s="1" t="s">
        <v>839</v>
      </c>
      <c r="B254" s="1" t="s">
        <v>2693</v>
      </c>
      <c r="C254" s="1" t="s">
        <v>3364</v>
      </c>
      <c r="D254" s="1">
        <v>0.02</v>
      </c>
      <c r="G254" s="1" t="str">
        <f>IFERROR(VLOOKUP(_2020[[#This Row],[identifiant_reseau]],_2021[],1,FALSE),"")</f>
        <v>3906C</v>
      </c>
      <c r="H254" s="1" t="str">
        <f>IFERROR(VLOOKUP(_2020[[#This Row],[identifiant_reseau]],_2022[],1,FALSE),"")</f>
        <v>3906C</v>
      </c>
      <c r="I254" s="1" t="str">
        <f>IFERROR(VLOOKUP(_2020[[#This Row],[identifiant_reseau]],_2023[],1,FALSE),"")</f>
        <v/>
      </c>
      <c r="J254" s="6" t="str" cm="1">
        <f t="array" ref="J254">INDEX(_2020[[#This Row],[2021]:[2023]],MATCH(FALSE,ISBLANK(_2020[[#This Row],[2021]:[2023]]),0))</f>
        <v>3906C</v>
      </c>
    </row>
    <row r="255" spans="1:10" x14ac:dyDescent="0.3">
      <c r="A255" s="1" t="s">
        <v>2694</v>
      </c>
      <c r="B255" s="1" t="s">
        <v>3365</v>
      </c>
      <c r="C255" s="1" t="s">
        <v>3366</v>
      </c>
      <c r="D255" s="1">
        <v>0</v>
      </c>
      <c r="G255" s="1" t="str">
        <f>IFERROR(VLOOKUP(_2020[[#This Row],[identifiant_reseau]],_2021[],1,FALSE),"")</f>
        <v>3908C</v>
      </c>
      <c r="H255" s="1" t="str">
        <f>IFERROR(VLOOKUP(_2020[[#This Row],[identifiant_reseau]],_2022[],1,FALSE),"")</f>
        <v/>
      </c>
      <c r="I255" s="1" t="str">
        <f>IFERROR(VLOOKUP(_2020[[#This Row],[identifiant_reseau]],_2023[],1,FALSE),"")</f>
        <v>3908C</v>
      </c>
      <c r="J255" s="6" t="str" cm="1">
        <f t="array" ref="J255">INDEX(_2020[[#This Row],[2021]:[2023]],MATCH(FALSE,ISBLANK(_2020[[#This Row],[2021]:[2023]]),0))</f>
        <v>3908C</v>
      </c>
    </row>
    <row r="256" spans="1:10" x14ac:dyDescent="0.3">
      <c r="A256" s="1" t="s">
        <v>845</v>
      </c>
      <c r="B256" s="1" t="s">
        <v>3367</v>
      </c>
      <c r="C256" s="1" t="s">
        <v>3368</v>
      </c>
      <c r="D256" s="1">
        <v>1.7999999999999999E-2</v>
      </c>
      <c r="G256" s="1" t="str">
        <f>IFERROR(VLOOKUP(_2020[[#This Row],[identifiant_reseau]],_2021[],1,FALSE),"")</f>
        <v>4003C</v>
      </c>
      <c r="H256" s="1" t="str">
        <f>IFERROR(VLOOKUP(_2020[[#This Row],[identifiant_reseau]],_2022[],1,FALSE),"")</f>
        <v>4003C</v>
      </c>
      <c r="I256" s="1" t="str">
        <f>IFERROR(VLOOKUP(_2020[[#This Row],[identifiant_reseau]],_2023[],1,FALSE),"")</f>
        <v>4003C</v>
      </c>
      <c r="J256" s="6" t="str" cm="1">
        <f t="array" ref="J256">INDEX(_2020[[#This Row],[2021]:[2023]],MATCH(FALSE,ISBLANK(_2020[[#This Row],[2021]:[2023]]),0))</f>
        <v>4003C</v>
      </c>
    </row>
    <row r="257" spans="1:10" x14ac:dyDescent="0.3">
      <c r="A257" s="1" t="s">
        <v>3369</v>
      </c>
      <c r="B257" s="1" t="s">
        <v>3370</v>
      </c>
      <c r="C257" s="1" t="s">
        <v>3371</v>
      </c>
      <c r="D257" s="1">
        <v>0</v>
      </c>
      <c r="G257" s="1" t="str">
        <f>IFERROR(VLOOKUP(_2020[[#This Row],[identifiant_reseau]],_2021[],1,FALSE),"")</f>
        <v/>
      </c>
      <c r="H257" s="1" t="str">
        <f>IFERROR(VLOOKUP(_2020[[#This Row],[identifiant_reseau]],_2022[],1,FALSE),"")</f>
        <v/>
      </c>
      <c r="I257" s="1" t="str">
        <f>IFERROR(VLOOKUP(_2020[[#This Row],[identifiant_reseau]],_2023[],1,FALSE),"")</f>
        <v/>
      </c>
      <c r="J257" s="6" t="str" cm="1">
        <f t="array" ref="J257">INDEX(_2020[[#This Row],[2021]:[2023]],MATCH(FALSE,ISBLANK(_2020[[#This Row],[2021]:[2023]]),0))</f>
        <v/>
      </c>
    </row>
    <row r="258" spans="1:10" x14ac:dyDescent="0.3">
      <c r="A258" s="1" t="s">
        <v>851</v>
      </c>
      <c r="B258" s="1" t="s">
        <v>852</v>
      </c>
      <c r="C258" s="1" t="s">
        <v>3368</v>
      </c>
      <c r="D258" s="1">
        <v>0.161</v>
      </c>
      <c r="G258" s="1" t="str">
        <f>IFERROR(VLOOKUP(_2020[[#This Row],[identifiant_reseau]],_2021[],1,FALSE),"")</f>
        <v>4005C</v>
      </c>
      <c r="H258" s="1" t="str">
        <f>IFERROR(VLOOKUP(_2020[[#This Row],[identifiant_reseau]],_2022[],1,FALSE),"")</f>
        <v>4005C</v>
      </c>
      <c r="I258" s="1" t="str">
        <f>IFERROR(VLOOKUP(_2020[[#This Row],[identifiant_reseau]],_2023[],1,FALSE),"")</f>
        <v>4005C</v>
      </c>
      <c r="J258" s="6" t="str" cm="1">
        <f t="array" ref="J258">INDEX(_2020[[#This Row],[2021]:[2023]],MATCH(FALSE,ISBLANK(_2020[[#This Row],[2021]:[2023]]),0))</f>
        <v>4005C</v>
      </c>
    </row>
    <row r="259" spans="1:10" x14ac:dyDescent="0.3">
      <c r="A259" s="1" t="s">
        <v>3372</v>
      </c>
      <c r="B259" s="1" t="s">
        <v>3373</v>
      </c>
      <c r="C259" s="1" t="s">
        <v>3368</v>
      </c>
      <c r="D259" s="1">
        <v>0</v>
      </c>
      <c r="G259" s="1" t="str">
        <f>IFERROR(VLOOKUP(_2020[[#This Row],[identifiant_reseau]],_2021[],1,FALSE),"")</f>
        <v/>
      </c>
      <c r="H259" s="1" t="str">
        <f>IFERROR(VLOOKUP(_2020[[#This Row],[identifiant_reseau]],_2022[],1,FALSE),"")</f>
        <v/>
      </c>
      <c r="I259" s="1" t="str">
        <f>IFERROR(VLOOKUP(_2020[[#This Row],[identifiant_reseau]],_2023[],1,FALSE),"")</f>
        <v/>
      </c>
      <c r="J259" s="6" t="str" cm="1">
        <f t="array" ref="J259">INDEX(_2020[[#This Row],[2021]:[2023]],MATCH(FALSE,ISBLANK(_2020[[#This Row],[2021]:[2023]]),0))</f>
        <v/>
      </c>
    </row>
    <row r="260" spans="1:10" x14ac:dyDescent="0.3">
      <c r="A260" s="1" t="s">
        <v>855</v>
      </c>
      <c r="B260" s="1" t="s">
        <v>856</v>
      </c>
      <c r="C260" s="1" t="s">
        <v>2698</v>
      </c>
      <c r="D260" s="1">
        <v>2.1999999999999999E-2</v>
      </c>
      <c r="G260" s="1" t="str">
        <f>IFERROR(VLOOKUP(_2020[[#This Row],[identifiant_reseau]],_2021[],1,FALSE),"")</f>
        <v>4101C</v>
      </c>
      <c r="H260" s="1" t="str">
        <f>IFERROR(VLOOKUP(_2020[[#This Row],[identifiant_reseau]],_2022[],1,FALSE),"")</f>
        <v>4101C</v>
      </c>
      <c r="I260" s="1" t="str">
        <f>IFERROR(VLOOKUP(_2020[[#This Row],[identifiant_reseau]],_2023[],1,FALSE),"")</f>
        <v>4101C</v>
      </c>
      <c r="J260" s="6" t="str" cm="1">
        <f t="array" ref="J260">INDEX(_2020[[#This Row],[2021]:[2023]],MATCH(FALSE,ISBLANK(_2020[[#This Row],[2021]:[2023]]),0))</f>
        <v>4101C</v>
      </c>
    </row>
    <row r="261" spans="1:10" x14ac:dyDescent="0.3">
      <c r="A261" s="1" t="s">
        <v>858</v>
      </c>
      <c r="B261" s="1" t="s">
        <v>3374</v>
      </c>
      <c r="C261" s="1" t="s">
        <v>3375</v>
      </c>
      <c r="D261" s="1">
        <v>5.3999999999999999E-2</v>
      </c>
      <c r="G261" s="1" t="str">
        <f>IFERROR(VLOOKUP(_2020[[#This Row],[identifiant_reseau]],_2021[],1,FALSE),"")</f>
        <v>4102C</v>
      </c>
      <c r="H261" s="1" t="str">
        <f>IFERROR(VLOOKUP(_2020[[#This Row],[identifiant_reseau]],_2022[],1,FALSE),"")</f>
        <v>4102C</v>
      </c>
      <c r="I261" s="1" t="str">
        <f>IFERROR(VLOOKUP(_2020[[#This Row],[identifiant_reseau]],_2023[],1,FALSE),"")</f>
        <v>4102C</v>
      </c>
      <c r="J261" s="6" t="str" cm="1">
        <f t="array" ref="J261">INDEX(_2020[[#This Row],[2021]:[2023]],MATCH(FALSE,ISBLANK(_2020[[#This Row],[2021]:[2023]]),0))</f>
        <v>4102C</v>
      </c>
    </row>
    <row r="262" spans="1:10" x14ac:dyDescent="0.3">
      <c r="A262" s="1" t="s">
        <v>861</v>
      </c>
      <c r="B262" s="1" t="s">
        <v>862</v>
      </c>
      <c r="C262" s="1" t="s">
        <v>3376</v>
      </c>
      <c r="D262" s="1">
        <v>0</v>
      </c>
      <c r="G262" s="1" t="str">
        <f>IFERROR(VLOOKUP(_2020[[#This Row],[identifiant_reseau]],_2021[],1,FALSE),"")</f>
        <v>4103C</v>
      </c>
      <c r="H262" s="1" t="str">
        <f>IFERROR(VLOOKUP(_2020[[#This Row],[identifiant_reseau]],_2022[],1,FALSE),"")</f>
        <v>4103C</v>
      </c>
      <c r="I262" s="1" t="str">
        <f>IFERROR(VLOOKUP(_2020[[#This Row],[identifiant_reseau]],_2023[],1,FALSE),"")</f>
        <v>4103C</v>
      </c>
      <c r="J262" s="6" t="str" cm="1">
        <f t="array" ref="J262">INDEX(_2020[[#This Row],[2021]:[2023]],MATCH(FALSE,ISBLANK(_2020[[#This Row],[2021]:[2023]]),0))</f>
        <v>4103C</v>
      </c>
    </row>
    <row r="263" spans="1:10" x14ac:dyDescent="0.3">
      <c r="A263" s="1" t="s">
        <v>3377</v>
      </c>
      <c r="B263" s="1" t="s">
        <v>3378</v>
      </c>
      <c r="C263" s="1" t="s">
        <v>3379</v>
      </c>
      <c r="D263" s="1">
        <v>0.36299999999999999</v>
      </c>
      <c r="G263" s="1" t="str">
        <f>IFERROR(VLOOKUP(_2020[[#This Row],[identifiant_reseau]],_2021[],1,FALSE),"")</f>
        <v/>
      </c>
      <c r="H263" s="1" t="str">
        <f>IFERROR(VLOOKUP(_2020[[#This Row],[identifiant_reseau]],_2022[],1,FALSE),"")</f>
        <v/>
      </c>
      <c r="I263" s="1" t="str">
        <f>IFERROR(VLOOKUP(_2020[[#This Row],[identifiant_reseau]],_2023[],1,FALSE),"")</f>
        <v/>
      </c>
      <c r="J263" s="6" t="str" cm="1">
        <f t="array" ref="J263">INDEX(_2020[[#This Row],[2021]:[2023]],MATCH(FALSE,ISBLANK(_2020[[#This Row],[2021]:[2023]]),0))</f>
        <v/>
      </c>
    </row>
    <row r="264" spans="1:10" x14ac:dyDescent="0.3">
      <c r="A264" s="1" t="s">
        <v>3380</v>
      </c>
      <c r="B264" s="1" t="s">
        <v>3381</v>
      </c>
      <c r="C264" s="1" t="s">
        <v>3382</v>
      </c>
      <c r="D264" s="1">
        <v>0</v>
      </c>
      <c r="G264" s="1" t="str">
        <f>IFERROR(VLOOKUP(_2020[[#This Row],[identifiant_reseau]],_2021[],1,FALSE),"")</f>
        <v/>
      </c>
      <c r="H264" s="1" t="str">
        <f>IFERROR(VLOOKUP(_2020[[#This Row],[identifiant_reseau]],_2022[],1,FALSE),"")</f>
        <v/>
      </c>
      <c r="I264" s="1" t="str">
        <f>IFERROR(VLOOKUP(_2020[[#This Row],[identifiant_reseau]],_2023[],1,FALSE),"")</f>
        <v/>
      </c>
      <c r="J264" s="6" t="str" cm="1">
        <f t="array" ref="J264">INDEX(_2020[[#This Row],[2021]:[2023]],MATCH(FALSE,ISBLANK(_2020[[#This Row],[2021]:[2023]]),0))</f>
        <v/>
      </c>
    </row>
    <row r="265" spans="1:10" x14ac:dyDescent="0.3">
      <c r="A265" s="1" t="s">
        <v>3383</v>
      </c>
      <c r="B265" s="1" t="s">
        <v>3384</v>
      </c>
      <c r="C265" s="1" t="s">
        <v>2698</v>
      </c>
      <c r="D265" s="1">
        <v>8.0000000000000002E-3</v>
      </c>
      <c r="G265" s="1" t="str">
        <f>IFERROR(VLOOKUP(_2020[[#This Row],[identifiant_reseau]],_2021[],1,FALSE),"")</f>
        <v/>
      </c>
      <c r="H265" s="1" t="str">
        <f>IFERROR(VLOOKUP(_2020[[#This Row],[identifiant_reseau]],_2022[],1,FALSE),"")</f>
        <v/>
      </c>
      <c r="I265" s="1" t="str">
        <f>IFERROR(VLOOKUP(_2020[[#This Row],[identifiant_reseau]],_2023[],1,FALSE),"")</f>
        <v/>
      </c>
      <c r="J265" s="6" t="str" cm="1">
        <f t="array" ref="J265">INDEX(_2020[[#This Row],[2021]:[2023]],MATCH(FALSE,ISBLANK(_2020[[#This Row],[2021]:[2023]]),0))</f>
        <v/>
      </c>
    </row>
    <row r="266" spans="1:10" x14ac:dyDescent="0.3">
      <c r="A266" s="1" t="s">
        <v>869</v>
      </c>
      <c r="B266" s="1" t="s">
        <v>3385</v>
      </c>
      <c r="C266" s="1" t="s">
        <v>3386</v>
      </c>
      <c r="D266" s="1">
        <v>0.22</v>
      </c>
      <c r="G266" s="1" t="str">
        <f>IFERROR(VLOOKUP(_2020[[#This Row],[identifiant_reseau]],_2021[],1,FALSE),"")</f>
        <v>4202C</v>
      </c>
      <c r="H266" s="1" t="str">
        <f>IFERROR(VLOOKUP(_2020[[#This Row],[identifiant_reseau]],_2022[],1,FALSE),"")</f>
        <v>4202C</v>
      </c>
      <c r="I266" s="1" t="str">
        <f>IFERROR(VLOOKUP(_2020[[#This Row],[identifiant_reseau]],_2023[],1,FALSE),"")</f>
        <v>4202C</v>
      </c>
      <c r="J266" s="6" t="str" cm="1">
        <f t="array" ref="J266">INDEX(_2020[[#This Row],[2021]:[2023]],MATCH(FALSE,ISBLANK(_2020[[#This Row],[2021]:[2023]]),0))</f>
        <v>4202C</v>
      </c>
    </row>
    <row r="267" spans="1:10" x14ac:dyDescent="0.3">
      <c r="A267" s="1" t="s">
        <v>872</v>
      </c>
      <c r="B267" s="1" t="s">
        <v>873</v>
      </c>
      <c r="C267" s="1" t="s">
        <v>3386</v>
      </c>
      <c r="D267" s="1">
        <v>0.19700000000000001</v>
      </c>
      <c r="G267" s="1" t="str">
        <f>IFERROR(VLOOKUP(_2020[[#This Row],[identifiant_reseau]],_2021[],1,FALSE),"")</f>
        <v>4203C</v>
      </c>
      <c r="H267" s="1" t="str">
        <f>IFERROR(VLOOKUP(_2020[[#This Row],[identifiant_reseau]],_2022[],1,FALSE),"")</f>
        <v>4203C</v>
      </c>
      <c r="I267" s="1" t="str">
        <f>IFERROR(VLOOKUP(_2020[[#This Row],[identifiant_reseau]],_2023[],1,FALSE),"")</f>
        <v>4203C</v>
      </c>
      <c r="J267" s="6" t="str" cm="1">
        <f t="array" ref="J267">INDEX(_2020[[#This Row],[2021]:[2023]],MATCH(FALSE,ISBLANK(_2020[[#This Row],[2021]:[2023]]),0))</f>
        <v>4203C</v>
      </c>
    </row>
    <row r="268" spans="1:10" x14ac:dyDescent="0.3">
      <c r="A268" s="1" t="s">
        <v>874</v>
      </c>
      <c r="B268" s="1" t="s">
        <v>875</v>
      </c>
      <c r="C268" s="1" t="s">
        <v>3386</v>
      </c>
      <c r="D268" s="1">
        <v>0.28000000000000003</v>
      </c>
      <c r="G268" s="1" t="str">
        <f>IFERROR(VLOOKUP(_2020[[#This Row],[identifiant_reseau]],_2021[],1,FALSE),"")</f>
        <v>4204C</v>
      </c>
      <c r="H268" s="1" t="str">
        <f>IFERROR(VLOOKUP(_2020[[#This Row],[identifiant_reseau]],_2022[],1,FALSE),"")</f>
        <v>4204C</v>
      </c>
      <c r="I268" s="1" t="str">
        <f>IFERROR(VLOOKUP(_2020[[#This Row],[identifiant_reseau]],_2023[],1,FALSE),"")</f>
        <v>4204C</v>
      </c>
      <c r="J268" s="6" t="str" cm="1">
        <f t="array" ref="J268">INDEX(_2020[[#This Row],[2021]:[2023]],MATCH(FALSE,ISBLANK(_2020[[#This Row],[2021]:[2023]]),0))</f>
        <v>4204C</v>
      </c>
    </row>
    <row r="269" spans="1:10" x14ac:dyDescent="0.3">
      <c r="A269" s="1" t="s">
        <v>876</v>
      </c>
      <c r="B269" s="1" t="s">
        <v>877</v>
      </c>
      <c r="C269" s="1" t="s">
        <v>2704</v>
      </c>
      <c r="D269" s="1">
        <v>0.11700000000000001</v>
      </c>
      <c r="G269" s="1" t="str">
        <f>IFERROR(VLOOKUP(_2020[[#This Row],[identifiant_reseau]],_2021[],1,FALSE),"")</f>
        <v>4206C</v>
      </c>
      <c r="H269" s="1" t="str">
        <f>IFERROR(VLOOKUP(_2020[[#This Row],[identifiant_reseau]],_2022[],1,FALSE),"")</f>
        <v>4206C</v>
      </c>
      <c r="I269" s="1" t="str">
        <f>IFERROR(VLOOKUP(_2020[[#This Row],[identifiant_reseau]],_2023[],1,FALSE),"")</f>
        <v>4206C</v>
      </c>
      <c r="J269" s="6" t="str" cm="1">
        <f t="array" ref="J269">INDEX(_2020[[#This Row],[2021]:[2023]],MATCH(FALSE,ISBLANK(_2020[[#This Row],[2021]:[2023]]),0))</f>
        <v>4206C</v>
      </c>
    </row>
    <row r="270" spans="1:10" x14ac:dyDescent="0.3">
      <c r="A270" s="1" t="s">
        <v>879</v>
      </c>
      <c r="B270" s="1" t="s">
        <v>3387</v>
      </c>
      <c r="C270" s="1" t="s">
        <v>2705</v>
      </c>
      <c r="D270" s="1">
        <v>6.0999999999999999E-2</v>
      </c>
      <c r="G270" s="1" t="str">
        <f>IFERROR(VLOOKUP(_2020[[#This Row],[identifiant_reseau]],_2021[],1,FALSE),"")</f>
        <v>4207C</v>
      </c>
      <c r="H270" s="1" t="str">
        <f>IFERROR(VLOOKUP(_2020[[#This Row],[identifiant_reseau]],_2022[],1,FALSE),"")</f>
        <v>4207C</v>
      </c>
      <c r="I270" s="1" t="str">
        <f>IFERROR(VLOOKUP(_2020[[#This Row],[identifiant_reseau]],_2023[],1,FALSE),"")</f>
        <v>4207C</v>
      </c>
      <c r="J270" s="6" t="str" cm="1">
        <f t="array" ref="J270">INDEX(_2020[[#This Row],[2021]:[2023]],MATCH(FALSE,ISBLANK(_2020[[#This Row],[2021]:[2023]]),0))</f>
        <v>4207C</v>
      </c>
    </row>
    <row r="271" spans="1:10" x14ac:dyDescent="0.3">
      <c r="A271" s="1" t="s">
        <v>3388</v>
      </c>
      <c r="B271" s="1" t="s">
        <v>3389</v>
      </c>
      <c r="C271" s="1" t="s">
        <v>2705</v>
      </c>
      <c r="D271" s="1">
        <v>0.218</v>
      </c>
      <c r="G271" s="1" t="str">
        <f>IFERROR(VLOOKUP(_2020[[#This Row],[identifiant_reseau]],_2021[],1,FALSE),"")</f>
        <v/>
      </c>
      <c r="H271" s="1" t="str">
        <f>IFERROR(VLOOKUP(_2020[[#This Row],[identifiant_reseau]],_2022[],1,FALSE),"")</f>
        <v/>
      </c>
      <c r="I271" s="1" t="str">
        <f>IFERROR(VLOOKUP(_2020[[#This Row],[identifiant_reseau]],_2023[],1,FALSE),"")</f>
        <v/>
      </c>
      <c r="J271" s="6" t="str" cm="1">
        <f t="array" ref="J271">INDEX(_2020[[#This Row],[2021]:[2023]],MATCH(FALSE,ISBLANK(_2020[[#This Row],[2021]:[2023]]),0))</f>
        <v/>
      </c>
    </row>
    <row r="272" spans="1:10" x14ac:dyDescent="0.3">
      <c r="A272" s="1" t="s">
        <v>892</v>
      </c>
      <c r="B272" s="1" t="s">
        <v>893</v>
      </c>
      <c r="C272" s="1" t="s">
        <v>3390</v>
      </c>
      <c r="D272" s="1">
        <v>7.5999999999999998E-2</v>
      </c>
      <c r="G272" s="1" t="str">
        <f>IFERROR(VLOOKUP(_2020[[#This Row],[identifiant_reseau]],_2021[],1,FALSE),"")</f>
        <v>4213C</v>
      </c>
      <c r="H272" s="1" t="str">
        <f>IFERROR(VLOOKUP(_2020[[#This Row],[identifiant_reseau]],_2022[],1,FALSE),"")</f>
        <v>4213C</v>
      </c>
      <c r="I272" s="1" t="str">
        <f>IFERROR(VLOOKUP(_2020[[#This Row],[identifiant_reseau]],_2023[],1,FALSE),"")</f>
        <v>4213C</v>
      </c>
      <c r="J272" s="6" t="str" cm="1">
        <f t="array" ref="J272">INDEX(_2020[[#This Row],[2021]:[2023]],MATCH(FALSE,ISBLANK(_2020[[#This Row],[2021]:[2023]]),0))</f>
        <v>4213C</v>
      </c>
    </row>
    <row r="273" spans="1:10" x14ac:dyDescent="0.3">
      <c r="A273" s="1" t="s">
        <v>894</v>
      </c>
      <c r="B273" s="1" t="s">
        <v>3391</v>
      </c>
      <c r="C273" s="1" t="s">
        <v>3390</v>
      </c>
      <c r="D273" s="1">
        <v>1.4E-2</v>
      </c>
      <c r="G273" s="1" t="str">
        <f>IFERROR(VLOOKUP(_2020[[#This Row],[identifiant_reseau]],_2021[],1,FALSE),"")</f>
        <v>4213F</v>
      </c>
      <c r="H273" s="1" t="str">
        <f>IFERROR(VLOOKUP(_2020[[#This Row],[identifiant_reseau]],_2022[],1,FALSE),"")</f>
        <v>4213F</v>
      </c>
      <c r="I273" s="1" t="str">
        <f>IFERROR(VLOOKUP(_2020[[#This Row],[identifiant_reseau]],_2023[],1,FALSE),"")</f>
        <v>4213F</v>
      </c>
      <c r="J273" s="6" t="str" cm="1">
        <f t="array" ref="J273">INDEX(_2020[[#This Row],[2021]:[2023]],MATCH(FALSE,ISBLANK(_2020[[#This Row],[2021]:[2023]]),0))</f>
        <v>4213F</v>
      </c>
    </row>
    <row r="274" spans="1:10" x14ac:dyDescent="0.3">
      <c r="A274" s="1" t="s">
        <v>884</v>
      </c>
      <c r="B274" s="1" t="s">
        <v>885</v>
      </c>
      <c r="C274" s="1" t="s">
        <v>3386</v>
      </c>
      <c r="D274" s="1">
        <v>6.5000000000000002E-2</v>
      </c>
      <c r="G274" s="1" t="str">
        <f>IFERROR(VLOOKUP(_2020[[#This Row],[identifiant_reseau]],_2021[],1,FALSE),"")</f>
        <v>4210C</v>
      </c>
      <c r="H274" s="1" t="str">
        <f>IFERROR(VLOOKUP(_2020[[#This Row],[identifiant_reseau]],_2022[],1,FALSE),"")</f>
        <v>4210C</v>
      </c>
      <c r="I274" s="1" t="str">
        <f>IFERROR(VLOOKUP(_2020[[#This Row],[identifiant_reseau]],_2023[],1,FALSE),"")</f>
        <v>4210C</v>
      </c>
      <c r="J274" s="6" t="str" cm="1">
        <f t="array" ref="J274">INDEX(_2020[[#This Row],[2021]:[2023]],MATCH(FALSE,ISBLANK(_2020[[#This Row],[2021]:[2023]]),0))</f>
        <v>4210C</v>
      </c>
    </row>
    <row r="275" spans="1:10" x14ac:dyDescent="0.3">
      <c r="A275" s="1" t="s">
        <v>886</v>
      </c>
      <c r="B275" s="1" t="s">
        <v>3392</v>
      </c>
      <c r="C275" s="1" t="s">
        <v>887</v>
      </c>
      <c r="D275" s="1">
        <v>0.111</v>
      </c>
      <c r="G275" s="1" t="str">
        <f>IFERROR(VLOOKUP(_2020[[#This Row],[identifiant_reseau]],_2021[],1,FALSE),"")</f>
        <v>4211C</v>
      </c>
      <c r="H275" s="1" t="str">
        <f>IFERROR(VLOOKUP(_2020[[#This Row],[identifiant_reseau]],_2022[],1,FALSE),"")</f>
        <v>4211C</v>
      </c>
      <c r="I275" s="1" t="str">
        <f>IFERROR(VLOOKUP(_2020[[#This Row],[identifiant_reseau]],_2023[],1,FALSE),"")</f>
        <v>4211C</v>
      </c>
      <c r="J275" s="6" t="str" cm="1">
        <f t="array" ref="J275">INDEX(_2020[[#This Row],[2021]:[2023]],MATCH(FALSE,ISBLANK(_2020[[#This Row],[2021]:[2023]]),0))</f>
        <v>4211C</v>
      </c>
    </row>
    <row r="276" spans="1:10" x14ac:dyDescent="0.3">
      <c r="A276" s="1" t="s">
        <v>889</v>
      </c>
      <c r="B276" s="1" t="s">
        <v>3393</v>
      </c>
      <c r="C276" s="1" t="s">
        <v>890</v>
      </c>
      <c r="D276" s="1">
        <v>0.04</v>
      </c>
      <c r="G276" s="1" t="str">
        <f>IFERROR(VLOOKUP(_2020[[#This Row],[identifiant_reseau]],_2021[],1,FALSE),"")</f>
        <v>4212C</v>
      </c>
      <c r="H276" s="1" t="str">
        <f>IFERROR(VLOOKUP(_2020[[#This Row],[identifiant_reseau]],_2022[],1,FALSE),"")</f>
        <v>4212C</v>
      </c>
      <c r="I276" s="1" t="str">
        <f>IFERROR(VLOOKUP(_2020[[#This Row],[identifiant_reseau]],_2023[],1,FALSE),"")</f>
        <v>4212C</v>
      </c>
      <c r="J276" s="6" t="str" cm="1">
        <f t="array" ref="J276">INDEX(_2020[[#This Row],[2021]:[2023]],MATCH(FALSE,ISBLANK(_2020[[#This Row],[2021]:[2023]]),0))</f>
        <v>4212C</v>
      </c>
    </row>
    <row r="277" spans="1:10" x14ac:dyDescent="0.3">
      <c r="A277" s="1" t="s">
        <v>896</v>
      </c>
      <c r="B277" s="1" t="s">
        <v>3394</v>
      </c>
      <c r="C277" s="1" t="s">
        <v>3395</v>
      </c>
      <c r="D277" s="1">
        <v>7.3999999999999996E-2</v>
      </c>
      <c r="G277" s="1" t="str">
        <f>IFERROR(VLOOKUP(_2020[[#This Row],[identifiant_reseau]],_2021[],1,FALSE),"")</f>
        <v>4214C</v>
      </c>
      <c r="H277" s="1" t="str">
        <f>IFERROR(VLOOKUP(_2020[[#This Row],[identifiant_reseau]],_2022[],1,FALSE),"")</f>
        <v>4214C</v>
      </c>
      <c r="I277" s="1" t="str">
        <f>IFERROR(VLOOKUP(_2020[[#This Row],[identifiant_reseau]],_2023[],1,FALSE),"")</f>
        <v>4214C</v>
      </c>
      <c r="J277" s="6" t="str" cm="1">
        <f t="array" ref="J277">INDEX(_2020[[#This Row],[2021]:[2023]],MATCH(FALSE,ISBLANK(_2020[[#This Row],[2021]:[2023]]),0))</f>
        <v>4214C</v>
      </c>
    </row>
    <row r="278" spans="1:10" x14ac:dyDescent="0.3">
      <c r="A278" s="1" t="s">
        <v>899</v>
      </c>
      <c r="B278" s="1" t="s">
        <v>3396</v>
      </c>
      <c r="C278" s="1" t="s">
        <v>3397</v>
      </c>
      <c r="D278" s="1">
        <v>3.7999999999999999E-2</v>
      </c>
      <c r="G278" s="1" t="str">
        <f>IFERROR(VLOOKUP(_2020[[#This Row],[identifiant_reseau]],_2021[],1,FALSE),"")</f>
        <v>4215C</v>
      </c>
      <c r="H278" s="1" t="str">
        <f>IFERROR(VLOOKUP(_2020[[#This Row],[identifiant_reseau]],_2022[],1,FALSE),"")</f>
        <v>4215C</v>
      </c>
      <c r="I278" s="1" t="str">
        <f>IFERROR(VLOOKUP(_2020[[#This Row],[identifiant_reseau]],_2023[],1,FALSE),"")</f>
        <v>4215C</v>
      </c>
      <c r="J278" s="6" t="str" cm="1">
        <f t="array" ref="J278">INDEX(_2020[[#This Row],[2021]:[2023]],MATCH(FALSE,ISBLANK(_2020[[#This Row],[2021]:[2023]]),0))</f>
        <v>4215C</v>
      </c>
    </row>
    <row r="279" spans="1:10" x14ac:dyDescent="0.3">
      <c r="A279" s="1" t="s">
        <v>902</v>
      </c>
      <c r="B279" s="1" t="s">
        <v>3398</v>
      </c>
      <c r="C279" s="1" t="s">
        <v>3399</v>
      </c>
      <c r="D279" s="1">
        <v>3.3000000000000002E-2</v>
      </c>
      <c r="G279" s="1" t="str">
        <f>IFERROR(VLOOKUP(_2020[[#This Row],[identifiant_reseau]],_2021[],1,FALSE),"")</f>
        <v>4216C</v>
      </c>
      <c r="H279" s="1" t="str">
        <f>IFERROR(VLOOKUP(_2020[[#This Row],[identifiant_reseau]],_2022[],1,FALSE),"")</f>
        <v>4216C</v>
      </c>
      <c r="I279" s="1" t="str">
        <f>IFERROR(VLOOKUP(_2020[[#This Row],[identifiant_reseau]],_2023[],1,FALSE),"")</f>
        <v>4216C</v>
      </c>
      <c r="J279" s="6" t="str" cm="1">
        <f t="array" ref="J279">INDEX(_2020[[#This Row],[2021]:[2023]],MATCH(FALSE,ISBLANK(_2020[[#This Row],[2021]:[2023]]),0))</f>
        <v>4216C</v>
      </c>
    </row>
    <row r="280" spans="1:10" x14ac:dyDescent="0.3">
      <c r="A280" s="1" t="s">
        <v>905</v>
      </c>
      <c r="B280" s="1" t="s">
        <v>3400</v>
      </c>
      <c r="C280" s="1" t="s">
        <v>906</v>
      </c>
      <c r="D280" s="1">
        <v>5.5E-2</v>
      </c>
      <c r="G280" s="1" t="str">
        <f>IFERROR(VLOOKUP(_2020[[#This Row],[identifiant_reseau]],_2021[],1,FALSE),"")</f>
        <v>4217C</v>
      </c>
      <c r="H280" s="1" t="str">
        <f>IFERROR(VLOOKUP(_2020[[#This Row],[identifiant_reseau]],_2022[],1,FALSE),"")</f>
        <v>4217C</v>
      </c>
      <c r="I280" s="1" t="str">
        <f>IFERROR(VLOOKUP(_2020[[#This Row],[identifiant_reseau]],_2023[],1,FALSE),"")</f>
        <v>4217C</v>
      </c>
      <c r="J280" s="6" t="str" cm="1">
        <f t="array" ref="J280">INDEX(_2020[[#This Row],[2021]:[2023]],MATCH(FALSE,ISBLANK(_2020[[#This Row],[2021]:[2023]]),0))</f>
        <v>4217C</v>
      </c>
    </row>
    <row r="281" spans="1:10" x14ac:dyDescent="0.3">
      <c r="A281" s="1" t="s">
        <v>908</v>
      </c>
      <c r="B281" s="1" t="s">
        <v>3401</v>
      </c>
      <c r="C281" s="1" t="s">
        <v>909</v>
      </c>
      <c r="D281" s="1">
        <v>0</v>
      </c>
      <c r="G281" s="1" t="str">
        <f>IFERROR(VLOOKUP(_2020[[#This Row],[identifiant_reseau]],_2021[],1,FALSE),"")</f>
        <v>4218C</v>
      </c>
      <c r="H281" s="1" t="str">
        <f>IFERROR(VLOOKUP(_2020[[#This Row],[identifiant_reseau]],_2022[],1,FALSE),"")</f>
        <v>4218C</v>
      </c>
      <c r="I281" s="1" t="str">
        <f>IFERROR(VLOOKUP(_2020[[#This Row],[identifiant_reseau]],_2023[],1,FALSE),"")</f>
        <v>4218C</v>
      </c>
      <c r="J281" s="6" t="str" cm="1">
        <f t="array" ref="J281">INDEX(_2020[[#This Row],[2021]:[2023]],MATCH(FALSE,ISBLANK(_2020[[#This Row],[2021]:[2023]]),0))</f>
        <v>4218C</v>
      </c>
    </row>
    <row r="282" spans="1:10" x14ac:dyDescent="0.3">
      <c r="A282" s="1" t="s">
        <v>911</v>
      </c>
      <c r="B282" s="1" t="s">
        <v>3402</v>
      </c>
      <c r="C282" s="1" t="s">
        <v>3403</v>
      </c>
      <c r="D282" s="1">
        <v>0</v>
      </c>
      <c r="G282" s="1" t="str">
        <f>IFERROR(VLOOKUP(_2020[[#This Row],[identifiant_reseau]],_2021[],1,FALSE),"")</f>
        <v>4219C</v>
      </c>
      <c r="H282" s="1" t="str">
        <f>IFERROR(VLOOKUP(_2020[[#This Row],[identifiant_reseau]],_2022[],1,FALSE),"")</f>
        <v>4219C</v>
      </c>
      <c r="I282" s="1" t="str">
        <f>IFERROR(VLOOKUP(_2020[[#This Row],[identifiant_reseau]],_2023[],1,FALSE),"")</f>
        <v>4219C</v>
      </c>
      <c r="J282" s="6" t="str" cm="1">
        <f t="array" ref="J282">INDEX(_2020[[#This Row],[2021]:[2023]],MATCH(FALSE,ISBLANK(_2020[[#This Row],[2021]:[2023]]),0))</f>
        <v>4219C</v>
      </c>
    </row>
    <row r="283" spans="1:10" x14ac:dyDescent="0.3">
      <c r="A283" s="1" t="s">
        <v>914</v>
      </c>
      <c r="B283" s="1" t="s">
        <v>3404</v>
      </c>
      <c r="C283" s="1" t="s">
        <v>3405</v>
      </c>
      <c r="D283" s="1">
        <v>0</v>
      </c>
      <c r="G283" s="1" t="str">
        <f>IFERROR(VLOOKUP(_2020[[#This Row],[identifiant_reseau]],_2021[],1,FALSE),"")</f>
        <v>4220C</v>
      </c>
      <c r="H283" s="1" t="str">
        <f>IFERROR(VLOOKUP(_2020[[#This Row],[identifiant_reseau]],_2022[],1,FALSE),"")</f>
        <v>4220C</v>
      </c>
      <c r="I283" s="1" t="str">
        <f>IFERROR(VLOOKUP(_2020[[#This Row],[identifiant_reseau]],_2023[],1,FALSE),"")</f>
        <v>4220C</v>
      </c>
      <c r="J283" s="6" t="str" cm="1">
        <f t="array" ref="J283">INDEX(_2020[[#This Row],[2021]:[2023]],MATCH(FALSE,ISBLANK(_2020[[#This Row],[2021]:[2023]]),0))</f>
        <v>4220C</v>
      </c>
    </row>
    <row r="284" spans="1:10" x14ac:dyDescent="0.3">
      <c r="A284" s="1" t="s">
        <v>917</v>
      </c>
      <c r="B284" s="1" t="s">
        <v>3406</v>
      </c>
      <c r="C284" s="1" t="s">
        <v>3407</v>
      </c>
      <c r="D284" s="1">
        <v>0</v>
      </c>
      <c r="G284" s="1" t="str">
        <f>IFERROR(VLOOKUP(_2020[[#This Row],[identifiant_reseau]],_2021[],1,FALSE),"")</f>
        <v>4221C</v>
      </c>
      <c r="H284" s="1" t="str">
        <f>IFERROR(VLOOKUP(_2020[[#This Row],[identifiant_reseau]],_2022[],1,FALSE),"")</f>
        <v>4221C</v>
      </c>
      <c r="I284" s="1" t="str">
        <f>IFERROR(VLOOKUP(_2020[[#This Row],[identifiant_reseau]],_2023[],1,FALSE),"")</f>
        <v>4221C</v>
      </c>
      <c r="J284" s="6" t="str" cm="1">
        <f t="array" ref="J284">INDEX(_2020[[#This Row],[2021]:[2023]],MATCH(FALSE,ISBLANK(_2020[[#This Row],[2021]:[2023]]),0))</f>
        <v>4221C</v>
      </c>
    </row>
    <row r="285" spans="1:10" x14ac:dyDescent="0.3">
      <c r="A285" s="1" t="s">
        <v>920</v>
      </c>
      <c r="B285" s="1" t="s">
        <v>3408</v>
      </c>
      <c r="C285" s="1" t="s">
        <v>3409</v>
      </c>
      <c r="D285" s="1">
        <v>0</v>
      </c>
      <c r="G285" s="1" t="str">
        <f>IFERROR(VLOOKUP(_2020[[#This Row],[identifiant_reseau]],_2021[],1,FALSE),"")</f>
        <v>4222C</v>
      </c>
      <c r="H285" s="1" t="str">
        <f>IFERROR(VLOOKUP(_2020[[#This Row],[identifiant_reseau]],_2022[],1,FALSE),"")</f>
        <v>4222C</v>
      </c>
      <c r="I285" s="1" t="str">
        <f>IFERROR(VLOOKUP(_2020[[#This Row],[identifiant_reseau]],_2023[],1,FALSE),"")</f>
        <v>4222C</v>
      </c>
      <c r="J285" s="6" t="str" cm="1">
        <f t="array" ref="J285">INDEX(_2020[[#This Row],[2021]:[2023]],MATCH(FALSE,ISBLANK(_2020[[#This Row],[2021]:[2023]]),0))</f>
        <v>4222C</v>
      </c>
    </row>
    <row r="286" spans="1:10" x14ac:dyDescent="0.3">
      <c r="A286" s="1" t="s">
        <v>923</v>
      </c>
      <c r="B286" s="1" t="s">
        <v>3410</v>
      </c>
      <c r="C286" s="1" t="s">
        <v>3411</v>
      </c>
      <c r="D286" s="1">
        <v>0</v>
      </c>
      <c r="G286" s="1" t="str">
        <f>IFERROR(VLOOKUP(_2020[[#This Row],[identifiant_reseau]],_2021[],1,FALSE),"")</f>
        <v>4223C</v>
      </c>
      <c r="H286" s="1" t="str">
        <f>IFERROR(VLOOKUP(_2020[[#This Row],[identifiant_reseau]],_2022[],1,FALSE),"")</f>
        <v>4223C</v>
      </c>
      <c r="I286" s="1" t="str">
        <f>IFERROR(VLOOKUP(_2020[[#This Row],[identifiant_reseau]],_2023[],1,FALSE),"")</f>
        <v>4223C</v>
      </c>
      <c r="J286" s="6" t="str" cm="1">
        <f t="array" ref="J286">INDEX(_2020[[#This Row],[2021]:[2023]],MATCH(FALSE,ISBLANK(_2020[[#This Row],[2021]:[2023]]),0))</f>
        <v>4223C</v>
      </c>
    </row>
    <row r="287" spans="1:10" x14ac:dyDescent="0.3">
      <c r="A287" s="1" t="s">
        <v>926</v>
      </c>
      <c r="B287" s="1" t="s">
        <v>3412</v>
      </c>
      <c r="C287" s="1" t="s">
        <v>3413</v>
      </c>
      <c r="D287" s="1">
        <v>0</v>
      </c>
      <c r="G287" s="1" t="str">
        <f>IFERROR(VLOOKUP(_2020[[#This Row],[identifiant_reseau]],_2021[],1,FALSE),"")</f>
        <v>4224C</v>
      </c>
      <c r="H287" s="1" t="str">
        <f>IFERROR(VLOOKUP(_2020[[#This Row],[identifiant_reseau]],_2022[],1,FALSE),"")</f>
        <v>4224C</v>
      </c>
      <c r="I287" s="1" t="str">
        <f>IFERROR(VLOOKUP(_2020[[#This Row],[identifiant_reseau]],_2023[],1,FALSE),"")</f>
        <v>4224C</v>
      </c>
      <c r="J287" s="6" t="str" cm="1">
        <f t="array" ref="J287">INDEX(_2020[[#This Row],[2021]:[2023]],MATCH(FALSE,ISBLANK(_2020[[#This Row],[2021]:[2023]]),0))</f>
        <v>4224C</v>
      </c>
    </row>
    <row r="288" spans="1:10" x14ac:dyDescent="0.3">
      <c r="A288" s="1" t="s">
        <v>929</v>
      </c>
      <c r="B288" s="1" t="s">
        <v>3414</v>
      </c>
      <c r="C288" s="1" t="s">
        <v>930</v>
      </c>
      <c r="D288" s="1">
        <v>1.0999999999999999E-2</v>
      </c>
      <c r="G288" s="1" t="str">
        <f>IFERROR(VLOOKUP(_2020[[#This Row],[identifiant_reseau]],_2021[],1,FALSE),"")</f>
        <v>4225C</v>
      </c>
      <c r="H288" s="1" t="str">
        <f>IFERROR(VLOOKUP(_2020[[#This Row],[identifiant_reseau]],_2022[],1,FALSE),"")</f>
        <v>4225C</v>
      </c>
      <c r="I288" s="1" t="str">
        <f>IFERROR(VLOOKUP(_2020[[#This Row],[identifiant_reseau]],_2023[],1,FALSE),"")</f>
        <v>4225C</v>
      </c>
      <c r="J288" s="6" t="str" cm="1">
        <f t="array" ref="J288">INDEX(_2020[[#This Row],[2021]:[2023]],MATCH(FALSE,ISBLANK(_2020[[#This Row],[2021]:[2023]]),0))</f>
        <v>4225C</v>
      </c>
    </row>
    <row r="289" spans="1:10" x14ac:dyDescent="0.3">
      <c r="A289" s="1" t="s">
        <v>932</v>
      </c>
      <c r="B289" s="1" t="s">
        <v>3415</v>
      </c>
      <c r="C289" s="1" t="s">
        <v>3416</v>
      </c>
      <c r="D289" s="1">
        <v>0.13</v>
      </c>
      <c r="G289" s="1" t="str">
        <f>IFERROR(VLOOKUP(_2020[[#This Row],[identifiant_reseau]],_2021[],1,FALSE),"")</f>
        <v>4226C</v>
      </c>
      <c r="H289" s="1" t="str">
        <f>IFERROR(VLOOKUP(_2020[[#This Row],[identifiant_reseau]],_2022[],1,FALSE),"")</f>
        <v>4226C</v>
      </c>
      <c r="I289" s="1" t="str">
        <f>IFERROR(VLOOKUP(_2020[[#This Row],[identifiant_reseau]],_2023[],1,FALSE),"")</f>
        <v>4226C</v>
      </c>
      <c r="J289" s="6" t="str" cm="1">
        <f t="array" ref="J289">INDEX(_2020[[#This Row],[2021]:[2023]],MATCH(FALSE,ISBLANK(_2020[[#This Row],[2021]:[2023]]),0))</f>
        <v>4226C</v>
      </c>
    </row>
    <row r="290" spans="1:10" x14ac:dyDescent="0.3">
      <c r="A290" s="1" t="s">
        <v>938</v>
      </c>
      <c r="B290" s="1" t="s">
        <v>3417</v>
      </c>
      <c r="C290" s="1" t="s">
        <v>3418</v>
      </c>
      <c r="D290" s="1">
        <v>0</v>
      </c>
      <c r="G290" s="1" t="str">
        <f>IFERROR(VLOOKUP(_2020[[#This Row],[identifiant_reseau]],_2021[],1,FALSE),"")</f>
        <v>4228C</v>
      </c>
      <c r="H290" s="1" t="str">
        <f>IFERROR(VLOOKUP(_2020[[#This Row],[identifiant_reseau]],_2022[],1,FALSE),"")</f>
        <v>4228C</v>
      </c>
      <c r="I290" s="1" t="str">
        <f>IFERROR(VLOOKUP(_2020[[#This Row],[identifiant_reseau]],_2023[],1,FALSE),"")</f>
        <v>4228C</v>
      </c>
      <c r="J290" s="6" t="str" cm="1">
        <f t="array" ref="J290">INDEX(_2020[[#This Row],[2021]:[2023]],MATCH(FALSE,ISBLANK(_2020[[#This Row],[2021]:[2023]]),0))</f>
        <v>4228C</v>
      </c>
    </row>
    <row r="291" spans="1:10" x14ac:dyDescent="0.3">
      <c r="A291" s="1" t="s">
        <v>941</v>
      </c>
      <c r="B291" s="1" t="s">
        <v>3419</v>
      </c>
      <c r="C291" s="1" t="s">
        <v>3420</v>
      </c>
      <c r="D291" s="1">
        <v>0</v>
      </c>
      <c r="G291" s="1" t="str">
        <f>IFERROR(VLOOKUP(_2020[[#This Row],[identifiant_reseau]],_2021[],1,FALSE),"")</f>
        <v>4229C</v>
      </c>
      <c r="H291" s="1" t="str">
        <f>IFERROR(VLOOKUP(_2020[[#This Row],[identifiant_reseau]],_2022[],1,FALSE),"")</f>
        <v>4229C</v>
      </c>
      <c r="I291" s="1" t="str">
        <f>IFERROR(VLOOKUP(_2020[[#This Row],[identifiant_reseau]],_2023[],1,FALSE),"")</f>
        <v>4229C</v>
      </c>
      <c r="J291" s="6" t="str" cm="1">
        <f t="array" ref="J291">INDEX(_2020[[#This Row],[2021]:[2023]],MATCH(FALSE,ISBLANK(_2020[[#This Row],[2021]:[2023]]),0))</f>
        <v>4229C</v>
      </c>
    </row>
    <row r="292" spans="1:10" x14ac:dyDescent="0.3">
      <c r="A292" s="1" t="s">
        <v>944</v>
      </c>
      <c r="B292" s="1" t="s">
        <v>3421</v>
      </c>
      <c r="C292" s="1" t="s">
        <v>3422</v>
      </c>
      <c r="D292" s="1">
        <v>5.1999999999999998E-2</v>
      </c>
      <c r="G292" s="1" t="str">
        <f>IFERROR(VLOOKUP(_2020[[#This Row],[identifiant_reseau]],_2021[],1,FALSE),"")</f>
        <v>4230C</v>
      </c>
      <c r="H292" s="1" t="str">
        <f>IFERROR(VLOOKUP(_2020[[#This Row],[identifiant_reseau]],_2022[],1,FALSE),"")</f>
        <v>4230C</v>
      </c>
      <c r="I292" s="1" t="str">
        <f>IFERROR(VLOOKUP(_2020[[#This Row],[identifiant_reseau]],_2023[],1,FALSE),"")</f>
        <v>4230C</v>
      </c>
      <c r="J292" s="6" t="str" cm="1">
        <f t="array" ref="J292">INDEX(_2020[[#This Row],[2021]:[2023]],MATCH(FALSE,ISBLANK(_2020[[#This Row],[2021]:[2023]]),0))</f>
        <v>4230C</v>
      </c>
    </row>
    <row r="293" spans="1:10" x14ac:dyDescent="0.3">
      <c r="A293" s="1" t="s">
        <v>947</v>
      </c>
      <c r="B293" s="1" t="s">
        <v>3423</v>
      </c>
      <c r="C293" s="1" t="s">
        <v>3424</v>
      </c>
      <c r="D293" s="1">
        <v>0.04</v>
      </c>
      <c r="G293" s="1" t="str">
        <f>IFERROR(VLOOKUP(_2020[[#This Row],[identifiant_reseau]],_2021[],1,FALSE),"")</f>
        <v>4231C</v>
      </c>
      <c r="H293" s="1" t="str">
        <f>IFERROR(VLOOKUP(_2020[[#This Row],[identifiant_reseau]],_2022[],1,FALSE),"")</f>
        <v>4231C</v>
      </c>
      <c r="I293" s="1" t="str">
        <f>IFERROR(VLOOKUP(_2020[[#This Row],[identifiant_reseau]],_2023[],1,FALSE),"")</f>
        <v>4231C</v>
      </c>
      <c r="J293" s="6" t="str" cm="1">
        <f t="array" ref="J293">INDEX(_2020[[#This Row],[2021]:[2023]],MATCH(FALSE,ISBLANK(_2020[[#This Row],[2021]:[2023]]),0))</f>
        <v>4231C</v>
      </c>
    </row>
    <row r="294" spans="1:10" x14ac:dyDescent="0.3">
      <c r="A294" s="1" t="s">
        <v>950</v>
      </c>
      <c r="B294" s="1" t="s">
        <v>3425</v>
      </c>
      <c r="C294" s="1" t="s">
        <v>3426</v>
      </c>
      <c r="D294" s="1">
        <v>8.2000000000000003E-2</v>
      </c>
      <c r="G294" s="1" t="str">
        <f>IFERROR(VLOOKUP(_2020[[#This Row],[identifiant_reseau]],_2021[],1,FALSE),"")</f>
        <v>4232C</v>
      </c>
      <c r="H294" s="1" t="str">
        <f>IFERROR(VLOOKUP(_2020[[#This Row],[identifiant_reseau]],_2022[],1,FALSE),"")</f>
        <v>4232C</v>
      </c>
      <c r="I294" s="1" t="str">
        <f>IFERROR(VLOOKUP(_2020[[#This Row],[identifiant_reseau]],_2023[],1,FALSE),"")</f>
        <v>4232C</v>
      </c>
      <c r="J294" s="6" t="str" cm="1">
        <f t="array" ref="J294">INDEX(_2020[[#This Row],[2021]:[2023]],MATCH(FALSE,ISBLANK(_2020[[#This Row],[2021]:[2023]]),0))</f>
        <v>4232C</v>
      </c>
    </row>
    <row r="295" spans="1:10" x14ac:dyDescent="0.3">
      <c r="A295" s="1" t="s">
        <v>953</v>
      </c>
      <c r="B295" s="1" t="s">
        <v>3427</v>
      </c>
      <c r="C295" s="1" t="s">
        <v>3428</v>
      </c>
      <c r="D295" s="1">
        <v>0</v>
      </c>
      <c r="G295" s="1" t="str">
        <f>IFERROR(VLOOKUP(_2020[[#This Row],[identifiant_reseau]],_2021[],1,FALSE),"")</f>
        <v>4233C</v>
      </c>
      <c r="H295" s="1" t="str">
        <f>IFERROR(VLOOKUP(_2020[[#This Row],[identifiant_reseau]],_2022[],1,FALSE),"")</f>
        <v>4233C</v>
      </c>
      <c r="I295" s="1" t="str">
        <f>IFERROR(VLOOKUP(_2020[[#This Row],[identifiant_reseau]],_2023[],1,FALSE),"")</f>
        <v>4233C</v>
      </c>
      <c r="J295" s="6" t="str" cm="1">
        <f t="array" ref="J295">INDEX(_2020[[#This Row],[2021]:[2023]],MATCH(FALSE,ISBLANK(_2020[[#This Row],[2021]:[2023]]),0))</f>
        <v>4233C</v>
      </c>
    </row>
    <row r="296" spans="1:10" x14ac:dyDescent="0.3">
      <c r="A296" s="1" t="s">
        <v>956</v>
      </c>
      <c r="B296" s="1" t="s">
        <v>3429</v>
      </c>
      <c r="C296" s="1" t="s">
        <v>2705</v>
      </c>
      <c r="D296" s="1">
        <v>0</v>
      </c>
      <c r="G296" s="1" t="str">
        <f>IFERROR(VLOOKUP(_2020[[#This Row],[identifiant_reseau]],_2021[],1,FALSE),"")</f>
        <v>4234C</v>
      </c>
      <c r="H296" s="1" t="str">
        <f>IFERROR(VLOOKUP(_2020[[#This Row],[identifiant_reseau]],_2022[],1,FALSE),"")</f>
        <v>4234C</v>
      </c>
      <c r="I296" s="1" t="str">
        <f>IFERROR(VLOOKUP(_2020[[#This Row],[identifiant_reseau]],_2023[],1,FALSE),"")</f>
        <v>4234C</v>
      </c>
      <c r="J296" s="6" t="str" cm="1">
        <f t="array" ref="J296">INDEX(_2020[[#This Row],[2021]:[2023]],MATCH(FALSE,ISBLANK(_2020[[#This Row],[2021]:[2023]]),0))</f>
        <v>4234C</v>
      </c>
    </row>
    <row r="297" spans="1:10" x14ac:dyDescent="0.3">
      <c r="A297" s="1" t="s">
        <v>963</v>
      </c>
      <c r="B297" s="1" t="s">
        <v>3430</v>
      </c>
      <c r="C297" s="1" t="s">
        <v>2705</v>
      </c>
      <c r="D297" s="1">
        <v>0</v>
      </c>
      <c r="G297" s="1" t="str">
        <f>IFERROR(VLOOKUP(_2020[[#This Row],[identifiant_reseau]],_2021[],1,FALSE),"")</f>
        <v>4237C</v>
      </c>
      <c r="H297" s="1" t="str">
        <f>IFERROR(VLOOKUP(_2020[[#This Row],[identifiant_reseau]],_2022[],1,FALSE),"")</f>
        <v>4237C</v>
      </c>
      <c r="I297" s="1" t="str">
        <f>IFERROR(VLOOKUP(_2020[[#This Row],[identifiant_reseau]],_2023[],1,FALSE),"")</f>
        <v>4237C</v>
      </c>
      <c r="J297" s="6" t="str" cm="1">
        <f t="array" ref="J297">INDEX(_2020[[#This Row],[2021]:[2023]],MATCH(FALSE,ISBLANK(_2020[[#This Row],[2021]:[2023]]),0))</f>
        <v>4237C</v>
      </c>
    </row>
    <row r="298" spans="1:10" x14ac:dyDescent="0.3">
      <c r="A298" s="1" t="s">
        <v>961</v>
      </c>
      <c r="B298" s="1" t="s">
        <v>3431</v>
      </c>
      <c r="C298" s="1" t="s">
        <v>3416</v>
      </c>
      <c r="D298" s="1">
        <v>6.0999999999999999E-2</v>
      </c>
      <c r="G298" s="1" t="str">
        <f>IFERROR(VLOOKUP(_2020[[#This Row],[identifiant_reseau]],_2021[],1,FALSE),"")</f>
        <v>4236C</v>
      </c>
      <c r="H298" s="1" t="str">
        <f>IFERROR(VLOOKUP(_2020[[#This Row],[identifiant_reseau]],_2022[],1,FALSE),"")</f>
        <v>4236C</v>
      </c>
      <c r="I298" s="1" t="str">
        <f>IFERROR(VLOOKUP(_2020[[#This Row],[identifiant_reseau]],_2023[],1,FALSE),"")</f>
        <v>4236C</v>
      </c>
      <c r="J298" s="6" t="str" cm="1">
        <f t="array" ref="J298">INDEX(_2020[[#This Row],[2021]:[2023]],MATCH(FALSE,ISBLANK(_2020[[#This Row],[2021]:[2023]]),0))</f>
        <v>4236C</v>
      </c>
    </row>
    <row r="299" spans="1:10" x14ac:dyDescent="0.3">
      <c r="A299" s="1" t="s">
        <v>968</v>
      </c>
      <c r="B299" s="1" t="s">
        <v>3432</v>
      </c>
      <c r="C299" s="1" t="s">
        <v>3416</v>
      </c>
      <c r="D299" s="1">
        <v>0.03</v>
      </c>
      <c r="G299" s="1" t="str">
        <f>IFERROR(VLOOKUP(_2020[[#This Row],[identifiant_reseau]],_2021[],1,FALSE),"")</f>
        <v>4239C</v>
      </c>
      <c r="H299" s="1" t="str">
        <f>IFERROR(VLOOKUP(_2020[[#This Row],[identifiant_reseau]],_2022[],1,FALSE),"")</f>
        <v>4239C</v>
      </c>
      <c r="I299" s="1" t="str">
        <f>IFERROR(VLOOKUP(_2020[[#This Row],[identifiant_reseau]],_2023[],1,FALSE),"")</f>
        <v>4239C</v>
      </c>
      <c r="J299" s="6" t="str" cm="1">
        <f t="array" ref="J299">INDEX(_2020[[#This Row],[2021]:[2023]],MATCH(FALSE,ISBLANK(_2020[[#This Row],[2021]:[2023]]),0))</f>
        <v>4239C</v>
      </c>
    </row>
    <row r="300" spans="1:10" x14ac:dyDescent="0.3">
      <c r="A300" s="1" t="s">
        <v>965</v>
      </c>
      <c r="B300" s="1" t="s">
        <v>3433</v>
      </c>
      <c r="C300" s="1" t="s">
        <v>3434</v>
      </c>
      <c r="D300" s="1">
        <v>5.0000000000000001E-3</v>
      </c>
      <c r="G300" s="1" t="str">
        <f>IFERROR(VLOOKUP(_2020[[#This Row],[identifiant_reseau]],_2021[],1,FALSE),"")</f>
        <v>4238C</v>
      </c>
      <c r="H300" s="1" t="str">
        <f>IFERROR(VLOOKUP(_2020[[#This Row],[identifiant_reseau]],_2022[],1,FALSE),"")</f>
        <v>4238C</v>
      </c>
      <c r="I300" s="1" t="str">
        <f>IFERROR(VLOOKUP(_2020[[#This Row],[identifiant_reseau]],_2023[],1,FALSE),"")</f>
        <v>4238C</v>
      </c>
      <c r="J300" s="6" t="str" cm="1">
        <f t="array" ref="J300">INDEX(_2020[[#This Row],[2021]:[2023]],MATCH(FALSE,ISBLANK(_2020[[#This Row],[2021]:[2023]]),0))</f>
        <v>4238C</v>
      </c>
    </row>
    <row r="301" spans="1:10" x14ac:dyDescent="0.3">
      <c r="A301" s="1" t="s">
        <v>970</v>
      </c>
      <c r="B301" s="1" t="s">
        <v>3435</v>
      </c>
      <c r="C301" s="1" t="s">
        <v>971</v>
      </c>
      <c r="D301" s="1">
        <v>4.1000000000000002E-2</v>
      </c>
      <c r="G301" s="1" t="str">
        <f>IFERROR(VLOOKUP(_2020[[#This Row],[identifiant_reseau]],_2021[],1,FALSE),"")</f>
        <v>4240C</v>
      </c>
      <c r="H301" s="1" t="str">
        <f>IFERROR(VLOOKUP(_2020[[#This Row],[identifiant_reseau]],_2022[],1,FALSE),"")</f>
        <v>4240C</v>
      </c>
      <c r="I301" s="1" t="str">
        <f>IFERROR(VLOOKUP(_2020[[#This Row],[identifiant_reseau]],_2023[],1,FALSE),"")</f>
        <v>4240C</v>
      </c>
      <c r="J301" s="6" t="str" cm="1">
        <f t="array" ref="J301">INDEX(_2020[[#This Row],[2021]:[2023]],MATCH(FALSE,ISBLANK(_2020[[#This Row],[2021]:[2023]]),0))</f>
        <v>4240C</v>
      </c>
    </row>
    <row r="302" spans="1:10" x14ac:dyDescent="0.3">
      <c r="A302" s="1" t="s">
        <v>3436</v>
      </c>
      <c r="B302" s="1" t="s">
        <v>3437</v>
      </c>
      <c r="C302" s="1" t="s">
        <v>974</v>
      </c>
      <c r="D302" s="1">
        <v>5.8999999999999997E-2</v>
      </c>
      <c r="G302" s="1" t="str">
        <f>IFERROR(VLOOKUP(_2020[[#This Row],[identifiant_reseau]],_2021[],1,FALSE),"")</f>
        <v/>
      </c>
      <c r="H302" s="1" t="str">
        <f>IFERROR(VLOOKUP(_2020[[#This Row],[identifiant_reseau]],_2022[],1,FALSE),"")</f>
        <v/>
      </c>
      <c r="I302" s="1" t="str">
        <f>IFERROR(VLOOKUP(_2020[[#This Row],[identifiant_reseau]],_2023[],1,FALSE),"")</f>
        <v/>
      </c>
      <c r="J302" s="6" t="str" cm="1">
        <f t="array" ref="J302">INDEX(_2020[[#This Row],[2021]:[2023]],MATCH(FALSE,ISBLANK(_2020[[#This Row],[2021]:[2023]]),0))</f>
        <v/>
      </c>
    </row>
    <row r="303" spans="1:10" x14ac:dyDescent="0.3">
      <c r="A303" s="1" t="s">
        <v>958</v>
      </c>
      <c r="B303" s="1" t="s">
        <v>3438</v>
      </c>
      <c r="C303" s="1" t="s">
        <v>3439</v>
      </c>
      <c r="D303" s="1">
        <v>1.7999999999999999E-2</v>
      </c>
      <c r="G303" s="1" t="str">
        <f>IFERROR(VLOOKUP(_2020[[#This Row],[identifiant_reseau]],_2021[],1,FALSE),"")</f>
        <v>4235C</v>
      </c>
      <c r="H303" s="1" t="str">
        <f>IFERROR(VLOOKUP(_2020[[#This Row],[identifiant_reseau]],_2022[],1,FALSE),"")</f>
        <v>4235C</v>
      </c>
      <c r="I303" s="1" t="str">
        <f>IFERROR(VLOOKUP(_2020[[#This Row],[identifiant_reseau]],_2023[],1,FALSE),"")</f>
        <v>4235C</v>
      </c>
      <c r="J303" s="6" t="str" cm="1">
        <f t="array" ref="J303">INDEX(_2020[[#This Row],[2021]:[2023]],MATCH(FALSE,ISBLANK(_2020[[#This Row],[2021]:[2023]]),0))</f>
        <v>4235C</v>
      </c>
    </row>
    <row r="304" spans="1:10" x14ac:dyDescent="0.3">
      <c r="A304" s="1" t="s">
        <v>1003</v>
      </c>
      <c r="B304" s="1" t="s">
        <v>1004</v>
      </c>
      <c r="C304" s="1" t="s">
        <v>2719</v>
      </c>
      <c r="D304" s="1">
        <v>1.2999999999999999E-2</v>
      </c>
      <c r="G304" s="1" t="str">
        <f>IFERROR(VLOOKUP(_2020[[#This Row],[identifiant_reseau]],_2021[],1,FALSE),"")</f>
        <v>4301C</v>
      </c>
      <c r="H304" s="1" t="str">
        <f>IFERROR(VLOOKUP(_2020[[#This Row],[identifiant_reseau]],_2022[],1,FALSE),"")</f>
        <v>4301C</v>
      </c>
      <c r="I304" s="1" t="str">
        <f>IFERROR(VLOOKUP(_2020[[#This Row],[identifiant_reseau]],_2023[],1,FALSE),"")</f>
        <v>4301C</v>
      </c>
      <c r="J304" s="6" t="str" cm="1">
        <f t="array" ref="J304">INDEX(_2020[[#This Row],[2021]:[2023]],MATCH(FALSE,ISBLANK(_2020[[#This Row],[2021]:[2023]]),0))</f>
        <v>4301C</v>
      </c>
    </row>
    <row r="305" spans="1:10" x14ac:dyDescent="0.3">
      <c r="A305" s="1" t="s">
        <v>1006</v>
      </c>
      <c r="B305" s="1" t="s">
        <v>3440</v>
      </c>
      <c r="C305" s="1" t="s">
        <v>3441</v>
      </c>
      <c r="D305" s="1">
        <v>0</v>
      </c>
      <c r="G305" s="1" t="str">
        <f>IFERROR(VLOOKUP(_2020[[#This Row],[identifiant_reseau]],_2021[],1,FALSE),"")</f>
        <v>4302C</v>
      </c>
      <c r="H305" s="1" t="str">
        <f>IFERROR(VLOOKUP(_2020[[#This Row],[identifiant_reseau]],_2022[],1,FALSE),"")</f>
        <v>4302C</v>
      </c>
      <c r="I305" s="1" t="str">
        <f>IFERROR(VLOOKUP(_2020[[#This Row],[identifiant_reseau]],_2023[],1,FALSE),"")</f>
        <v>4302C</v>
      </c>
      <c r="J305" s="6" t="str" cm="1">
        <f t="array" ref="J305">INDEX(_2020[[#This Row],[2021]:[2023]],MATCH(FALSE,ISBLANK(_2020[[#This Row],[2021]:[2023]]),0))</f>
        <v>4302C</v>
      </c>
    </row>
    <row r="306" spans="1:10" x14ac:dyDescent="0.3">
      <c r="A306" s="1" t="s">
        <v>1009</v>
      </c>
      <c r="B306" s="1" t="s">
        <v>1010</v>
      </c>
      <c r="C306" s="1" t="s">
        <v>3442</v>
      </c>
      <c r="D306" s="1">
        <v>6.0000000000000001E-3</v>
      </c>
      <c r="G306" s="1" t="str">
        <f>IFERROR(VLOOKUP(_2020[[#This Row],[identifiant_reseau]],_2021[],1,FALSE),"")</f>
        <v>4303C</v>
      </c>
      <c r="H306" s="1" t="str">
        <f>IFERROR(VLOOKUP(_2020[[#This Row],[identifiant_reseau]],_2022[],1,FALSE),"")</f>
        <v>4303C</v>
      </c>
      <c r="I306" s="1" t="str">
        <f>IFERROR(VLOOKUP(_2020[[#This Row],[identifiant_reseau]],_2023[],1,FALSE),"")</f>
        <v>4303C</v>
      </c>
      <c r="J306" s="6" t="str" cm="1">
        <f t="array" ref="J306">INDEX(_2020[[#This Row],[2021]:[2023]],MATCH(FALSE,ISBLANK(_2020[[#This Row],[2021]:[2023]]),0))</f>
        <v>4303C</v>
      </c>
    </row>
    <row r="307" spans="1:10" x14ac:dyDescent="0.3">
      <c r="A307" s="1" t="s">
        <v>1020</v>
      </c>
      <c r="B307" s="1" t="s">
        <v>3443</v>
      </c>
      <c r="C307" s="1" t="s">
        <v>2721</v>
      </c>
      <c r="D307" s="1">
        <v>3.1E-2</v>
      </c>
      <c r="G307" s="1" t="str">
        <f>IFERROR(VLOOKUP(_2020[[#This Row],[identifiant_reseau]],_2021[],1,FALSE),"")</f>
        <v>4307C</v>
      </c>
      <c r="H307" s="1" t="str">
        <f>IFERROR(VLOOKUP(_2020[[#This Row],[identifiant_reseau]],_2022[],1,FALSE),"")</f>
        <v>4307C</v>
      </c>
      <c r="I307" s="1" t="str">
        <f>IFERROR(VLOOKUP(_2020[[#This Row],[identifiant_reseau]],_2023[],1,FALSE),"")</f>
        <v>4307C</v>
      </c>
      <c r="J307" s="6" t="str" cm="1">
        <f t="array" ref="J307">INDEX(_2020[[#This Row],[2021]:[2023]],MATCH(FALSE,ISBLANK(_2020[[#This Row],[2021]:[2023]]),0))</f>
        <v>4307C</v>
      </c>
    </row>
    <row r="308" spans="1:10" x14ac:dyDescent="0.3">
      <c r="A308" s="1" t="s">
        <v>1012</v>
      </c>
      <c r="B308" s="1" t="s">
        <v>3444</v>
      </c>
      <c r="C308" s="1" t="s">
        <v>3445</v>
      </c>
      <c r="D308" s="1">
        <v>0</v>
      </c>
      <c r="G308" s="1" t="str">
        <f>IFERROR(VLOOKUP(_2020[[#This Row],[identifiant_reseau]],_2021[],1,FALSE),"")</f>
        <v>4304C</v>
      </c>
      <c r="H308" s="1" t="str">
        <f>IFERROR(VLOOKUP(_2020[[#This Row],[identifiant_reseau]],_2022[],1,FALSE),"")</f>
        <v>4304C</v>
      </c>
      <c r="I308" s="1" t="str">
        <f>IFERROR(VLOOKUP(_2020[[#This Row],[identifiant_reseau]],_2023[],1,FALSE),"")</f>
        <v>4304C</v>
      </c>
      <c r="J308" s="6" t="str" cm="1">
        <f t="array" ref="J308">INDEX(_2020[[#This Row],[2021]:[2023]],MATCH(FALSE,ISBLANK(_2020[[#This Row],[2021]:[2023]]),0))</f>
        <v>4304C</v>
      </c>
    </row>
    <row r="309" spans="1:10" x14ac:dyDescent="0.3">
      <c r="A309" s="1" t="s">
        <v>1018</v>
      </c>
      <c r="B309" s="1" t="s">
        <v>3446</v>
      </c>
      <c r="C309" s="1" t="s">
        <v>3445</v>
      </c>
      <c r="D309" s="1">
        <v>0</v>
      </c>
      <c r="G309" s="1" t="str">
        <f>IFERROR(VLOOKUP(_2020[[#This Row],[identifiant_reseau]],_2021[],1,FALSE),"")</f>
        <v>4306C</v>
      </c>
      <c r="H309" s="1" t="str">
        <f>IFERROR(VLOOKUP(_2020[[#This Row],[identifiant_reseau]],_2022[],1,FALSE),"")</f>
        <v>4306C</v>
      </c>
      <c r="I309" s="1" t="str">
        <f>IFERROR(VLOOKUP(_2020[[#This Row],[identifiant_reseau]],_2023[],1,FALSE),"")</f>
        <v>4306C</v>
      </c>
      <c r="J309" s="6" t="str" cm="1">
        <f t="array" ref="J309">INDEX(_2020[[#This Row],[2021]:[2023]],MATCH(FALSE,ISBLANK(_2020[[#This Row],[2021]:[2023]]),0))</f>
        <v>4306C</v>
      </c>
    </row>
    <row r="310" spans="1:10" x14ac:dyDescent="0.3">
      <c r="A310" s="1" t="s">
        <v>3447</v>
      </c>
      <c r="B310" s="1" t="s">
        <v>3448</v>
      </c>
      <c r="C310" s="1" t="s">
        <v>3449</v>
      </c>
      <c r="D310" s="1">
        <v>5.0000000000000001E-3</v>
      </c>
      <c r="G310" s="1" t="str">
        <f>IFERROR(VLOOKUP(_2020[[#This Row],[identifiant_reseau]],_2021[],1,FALSE),"")</f>
        <v/>
      </c>
      <c r="H310" s="1" t="str">
        <f>IFERROR(VLOOKUP(_2020[[#This Row],[identifiant_reseau]],_2022[],1,FALSE),"")</f>
        <v/>
      </c>
      <c r="I310" s="1" t="str">
        <f>IFERROR(VLOOKUP(_2020[[#This Row],[identifiant_reseau]],_2023[],1,FALSE),"")</f>
        <v/>
      </c>
      <c r="J310" s="6" t="str" cm="1">
        <f t="array" ref="J310">INDEX(_2020[[#This Row],[2021]:[2023]],MATCH(FALSE,ISBLANK(_2020[[#This Row],[2021]:[2023]]),0))</f>
        <v/>
      </c>
    </row>
    <row r="311" spans="1:10" x14ac:dyDescent="0.3">
      <c r="A311" s="1" t="s">
        <v>1023</v>
      </c>
      <c r="B311" s="1" t="s">
        <v>3450</v>
      </c>
      <c r="C311" s="1" t="s">
        <v>1024</v>
      </c>
      <c r="D311" s="1">
        <v>0</v>
      </c>
      <c r="G311" s="1" t="str">
        <f>IFERROR(VLOOKUP(_2020[[#This Row],[identifiant_reseau]],_2021[],1,FALSE),"")</f>
        <v>4308C</v>
      </c>
      <c r="H311" s="1" t="str">
        <f>IFERROR(VLOOKUP(_2020[[#This Row],[identifiant_reseau]],_2022[],1,FALSE),"")</f>
        <v>4308C</v>
      </c>
      <c r="I311" s="1" t="str">
        <f>IFERROR(VLOOKUP(_2020[[#This Row],[identifiant_reseau]],_2023[],1,FALSE),"")</f>
        <v/>
      </c>
      <c r="J311" s="6" t="str" cm="1">
        <f t="array" ref="J311">INDEX(_2020[[#This Row],[2021]:[2023]],MATCH(FALSE,ISBLANK(_2020[[#This Row],[2021]:[2023]]),0))</f>
        <v>4308C</v>
      </c>
    </row>
    <row r="312" spans="1:10" x14ac:dyDescent="0.3">
      <c r="A312" s="1" t="s">
        <v>2722</v>
      </c>
      <c r="B312" s="1" t="s">
        <v>3451</v>
      </c>
      <c r="C312" s="1" t="s">
        <v>3452</v>
      </c>
      <c r="D312" s="1">
        <v>0.128</v>
      </c>
      <c r="G312" s="1" t="str">
        <f>IFERROR(VLOOKUP(_2020[[#This Row],[identifiant_reseau]],_2021[],1,FALSE),"")</f>
        <v>4309C</v>
      </c>
      <c r="H312" s="1" t="str">
        <f>IFERROR(VLOOKUP(_2020[[#This Row],[identifiant_reseau]],_2022[],1,FALSE),"")</f>
        <v/>
      </c>
      <c r="I312" s="1" t="str">
        <f>IFERROR(VLOOKUP(_2020[[#This Row],[identifiant_reseau]],_2023[],1,FALSE),"")</f>
        <v>4309C</v>
      </c>
      <c r="J312" s="6" t="str" cm="1">
        <f t="array" ref="J312">INDEX(_2020[[#This Row],[2021]:[2023]],MATCH(FALSE,ISBLANK(_2020[[#This Row],[2021]:[2023]]),0))</f>
        <v>4309C</v>
      </c>
    </row>
    <row r="313" spans="1:10" x14ac:dyDescent="0.3">
      <c r="A313" s="1" t="s">
        <v>2725</v>
      </c>
      <c r="B313" s="1" t="s">
        <v>2726</v>
      </c>
      <c r="C313" s="1" t="s">
        <v>3453</v>
      </c>
      <c r="D313" s="1">
        <v>0.128</v>
      </c>
      <c r="G313" s="1" t="str">
        <f>IFERROR(VLOOKUP(_2020[[#This Row],[identifiant_reseau]],_2021[],1,FALSE),"")</f>
        <v>4310C</v>
      </c>
      <c r="H313" s="1" t="str">
        <f>IFERROR(VLOOKUP(_2020[[#This Row],[identifiant_reseau]],_2022[],1,FALSE),"")</f>
        <v/>
      </c>
      <c r="I313" s="1" t="str">
        <f>IFERROR(VLOOKUP(_2020[[#This Row],[identifiant_reseau]],_2023[],1,FALSE),"")</f>
        <v>4310C</v>
      </c>
      <c r="J313" s="6" t="str" cm="1">
        <f t="array" ref="J313">INDEX(_2020[[#This Row],[2021]:[2023]],MATCH(FALSE,ISBLANK(_2020[[#This Row],[2021]:[2023]]),0))</f>
        <v>4310C</v>
      </c>
    </row>
    <row r="314" spans="1:10" x14ac:dyDescent="0.3">
      <c r="A314" s="1" t="s">
        <v>1026</v>
      </c>
      <c r="B314" s="1" t="s">
        <v>3454</v>
      </c>
      <c r="C314" s="1" t="s">
        <v>3455</v>
      </c>
      <c r="D314" s="1">
        <v>5.8000000000000003E-2</v>
      </c>
      <c r="G314" s="1" t="str">
        <f>IFERROR(VLOOKUP(_2020[[#This Row],[identifiant_reseau]],_2021[],1,FALSE),"")</f>
        <v>4401C</v>
      </c>
      <c r="H314" s="1" t="str">
        <f>IFERROR(VLOOKUP(_2020[[#This Row],[identifiant_reseau]],_2022[],1,FALSE),"")</f>
        <v>4401C</v>
      </c>
      <c r="I314" s="1" t="str">
        <f>IFERROR(VLOOKUP(_2020[[#This Row],[identifiant_reseau]],_2023[],1,FALSE),"")</f>
        <v>4401C</v>
      </c>
      <c r="J314" s="6" t="str" cm="1">
        <f t="array" ref="J314">INDEX(_2020[[#This Row],[2021]:[2023]],MATCH(FALSE,ISBLANK(_2020[[#This Row],[2021]:[2023]]),0))</f>
        <v>4401C</v>
      </c>
    </row>
    <row r="315" spans="1:10" x14ac:dyDescent="0.3">
      <c r="A315" s="1" t="s">
        <v>1029</v>
      </c>
      <c r="B315" s="1" t="s">
        <v>3456</v>
      </c>
      <c r="C315" s="1" t="s">
        <v>3457</v>
      </c>
      <c r="D315" s="1">
        <v>9.7000000000000003E-2</v>
      </c>
      <c r="G315" s="1" t="str">
        <f>IFERROR(VLOOKUP(_2020[[#This Row],[identifiant_reseau]],_2021[],1,FALSE),"")</f>
        <v>4402C</v>
      </c>
      <c r="H315" s="1" t="str">
        <f>IFERROR(VLOOKUP(_2020[[#This Row],[identifiant_reseau]],_2022[],1,FALSE),"")</f>
        <v>4402C</v>
      </c>
      <c r="I315" s="1" t="str">
        <f>IFERROR(VLOOKUP(_2020[[#This Row],[identifiant_reseau]],_2023[],1,FALSE),"")</f>
        <v>4402C</v>
      </c>
      <c r="J315" s="6" t="str" cm="1">
        <f t="array" ref="J315">INDEX(_2020[[#This Row],[2021]:[2023]],MATCH(FALSE,ISBLANK(_2020[[#This Row],[2021]:[2023]]),0))</f>
        <v>4402C</v>
      </c>
    </row>
    <row r="316" spans="1:10" x14ac:dyDescent="0.3">
      <c r="A316" s="1" t="s">
        <v>1031</v>
      </c>
      <c r="B316" s="1" t="s">
        <v>3458</v>
      </c>
      <c r="C316" s="1" t="s">
        <v>3455</v>
      </c>
      <c r="D316" s="1">
        <v>7.2999999999999995E-2</v>
      </c>
      <c r="G316" s="1" t="str">
        <f>IFERROR(VLOOKUP(_2020[[#This Row],[identifiant_reseau]],_2021[],1,FALSE),"")</f>
        <v>4403C</v>
      </c>
      <c r="H316" s="1" t="str">
        <f>IFERROR(VLOOKUP(_2020[[#This Row],[identifiant_reseau]],_2022[],1,FALSE),"")</f>
        <v>4403C</v>
      </c>
      <c r="I316" s="1" t="str">
        <f>IFERROR(VLOOKUP(_2020[[#This Row],[identifiant_reseau]],_2023[],1,FALSE),"")</f>
        <v>4403C</v>
      </c>
      <c r="J316" s="6" t="str" cm="1">
        <f t="array" ref="J316">INDEX(_2020[[#This Row],[2021]:[2023]],MATCH(FALSE,ISBLANK(_2020[[#This Row],[2021]:[2023]]),0))</f>
        <v>4403C</v>
      </c>
    </row>
    <row r="317" spans="1:10" x14ac:dyDescent="0.3">
      <c r="A317" s="1" t="s">
        <v>1033</v>
      </c>
      <c r="B317" s="1" t="s">
        <v>3459</v>
      </c>
      <c r="C317" s="1" t="s">
        <v>3460</v>
      </c>
      <c r="D317" s="1">
        <v>8.7999999999999995E-2</v>
      </c>
      <c r="G317" s="1" t="str">
        <f>IFERROR(VLOOKUP(_2020[[#This Row],[identifiant_reseau]],_2021[],1,FALSE),"")</f>
        <v>4405C</v>
      </c>
      <c r="H317" s="1" t="str">
        <f>IFERROR(VLOOKUP(_2020[[#This Row],[identifiant_reseau]],_2022[],1,FALSE),"")</f>
        <v>4405C</v>
      </c>
      <c r="I317" s="1" t="str">
        <f>IFERROR(VLOOKUP(_2020[[#This Row],[identifiant_reseau]],_2023[],1,FALSE),"")</f>
        <v>4405C</v>
      </c>
      <c r="J317" s="6" t="str" cm="1">
        <f t="array" ref="J317">INDEX(_2020[[#This Row],[2021]:[2023]],MATCH(FALSE,ISBLANK(_2020[[#This Row],[2021]:[2023]]),0))</f>
        <v>4405C</v>
      </c>
    </row>
    <row r="318" spans="1:10" x14ac:dyDescent="0.3">
      <c r="A318" s="1" t="s">
        <v>1035</v>
      </c>
      <c r="B318" s="1" t="s">
        <v>3461</v>
      </c>
      <c r="C318" s="1" t="s">
        <v>3462</v>
      </c>
      <c r="D318" s="1">
        <v>0.115</v>
      </c>
      <c r="G318" s="1" t="str">
        <f>IFERROR(VLOOKUP(_2020[[#This Row],[identifiant_reseau]],_2021[],1,FALSE),"")</f>
        <v>4406C</v>
      </c>
      <c r="H318" s="1" t="str">
        <f>IFERROR(VLOOKUP(_2020[[#This Row],[identifiant_reseau]],_2022[],1,FALSE),"")</f>
        <v>4406C</v>
      </c>
      <c r="I318" s="1" t="str">
        <f>IFERROR(VLOOKUP(_2020[[#This Row],[identifiant_reseau]],_2023[],1,FALSE),"")</f>
        <v>4406C</v>
      </c>
      <c r="J318" s="6" t="str" cm="1">
        <f t="array" ref="J318">INDEX(_2020[[#This Row],[2021]:[2023]],MATCH(FALSE,ISBLANK(_2020[[#This Row],[2021]:[2023]]),0))</f>
        <v>4406C</v>
      </c>
    </row>
    <row r="319" spans="1:10" x14ac:dyDescent="0.3">
      <c r="A319" s="1" t="s">
        <v>1038</v>
      </c>
      <c r="B319" s="1" t="s">
        <v>1039</v>
      </c>
      <c r="C319" s="1" t="s">
        <v>3463</v>
      </c>
      <c r="D319" s="1">
        <v>8.5999999999999993E-2</v>
      </c>
      <c r="G319" s="1" t="str">
        <f>IFERROR(VLOOKUP(_2020[[#This Row],[identifiant_reseau]],_2021[],1,FALSE),"")</f>
        <v>4407C</v>
      </c>
      <c r="H319" s="1" t="str">
        <f>IFERROR(VLOOKUP(_2020[[#This Row],[identifiant_reseau]],_2022[],1,FALSE),"")</f>
        <v>4407C</v>
      </c>
      <c r="I319" s="1" t="str">
        <f>IFERROR(VLOOKUP(_2020[[#This Row],[identifiant_reseau]],_2023[],1,FALSE),"")</f>
        <v>4407C</v>
      </c>
      <c r="J319" s="6" t="str" cm="1">
        <f t="array" ref="J319">INDEX(_2020[[#This Row],[2021]:[2023]],MATCH(FALSE,ISBLANK(_2020[[#This Row],[2021]:[2023]]),0))</f>
        <v>4407C</v>
      </c>
    </row>
    <row r="320" spans="1:10" x14ac:dyDescent="0.3">
      <c r="A320" s="1" t="s">
        <v>1041</v>
      </c>
      <c r="B320" s="1" t="s">
        <v>1042</v>
      </c>
      <c r="C320" s="1" t="s">
        <v>3464</v>
      </c>
      <c r="D320" s="1">
        <v>0.114</v>
      </c>
      <c r="G320" s="1" t="str">
        <f>IFERROR(VLOOKUP(_2020[[#This Row],[identifiant_reseau]],_2021[],1,FALSE),"")</f>
        <v>4408C</v>
      </c>
      <c r="H320" s="1" t="str">
        <f>IFERROR(VLOOKUP(_2020[[#This Row],[identifiant_reseau]],_2022[],1,FALSE),"")</f>
        <v>4408C</v>
      </c>
      <c r="I320" s="1" t="str">
        <f>IFERROR(VLOOKUP(_2020[[#This Row],[identifiant_reseau]],_2023[],1,FALSE),"")</f>
        <v>4408C</v>
      </c>
      <c r="J320" s="6" t="str" cm="1">
        <f t="array" ref="J320">INDEX(_2020[[#This Row],[2021]:[2023]],MATCH(FALSE,ISBLANK(_2020[[#This Row],[2021]:[2023]]),0))</f>
        <v>4408C</v>
      </c>
    </row>
    <row r="321" spans="1:10" x14ac:dyDescent="0.3">
      <c r="A321" s="1" t="s">
        <v>3465</v>
      </c>
      <c r="B321" s="1" t="s">
        <v>3466</v>
      </c>
      <c r="C321" s="1" t="s">
        <v>3467</v>
      </c>
      <c r="D321" s="1">
        <v>0.25600000000000001</v>
      </c>
      <c r="G321" s="1" t="str">
        <f>IFERROR(VLOOKUP(_2020[[#This Row],[identifiant_reseau]],_2021[],1,FALSE),"")</f>
        <v/>
      </c>
      <c r="H321" s="1" t="str">
        <f>IFERROR(VLOOKUP(_2020[[#This Row],[identifiant_reseau]],_2022[],1,FALSE),"")</f>
        <v/>
      </c>
      <c r="I321" s="1" t="str">
        <f>IFERROR(VLOOKUP(_2020[[#This Row],[identifiant_reseau]],_2023[],1,FALSE),"")</f>
        <v/>
      </c>
      <c r="J321" s="6" t="str" cm="1">
        <f t="array" ref="J321">INDEX(_2020[[#This Row],[2021]:[2023]],MATCH(FALSE,ISBLANK(_2020[[#This Row],[2021]:[2023]]),0))</f>
        <v/>
      </c>
    </row>
    <row r="322" spans="1:10" x14ac:dyDescent="0.3">
      <c r="A322" s="1" t="s">
        <v>3468</v>
      </c>
      <c r="B322" s="1" t="s">
        <v>1048</v>
      </c>
      <c r="C322" s="1" t="s">
        <v>3455</v>
      </c>
      <c r="D322" s="1">
        <v>0.215</v>
      </c>
      <c r="G322" s="1" t="str">
        <f>IFERROR(VLOOKUP(_2020[[#This Row],[identifiant_reseau]],_2021[],1,FALSE),"")</f>
        <v/>
      </c>
      <c r="H322" s="1" t="str">
        <f>IFERROR(VLOOKUP(_2020[[#This Row],[identifiant_reseau]],_2022[],1,FALSE),"")</f>
        <v/>
      </c>
      <c r="I322" s="1" t="str">
        <f>IFERROR(VLOOKUP(_2020[[#This Row],[identifiant_reseau]],_2023[],1,FALSE),"")</f>
        <v/>
      </c>
      <c r="J322" s="6" t="str" cm="1">
        <f t="array" ref="J322">INDEX(_2020[[#This Row],[2021]:[2023]],MATCH(FALSE,ISBLANK(_2020[[#This Row],[2021]:[2023]]),0))</f>
        <v/>
      </c>
    </row>
    <row r="323" spans="1:10" x14ac:dyDescent="0.3">
      <c r="A323" s="1" t="s">
        <v>1049</v>
      </c>
      <c r="B323" s="1" t="s">
        <v>1050</v>
      </c>
      <c r="C323" s="1" t="s">
        <v>2731</v>
      </c>
      <c r="D323" s="1">
        <v>8.4000000000000005E-2</v>
      </c>
      <c r="G323" s="1" t="str">
        <f>IFERROR(VLOOKUP(_2020[[#This Row],[identifiant_reseau]],_2021[],1,FALSE),"")</f>
        <v>4501C</v>
      </c>
      <c r="H323" s="1" t="str">
        <f>IFERROR(VLOOKUP(_2020[[#This Row],[identifiant_reseau]],_2022[],1,FALSE),"")</f>
        <v>4501C</v>
      </c>
      <c r="I323" s="1" t="str">
        <f>IFERROR(VLOOKUP(_2020[[#This Row],[identifiant_reseau]],_2023[],1,FALSE),"")</f>
        <v>4501C</v>
      </c>
      <c r="J323" s="6" t="str" cm="1">
        <f t="array" ref="J323">INDEX(_2020[[#This Row],[2021]:[2023]],MATCH(FALSE,ISBLANK(_2020[[#This Row],[2021]:[2023]]),0))</f>
        <v>4501C</v>
      </c>
    </row>
    <row r="324" spans="1:10" x14ac:dyDescent="0.3">
      <c r="A324" s="1" t="s">
        <v>1052</v>
      </c>
      <c r="B324" s="1" t="s">
        <v>1053</v>
      </c>
      <c r="C324" s="1" t="s">
        <v>2731</v>
      </c>
      <c r="D324" s="1">
        <v>0</v>
      </c>
      <c r="G324" s="1" t="str">
        <f>IFERROR(VLOOKUP(_2020[[#This Row],[identifiant_reseau]],_2021[],1,FALSE),"")</f>
        <v>4503C</v>
      </c>
      <c r="H324" s="1" t="str">
        <f>IFERROR(VLOOKUP(_2020[[#This Row],[identifiant_reseau]],_2022[],1,FALSE),"")</f>
        <v>4503C</v>
      </c>
      <c r="I324" s="1" t="str">
        <f>IFERROR(VLOOKUP(_2020[[#This Row],[identifiant_reseau]],_2023[],1,FALSE),"")</f>
        <v>4503C</v>
      </c>
      <c r="J324" s="6" t="str" cm="1">
        <f t="array" ref="J324">INDEX(_2020[[#This Row],[2021]:[2023]],MATCH(FALSE,ISBLANK(_2020[[#This Row],[2021]:[2023]]),0))</f>
        <v>4503C</v>
      </c>
    </row>
    <row r="325" spans="1:10" x14ac:dyDescent="0.3">
      <c r="A325" s="1" t="s">
        <v>1054</v>
      </c>
      <c r="B325" s="1" t="s">
        <v>3469</v>
      </c>
      <c r="C325" s="1" t="s">
        <v>2732</v>
      </c>
      <c r="D325" s="1">
        <v>8.2000000000000003E-2</v>
      </c>
      <c r="G325" s="1" t="str">
        <f>IFERROR(VLOOKUP(_2020[[#This Row],[identifiant_reseau]],_2021[],1,FALSE),"")</f>
        <v>4504C</v>
      </c>
      <c r="H325" s="1" t="str">
        <f>IFERROR(VLOOKUP(_2020[[#This Row],[identifiant_reseau]],_2022[],1,FALSE),"")</f>
        <v>4504C</v>
      </c>
      <c r="I325" s="1" t="str">
        <f>IFERROR(VLOOKUP(_2020[[#This Row],[identifiant_reseau]],_2023[],1,FALSE),"")</f>
        <v>4504C</v>
      </c>
      <c r="J325" s="6" t="str" cm="1">
        <f t="array" ref="J325">INDEX(_2020[[#This Row],[2021]:[2023]],MATCH(FALSE,ISBLANK(_2020[[#This Row],[2021]:[2023]]),0))</f>
        <v>4504C</v>
      </c>
    </row>
    <row r="326" spans="1:10" x14ac:dyDescent="0.3">
      <c r="A326" s="1" t="s">
        <v>1057</v>
      </c>
      <c r="B326" s="1" t="s">
        <v>1058</v>
      </c>
      <c r="C326" s="1" t="s">
        <v>2733</v>
      </c>
      <c r="D326" s="1">
        <v>6.7000000000000004E-2</v>
      </c>
      <c r="G326" s="1" t="str">
        <f>IFERROR(VLOOKUP(_2020[[#This Row],[identifiant_reseau]],_2021[],1,FALSE),"")</f>
        <v>4505C</v>
      </c>
      <c r="H326" s="1" t="str">
        <f>IFERROR(VLOOKUP(_2020[[#This Row],[identifiant_reseau]],_2022[],1,FALSE),"")</f>
        <v>4505C</v>
      </c>
      <c r="I326" s="1" t="str">
        <f>IFERROR(VLOOKUP(_2020[[#This Row],[identifiant_reseau]],_2023[],1,FALSE),"")</f>
        <v>4505C</v>
      </c>
      <c r="J326" s="6" t="str" cm="1">
        <f t="array" ref="J326">INDEX(_2020[[#This Row],[2021]:[2023]],MATCH(FALSE,ISBLANK(_2020[[#This Row],[2021]:[2023]]),0))</f>
        <v>4505C</v>
      </c>
    </row>
    <row r="327" spans="1:10" x14ac:dyDescent="0.3">
      <c r="A327" s="1" t="s">
        <v>1060</v>
      </c>
      <c r="B327" s="1" t="s">
        <v>1061</v>
      </c>
      <c r="C327" s="1" t="s">
        <v>3470</v>
      </c>
      <c r="D327" s="1">
        <v>5.0000000000000001E-3</v>
      </c>
      <c r="G327" s="1" t="str">
        <f>IFERROR(VLOOKUP(_2020[[#This Row],[identifiant_reseau]],_2021[],1,FALSE),"")</f>
        <v>4507C</v>
      </c>
      <c r="H327" s="1" t="str">
        <f>IFERROR(VLOOKUP(_2020[[#This Row],[identifiant_reseau]],_2022[],1,FALSE),"")</f>
        <v>4507C</v>
      </c>
      <c r="I327" s="1" t="str">
        <f>IFERROR(VLOOKUP(_2020[[#This Row],[identifiant_reseau]],_2023[],1,FALSE),"")</f>
        <v>4507C</v>
      </c>
      <c r="J327" s="6" t="str" cm="1">
        <f t="array" ref="J327">INDEX(_2020[[#This Row],[2021]:[2023]],MATCH(FALSE,ISBLANK(_2020[[#This Row],[2021]:[2023]]),0))</f>
        <v>4507C</v>
      </c>
    </row>
    <row r="328" spans="1:10" x14ac:dyDescent="0.3">
      <c r="A328" s="1" t="s">
        <v>2734</v>
      </c>
      <c r="B328" s="1" t="s">
        <v>3471</v>
      </c>
      <c r="C328" s="1" t="s">
        <v>2736</v>
      </c>
      <c r="D328" s="1">
        <v>0</v>
      </c>
      <c r="G328" s="1" t="str">
        <f>IFERROR(VLOOKUP(_2020[[#This Row],[identifiant_reseau]],_2021[],1,FALSE),"")</f>
        <v>4506C</v>
      </c>
      <c r="H328" s="1" t="str">
        <f>IFERROR(VLOOKUP(_2020[[#This Row],[identifiant_reseau]],_2022[],1,FALSE),"")</f>
        <v/>
      </c>
      <c r="I328" s="1" t="str">
        <f>IFERROR(VLOOKUP(_2020[[#This Row],[identifiant_reseau]],_2023[],1,FALSE),"")</f>
        <v/>
      </c>
      <c r="J328" s="6" t="str" cm="1">
        <f t="array" ref="J328">INDEX(_2020[[#This Row],[2021]:[2023]],MATCH(FALSE,ISBLANK(_2020[[#This Row],[2021]:[2023]]),0))</f>
        <v>4506C</v>
      </c>
    </row>
    <row r="329" spans="1:10" x14ac:dyDescent="0.3">
      <c r="A329" s="1" t="s">
        <v>1063</v>
      </c>
      <c r="B329" s="1" t="s">
        <v>1064</v>
      </c>
      <c r="C329" s="1" t="s">
        <v>2737</v>
      </c>
      <c r="D329" s="1">
        <v>4.5999999999999999E-2</v>
      </c>
      <c r="G329" s="1" t="str">
        <f>IFERROR(VLOOKUP(_2020[[#This Row],[identifiant_reseau]],_2021[],1,FALSE),"")</f>
        <v>4601C</v>
      </c>
      <c r="H329" s="1" t="str">
        <f>IFERROR(VLOOKUP(_2020[[#This Row],[identifiant_reseau]],_2022[],1,FALSE),"")</f>
        <v>4601C</v>
      </c>
      <c r="I329" s="1" t="str">
        <f>IFERROR(VLOOKUP(_2020[[#This Row],[identifiant_reseau]],_2023[],1,FALSE),"")</f>
        <v>4601C</v>
      </c>
      <c r="J329" s="6" t="str" cm="1">
        <f t="array" ref="J329">INDEX(_2020[[#This Row],[2021]:[2023]],MATCH(FALSE,ISBLANK(_2020[[#This Row],[2021]:[2023]]),0))</f>
        <v>4601C</v>
      </c>
    </row>
    <row r="330" spans="1:10" x14ac:dyDescent="0.3">
      <c r="A330" s="1" t="s">
        <v>3472</v>
      </c>
      <c r="B330" s="1" t="s">
        <v>1067</v>
      </c>
      <c r="C330" s="1" t="s">
        <v>2738</v>
      </c>
      <c r="D330" s="1">
        <v>0.192</v>
      </c>
      <c r="G330" s="1" t="str">
        <f>IFERROR(VLOOKUP(_2020[[#This Row],[identifiant_reseau]],_2021[],1,FALSE),"")</f>
        <v/>
      </c>
      <c r="H330" s="1" t="str">
        <f>IFERROR(VLOOKUP(_2020[[#This Row],[identifiant_reseau]],_2022[],1,FALSE),"")</f>
        <v/>
      </c>
      <c r="I330" s="1" t="str">
        <f>IFERROR(VLOOKUP(_2020[[#This Row],[identifiant_reseau]],_2023[],1,FALSE),"")</f>
        <v/>
      </c>
      <c r="J330" s="6" t="str" cm="1">
        <f t="array" ref="J330">INDEX(_2020[[#This Row],[2021]:[2023]],MATCH(FALSE,ISBLANK(_2020[[#This Row],[2021]:[2023]]),0))</f>
        <v/>
      </c>
    </row>
    <row r="331" spans="1:10" x14ac:dyDescent="0.3">
      <c r="A331" s="1" t="s">
        <v>1069</v>
      </c>
      <c r="B331" s="1" t="s">
        <v>3473</v>
      </c>
      <c r="C331" s="1" t="s">
        <v>3474</v>
      </c>
      <c r="D331" s="1">
        <v>6.0000000000000001E-3</v>
      </c>
      <c r="G331" s="1" t="str">
        <f>IFERROR(VLOOKUP(_2020[[#This Row],[identifiant_reseau]],_2021[],1,FALSE),"")</f>
        <v>4604C</v>
      </c>
      <c r="H331" s="1" t="str">
        <f>IFERROR(VLOOKUP(_2020[[#This Row],[identifiant_reseau]],_2022[],1,FALSE),"")</f>
        <v>4604C</v>
      </c>
      <c r="I331" s="1" t="str">
        <f>IFERROR(VLOOKUP(_2020[[#This Row],[identifiant_reseau]],_2023[],1,FALSE),"")</f>
        <v>4604C</v>
      </c>
      <c r="J331" s="6" t="str" cm="1">
        <f t="array" ref="J331">INDEX(_2020[[#This Row],[2021]:[2023]],MATCH(FALSE,ISBLANK(_2020[[#This Row],[2021]:[2023]]),0))</f>
        <v>4604C</v>
      </c>
    </row>
    <row r="332" spans="1:10" x14ac:dyDescent="0.3">
      <c r="A332" s="1" t="s">
        <v>1072</v>
      </c>
      <c r="B332" s="1" t="s">
        <v>1073</v>
      </c>
      <c r="C332" s="1" t="s">
        <v>3475</v>
      </c>
      <c r="D332" s="1">
        <v>7.0000000000000001E-3</v>
      </c>
      <c r="G332" s="1" t="str">
        <f>IFERROR(VLOOKUP(_2020[[#This Row],[identifiant_reseau]],_2021[],1,FALSE),"")</f>
        <v>4605C</v>
      </c>
      <c r="H332" s="1" t="str">
        <f>IFERROR(VLOOKUP(_2020[[#This Row],[identifiant_reseau]],_2022[],1,FALSE),"")</f>
        <v>4605C</v>
      </c>
      <c r="I332" s="1" t="str">
        <f>IFERROR(VLOOKUP(_2020[[#This Row],[identifiant_reseau]],_2023[],1,FALSE),"")</f>
        <v>4605C</v>
      </c>
      <c r="J332" s="6" t="str" cm="1">
        <f t="array" ref="J332">INDEX(_2020[[#This Row],[2021]:[2023]],MATCH(FALSE,ISBLANK(_2020[[#This Row],[2021]:[2023]]),0))</f>
        <v>4605C</v>
      </c>
    </row>
    <row r="333" spans="1:10" x14ac:dyDescent="0.3">
      <c r="A333" s="1" t="s">
        <v>1075</v>
      </c>
      <c r="B333" s="1" t="s">
        <v>3476</v>
      </c>
      <c r="C333" s="1" t="s">
        <v>3477</v>
      </c>
      <c r="D333" s="1">
        <v>2.8000000000000001E-2</v>
      </c>
      <c r="G333" s="1" t="str">
        <f>IFERROR(VLOOKUP(_2020[[#This Row],[identifiant_reseau]],_2021[],1,FALSE),"")</f>
        <v>4607C</v>
      </c>
      <c r="H333" s="1" t="str">
        <f>IFERROR(VLOOKUP(_2020[[#This Row],[identifiant_reseau]],_2022[],1,FALSE),"")</f>
        <v>4607C</v>
      </c>
      <c r="I333" s="1" t="str">
        <f>IFERROR(VLOOKUP(_2020[[#This Row],[identifiant_reseau]],_2023[],1,FALSE),"")</f>
        <v>4607C</v>
      </c>
      <c r="J333" s="6" t="str" cm="1">
        <f t="array" ref="J333">INDEX(_2020[[#This Row],[2021]:[2023]],MATCH(FALSE,ISBLANK(_2020[[#This Row],[2021]:[2023]]),0))</f>
        <v>4607C</v>
      </c>
    </row>
    <row r="334" spans="1:10" x14ac:dyDescent="0.3">
      <c r="A334" s="1" t="s">
        <v>1078</v>
      </c>
      <c r="B334" s="1" t="s">
        <v>1079</v>
      </c>
      <c r="C334" s="1" t="s">
        <v>3478</v>
      </c>
      <c r="D334" s="1">
        <v>3.7999999999999999E-2</v>
      </c>
      <c r="G334" s="1" t="str">
        <f>IFERROR(VLOOKUP(_2020[[#This Row],[identifiant_reseau]],_2021[],1,FALSE),"")</f>
        <v>4608C</v>
      </c>
      <c r="H334" s="1" t="str">
        <f>IFERROR(VLOOKUP(_2020[[#This Row],[identifiant_reseau]],_2022[],1,FALSE),"")</f>
        <v>4608C</v>
      </c>
      <c r="I334" s="1" t="str">
        <f>IFERROR(VLOOKUP(_2020[[#This Row],[identifiant_reseau]],_2023[],1,FALSE),"")</f>
        <v>4608C</v>
      </c>
      <c r="J334" s="6" t="str" cm="1">
        <f t="array" ref="J334">INDEX(_2020[[#This Row],[2021]:[2023]],MATCH(FALSE,ISBLANK(_2020[[#This Row],[2021]:[2023]]),0))</f>
        <v>4608C</v>
      </c>
    </row>
    <row r="335" spans="1:10" x14ac:dyDescent="0.3">
      <c r="A335" s="1" t="s">
        <v>1081</v>
      </c>
      <c r="B335" s="1" t="s">
        <v>1082</v>
      </c>
      <c r="C335" s="1" t="s">
        <v>3479</v>
      </c>
      <c r="D335" s="1">
        <v>1E-3</v>
      </c>
      <c r="G335" s="1" t="str">
        <f>IFERROR(VLOOKUP(_2020[[#This Row],[identifiant_reseau]],_2021[],1,FALSE),"")</f>
        <v>4609C</v>
      </c>
      <c r="H335" s="1" t="str">
        <f>IFERROR(VLOOKUP(_2020[[#This Row],[identifiant_reseau]],_2022[],1,FALSE),"")</f>
        <v>4609C</v>
      </c>
      <c r="I335" s="1" t="str">
        <f>IFERROR(VLOOKUP(_2020[[#This Row],[identifiant_reseau]],_2023[],1,FALSE),"")</f>
        <v>4609C</v>
      </c>
      <c r="J335" s="6" t="str" cm="1">
        <f t="array" ref="J335">INDEX(_2020[[#This Row],[2021]:[2023]],MATCH(FALSE,ISBLANK(_2020[[#This Row],[2021]:[2023]]),0))</f>
        <v>4609C</v>
      </c>
    </row>
    <row r="336" spans="1:10" x14ac:dyDescent="0.3">
      <c r="A336" s="1" t="s">
        <v>1084</v>
      </c>
      <c r="B336" s="1" t="s">
        <v>3480</v>
      </c>
      <c r="C336" s="1" t="s">
        <v>3481</v>
      </c>
      <c r="D336" s="1">
        <v>6.0000000000000001E-3</v>
      </c>
      <c r="G336" s="1" t="str">
        <f>IFERROR(VLOOKUP(_2020[[#This Row],[identifiant_reseau]],_2021[],1,FALSE),"")</f>
        <v>4610C</v>
      </c>
      <c r="H336" s="1" t="str">
        <f>IFERROR(VLOOKUP(_2020[[#This Row],[identifiant_reseau]],_2022[],1,FALSE),"")</f>
        <v>4610C</v>
      </c>
      <c r="I336" s="1" t="str">
        <f>IFERROR(VLOOKUP(_2020[[#This Row],[identifiant_reseau]],_2023[],1,FALSE),"")</f>
        <v>4610C</v>
      </c>
      <c r="J336" s="6" t="str" cm="1">
        <f t="array" ref="J336">INDEX(_2020[[#This Row],[2021]:[2023]],MATCH(FALSE,ISBLANK(_2020[[#This Row],[2021]:[2023]]),0))</f>
        <v>4610C</v>
      </c>
    </row>
    <row r="337" spans="1:10" x14ac:dyDescent="0.3">
      <c r="A337" s="1" t="s">
        <v>1087</v>
      </c>
      <c r="B337" s="1" t="s">
        <v>1088</v>
      </c>
      <c r="C337" s="1" t="s">
        <v>3482</v>
      </c>
      <c r="D337" s="1">
        <v>2.9000000000000001E-2</v>
      </c>
      <c r="G337" s="1" t="str">
        <f>IFERROR(VLOOKUP(_2020[[#This Row],[identifiant_reseau]],_2021[],1,FALSE),"")</f>
        <v>4611C</v>
      </c>
      <c r="H337" s="1" t="str">
        <f>IFERROR(VLOOKUP(_2020[[#This Row],[identifiant_reseau]],_2022[],1,FALSE),"")</f>
        <v>4611C</v>
      </c>
      <c r="I337" s="1" t="str">
        <f>IFERROR(VLOOKUP(_2020[[#This Row],[identifiant_reseau]],_2023[],1,FALSE),"")</f>
        <v>4611C</v>
      </c>
      <c r="J337" s="6" t="str" cm="1">
        <f t="array" ref="J337">INDEX(_2020[[#This Row],[2021]:[2023]],MATCH(FALSE,ISBLANK(_2020[[#This Row],[2021]:[2023]]),0))</f>
        <v>4611C</v>
      </c>
    </row>
    <row r="338" spans="1:10" x14ac:dyDescent="0.3">
      <c r="A338" s="1" t="s">
        <v>1090</v>
      </c>
      <c r="B338" s="1" t="s">
        <v>1091</v>
      </c>
      <c r="C338" s="1" t="s">
        <v>3483</v>
      </c>
      <c r="D338" s="1">
        <v>0</v>
      </c>
      <c r="G338" s="1" t="str">
        <f>IFERROR(VLOOKUP(_2020[[#This Row],[identifiant_reseau]],_2021[],1,FALSE),"")</f>
        <v>4612C</v>
      </c>
      <c r="H338" s="1" t="str">
        <f>IFERROR(VLOOKUP(_2020[[#This Row],[identifiant_reseau]],_2022[],1,FALSE),"")</f>
        <v>4612C</v>
      </c>
      <c r="I338" s="1" t="str">
        <f>IFERROR(VLOOKUP(_2020[[#This Row],[identifiant_reseau]],_2023[],1,FALSE),"")</f>
        <v>4612C</v>
      </c>
      <c r="J338" s="6" t="str" cm="1">
        <f t="array" ref="J338">INDEX(_2020[[#This Row],[2021]:[2023]],MATCH(FALSE,ISBLANK(_2020[[#This Row],[2021]:[2023]]),0))</f>
        <v>4612C</v>
      </c>
    </row>
    <row r="339" spans="1:10" x14ac:dyDescent="0.3">
      <c r="A339" s="1" t="s">
        <v>1093</v>
      </c>
      <c r="B339" s="1" t="s">
        <v>1094</v>
      </c>
      <c r="C339" s="1" t="s">
        <v>3484</v>
      </c>
      <c r="D339" s="1">
        <v>2.3E-2</v>
      </c>
      <c r="G339" s="1" t="str">
        <f>IFERROR(VLOOKUP(_2020[[#This Row],[identifiant_reseau]],_2021[],1,FALSE),"")</f>
        <v>4613C</v>
      </c>
      <c r="H339" s="1" t="str">
        <f>IFERROR(VLOOKUP(_2020[[#This Row],[identifiant_reseau]],_2022[],1,FALSE),"")</f>
        <v>4613C</v>
      </c>
      <c r="I339" s="1" t="str">
        <f>IFERROR(VLOOKUP(_2020[[#This Row],[identifiant_reseau]],_2023[],1,FALSE),"")</f>
        <v>4613C</v>
      </c>
      <c r="J339" s="6" t="str" cm="1">
        <f t="array" ref="J339">INDEX(_2020[[#This Row],[2021]:[2023]],MATCH(FALSE,ISBLANK(_2020[[#This Row],[2021]:[2023]]),0))</f>
        <v>4613C</v>
      </c>
    </row>
    <row r="340" spans="1:10" x14ac:dyDescent="0.3">
      <c r="A340" s="1" t="s">
        <v>1096</v>
      </c>
      <c r="B340" s="1" t="s">
        <v>3485</v>
      </c>
      <c r="C340" s="1" t="s">
        <v>3486</v>
      </c>
      <c r="D340" s="1">
        <v>3.5000000000000003E-2</v>
      </c>
      <c r="G340" s="1" t="str">
        <f>IFERROR(VLOOKUP(_2020[[#This Row],[identifiant_reseau]],_2021[],1,FALSE),"")</f>
        <v>4614C</v>
      </c>
      <c r="H340" s="1" t="str">
        <f>IFERROR(VLOOKUP(_2020[[#This Row],[identifiant_reseau]],_2022[],1,FALSE),"")</f>
        <v>4614C</v>
      </c>
      <c r="I340" s="1" t="str">
        <f>IFERROR(VLOOKUP(_2020[[#This Row],[identifiant_reseau]],_2023[],1,FALSE),"")</f>
        <v>4614C</v>
      </c>
      <c r="J340" s="6" t="str" cm="1">
        <f t="array" ref="J340">INDEX(_2020[[#This Row],[2021]:[2023]],MATCH(FALSE,ISBLANK(_2020[[#This Row],[2021]:[2023]]),0))</f>
        <v>4614C</v>
      </c>
    </row>
    <row r="341" spans="1:10" x14ac:dyDescent="0.3">
      <c r="A341" s="1" t="s">
        <v>1099</v>
      </c>
      <c r="B341" s="1" t="s">
        <v>3487</v>
      </c>
      <c r="C341" s="1" t="s">
        <v>3488</v>
      </c>
      <c r="D341" s="1">
        <v>1.9E-2</v>
      </c>
      <c r="G341" s="1" t="str">
        <f>IFERROR(VLOOKUP(_2020[[#This Row],[identifiant_reseau]],_2021[],1,FALSE),"")</f>
        <v>4615C</v>
      </c>
      <c r="H341" s="1" t="str">
        <f>IFERROR(VLOOKUP(_2020[[#This Row],[identifiant_reseau]],_2022[],1,FALSE),"")</f>
        <v>4615C</v>
      </c>
      <c r="I341" s="1" t="str">
        <f>IFERROR(VLOOKUP(_2020[[#This Row],[identifiant_reseau]],_2023[],1,FALSE),"")</f>
        <v>4615C</v>
      </c>
      <c r="J341" s="6" t="str" cm="1">
        <f t="array" ref="J341">INDEX(_2020[[#This Row],[2021]:[2023]],MATCH(FALSE,ISBLANK(_2020[[#This Row],[2021]:[2023]]),0))</f>
        <v>4615C</v>
      </c>
    </row>
    <row r="342" spans="1:10" x14ac:dyDescent="0.3">
      <c r="A342" s="1" t="s">
        <v>1102</v>
      </c>
      <c r="B342" s="1" t="s">
        <v>3489</v>
      </c>
      <c r="C342" s="1" t="s">
        <v>3490</v>
      </c>
      <c r="D342" s="1">
        <v>1.2999999999999999E-2</v>
      </c>
      <c r="G342" s="1" t="str">
        <f>IFERROR(VLOOKUP(_2020[[#This Row],[identifiant_reseau]],_2021[],1,FALSE),"")</f>
        <v>4616C</v>
      </c>
      <c r="H342" s="1" t="str">
        <f>IFERROR(VLOOKUP(_2020[[#This Row],[identifiant_reseau]],_2022[],1,FALSE),"")</f>
        <v>4616C</v>
      </c>
      <c r="I342" s="1" t="str">
        <f>IFERROR(VLOOKUP(_2020[[#This Row],[identifiant_reseau]],_2023[],1,FALSE),"")</f>
        <v>4616C</v>
      </c>
      <c r="J342" s="6" t="str" cm="1">
        <f t="array" ref="J342">INDEX(_2020[[#This Row],[2021]:[2023]],MATCH(FALSE,ISBLANK(_2020[[#This Row],[2021]:[2023]]),0))</f>
        <v>4616C</v>
      </c>
    </row>
    <row r="343" spans="1:10" x14ac:dyDescent="0.3">
      <c r="A343" s="1" t="s">
        <v>3491</v>
      </c>
      <c r="B343" s="1" t="s">
        <v>3492</v>
      </c>
      <c r="C343" s="1" t="s">
        <v>3493</v>
      </c>
      <c r="D343" s="1">
        <v>5.0000000000000001E-3</v>
      </c>
      <c r="G343" s="1" t="str">
        <f>IFERROR(VLOOKUP(_2020[[#This Row],[identifiant_reseau]],_2021[],1,FALSE),"")</f>
        <v/>
      </c>
      <c r="H343" s="1" t="str">
        <f>IFERROR(VLOOKUP(_2020[[#This Row],[identifiant_reseau]],_2022[],1,FALSE),"")</f>
        <v/>
      </c>
      <c r="I343" s="1" t="str">
        <f>IFERROR(VLOOKUP(_2020[[#This Row],[identifiant_reseau]],_2023[],1,FALSE),"")</f>
        <v/>
      </c>
      <c r="J343" s="6" t="str" cm="1">
        <f t="array" ref="J343">INDEX(_2020[[#This Row],[2021]:[2023]],MATCH(FALSE,ISBLANK(_2020[[#This Row],[2021]:[2023]]),0))</f>
        <v/>
      </c>
    </row>
    <row r="344" spans="1:10" x14ac:dyDescent="0.3">
      <c r="A344" s="1" t="s">
        <v>2739</v>
      </c>
      <c r="B344" s="1" t="s">
        <v>3494</v>
      </c>
      <c r="C344" s="1" t="s">
        <v>3495</v>
      </c>
      <c r="D344" s="1">
        <v>0.128</v>
      </c>
      <c r="G344" s="1" t="str">
        <f>IFERROR(VLOOKUP(_2020[[#This Row],[identifiant_reseau]],_2021[],1,FALSE),"")</f>
        <v>4701C</v>
      </c>
      <c r="H344" s="1" t="str">
        <f>IFERROR(VLOOKUP(_2020[[#This Row],[identifiant_reseau]],_2022[],1,FALSE),"")</f>
        <v/>
      </c>
      <c r="I344" s="1" t="str">
        <f>IFERROR(VLOOKUP(_2020[[#This Row],[identifiant_reseau]],_2023[],1,FALSE),"")</f>
        <v>4701C</v>
      </c>
      <c r="J344" s="6" t="str" cm="1">
        <f t="array" ref="J344">INDEX(_2020[[#This Row],[2021]:[2023]],MATCH(FALSE,ISBLANK(_2020[[#This Row],[2021]:[2023]]),0))</f>
        <v>4701C</v>
      </c>
    </row>
    <row r="345" spans="1:10" x14ac:dyDescent="0.3">
      <c r="A345" s="1" t="s">
        <v>1108</v>
      </c>
      <c r="B345" s="1" t="s">
        <v>1109</v>
      </c>
      <c r="C345" s="1" t="s">
        <v>1109</v>
      </c>
      <c r="D345" s="1">
        <v>0</v>
      </c>
      <c r="G345" s="1" t="str">
        <f>IFERROR(VLOOKUP(_2020[[#This Row],[identifiant_reseau]],_2021[],1,FALSE),"")</f>
        <v>4802C</v>
      </c>
      <c r="H345" s="1" t="str">
        <f>IFERROR(VLOOKUP(_2020[[#This Row],[identifiant_reseau]],_2022[],1,FALSE),"")</f>
        <v>4802C</v>
      </c>
      <c r="I345" s="1" t="str">
        <f>IFERROR(VLOOKUP(_2020[[#This Row],[identifiant_reseau]],_2023[],1,FALSE),"")</f>
        <v>4802C</v>
      </c>
      <c r="J345" s="6" t="str" cm="1">
        <f t="array" ref="J345">INDEX(_2020[[#This Row],[2021]:[2023]],MATCH(FALSE,ISBLANK(_2020[[#This Row],[2021]:[2023]]),0))</f>
        <v>4802C</v>
      </c>
    </row>
    <row r="346" spans="1:10" x14ac:dyDescent="0.3">
      <c r="A346" s="1" t="s">
        <v>1111</v>
      </c>
      <c r="B346" s="1" t="s">
        <v>3496</v>
      </c>
      <c r="C346" s="1" t="s">
        <v>3497</v>
      </c>
      <c r="D346" s="1">
        <v>7.0000000000000001E-3</v>
      </c>
      <c r="G346" s="1" t="str">
        <f>IFERROR(VLOOKUP(_2020[[#This Row],[identifiant_reseau]],_2021[],1,FALSE),"")</f>
        <v>4803C</v>
      </c>
      <c r="H346" s="1" t="str">
        <f>IFERROR(VLOOKUP(_2020[[#This Row],[identifiant_reseau]],_2022[],1,FALSE),"")</f>
        <v>4803C</v>
      </c>
      <c r="I346" s="1" t="str">
        <f>IFERROR(VLOOKUP(_2020[[#This Row],[identifiant_reseau]],_2023[],1,FALSE),"")</f>
        <v>4803C</v>
      </c>
      <c r="J346" s="6" t="str" cm="1">
        <f t="array" ref="J346">INDEX(_2020[[#This Row],[2021]:[2023]],MATCH(FALSE,ISBLANK(_2020[[#This Row],[2021]:[2023]]),0))</f>
        <v>4803C</v>
      </c>
    </row>
    <row r="347" spans="1:10" x14ac:dyDescent="0.3">
      <c r="A347" s="1" t="s">
        <v>1114</v>
      </c>
      <c r="B347" s="1" t="s">
        <v>3498</v>
      </c>
      <c r="C347" s="1" t="s">
        <v>2742</v>
      </c>
      <c r="D347" s="1">
        <v>2.5000000000000001E-2</v>
      </c>
      <c r="G347" s="1" t="str">
        <f>IFERROR(VLOOKUP(_2020[[#This Row],[identifiant_reseau]],_2021[],1,FALSE),"")</f>
        <v>4901C</v>
      </c>
      <c r="H347" s="1" t="str">
        <f>IFERROR(VLOOKUP(_2020[[#This Row],[identifiant_reseau]],_2022[],1,FALSE),"")</f>
        <v>4901C</v>
      </c>
      <c r="I347" s="1" t="str">
        <f>IFERROR(VLOOKUP(_2020[[#This Row],[identifiant_reseau]],_2023[],1,FALSE),"")</f>
        <v>4901C</v>
      </c>
      <c r="J347" s="6" t="str" cm="1">
        <f t="array" ref="J347">INDEX(_2020[[#This Row],[2021]:[2023]],MATCH(FALSE,ISBLANK(_2020[[#This Row],[2021]:[2023]]),0))</f>
        <v>4901C</v>
      </c>
    </row>
    <row r="348" spans="1:10" x14ac:dyDescent="0.3">
      <c r="A348" s="1" t="s">
        <v>1117</v>
      </c>
      <c r="B348" s="1" t="s">
        <v>3499</v>
      </c>
      <c r="C348" s="1" t="s">
        <v>2742</v>
      </c>
      <c r="D348" s="1">
        <v>0.108</v>
      </c>
      <c r="G348" s="1" t="str">
        <f>IFERROR(VLOOKUP(_2020[[#This Row],[identifiant_reseau]],_2021[],1,FALSE),"")</f>
        <v>4902C</v>
      </c>
      <c r="H348" s="1" t="str">
        <f>IFERROR(VLOOKUP(_2020[[#This Row],[identifiant_reseau]],_2022[],1,FALSE),"")</f>
        <v>4902C</v>
      </c>
      <c r="I348" s="1" t="str">
        <f>IFERROR(VLOOKUP(_2020[[#This Row],[identifiant_reseau]],_2023[],1,FALSE),"")</f>
        <v>4902C</v>
      </c>
      <c r="J348" s="6" t="str" cm="1">
        <f t="array" ref="J348">INDEX(_2020[[#This Row],[2021]:[2023]],MATCH(FALSE,ISBLANK(_2020[[#This Row],[2021]:[2023]]),0))</f>
        <v>4902C</v>
      </c>
    </row>
    <row r="349" spans="1:10" x14ac:dyDescent="0.3">
      <c r="A349" s="1" t="s">
        <v>1119</v>
      </c>
      <c r="B349" s="1" t="s">
        <v>1120</v>
      </c>
      <c r="C349" s="1" t="s">
        <v>2742</v>
      </c>
      <c r="D349" s="1">
        <v>2.3E-2</v>
      </c>
      <c r="G349" s="1" t="str">
        <f>IFERROR(VLOOKUP(_2020[[#This Row],[identifiant_reseau]],_2021[],1,FALSE),"")</f>
        <v>4903C</v>
      </c>
      <c r="H349" s="1" t="str">
        <f>IFERROR(VLOOKUP(_2020[[#This Row],[identifiant_reseau]],_2022[],1,FALSE),"")</f>
        <v>4903C</v>
      </c>
      <c r="I349" s="1" t="str">
        <f>IFERROR(VLOOKUP(_2020[[#This Row],[identifiant_reseau]],_2023[],1,FALSE),"")</f>
        <v>4903C</v>
      </c>
      <c r="J349" s="6" t="str" cm="1">
        <f t="array" ref="J349">INDEX(_2020[[#This Row],[2021]:[2023]],MATCH(FALSE,ISBLANK(_2020[[#This Row],[2021]:[2023]]),0))</f>
        <v>4903C</v>
      </c>
    </row>
    <row r="350" spans="1:10" x14ac:dyDescent="0.3">
      <c r="A350" s="1" t="s">
        <v>1124</v>
      </c>
      <c r="B350" s="1" t="s">
        <v>1125</v>
      </c>
      <c r="C350" s="1" t="s">
        <v>2743</v>
      </c>
      <c r="D350" s="1">
        <v>5.1999999999999998E-2</v>
      </c>
      <c r="G350" s="1" t="str">
        <f>IFERROR(VLOOKUP(_2020[[#This Row],[identifiant_reseau]],_2021[],1,FALSE),"")</f>
        <v>4905C</v>
      </c>
      <c r="H350" s="1" t="str">
        <f>IFERROR(VLOOKUP(_2020[[#This Row],[identifiant_reseau]],_2022[],1,FALSE),"")</f>
        <v>4905C</v>
      </c>
      <c r="I350" s="1" t="str">
        <f>IFERROR(VLOOKUP(_2020[[#This Row],[identifiant_reseau]],_2023[],1,FALSE),"")</f>
        <v>4905C</v>
      </c>
      <c r="J350" s="6" t="str" cm="1">
        <f t="array" ref="J350">INDEX(_2020[[#This Row],[2021]:[2023]],MATCH(FALSE,ISBLANK(_2020[[#This Row],[2021]:[2023]]),0))</f>
        <v>4905C</v>
      </c>
    </row>
    <row r="351" spans="1:10" x14ac:dyDescent="0.3">
      <c r="A351" s="1" t="s">
        <v>1121</v>
      </c>
      <c r="B351" s="1" t="s">
        <v>1122</v>
      </c>
      <c r="C351" s="1" t="s">
        <v>3500</v>
      </c>
      <c r="D351" s="1">
        <v>0.104</v>
      </c>
      <c r="G351" s="1" t="str">
        <f>IFERROR(VLOOKUP(_2020[[#This Row],[identifiant_reseau]],_2021[],1,FALSE),"")</f>
        <v>4904C</v>
      </c>
      <c r="H351" s="1" t="str">
        <f>IFERROR(VLOOKUP(_2020[[#This Row],[identifiant_reseau]],_2022[],1,FALSE),"")</f>
        <v>4904C</v>
      </c>
      <c r="I351" s="1" t="str">
        <f>IFERROR(VLOOKUP(_2020[[#This Row],[identifiant_reseau]],_2023[],1,FALSE),"")</f>
        <v>4904C</v>
      </c>
      <c r="J351" s="6" t="str" cm="1">
        <f t="array" ref="J351">INDEX(_2020[[#This Row],[2021]:[2023]],MATCH(FALSE,ISBLANK(_2020[[#This Row],[2021]:[2023]]),0))</f>
        <v>4904C</v>
      </c>
    </row>
    <row r="352" spans="1:10" x14ac:dyDescent="0.3">
      <c r="A352" s="1" t="s">
        <v>1127</v>
      </c>
      <c r="B352" s="1" t="s">
        <v>1128</v>
      </c>
      <c r="C352" s="1" t="s">
        <v>2742</v>
      </c>
      <c r="D352" s="1">
        <v>0</v>
      </c>
      <c r="G352" s="1" t="str">
        <f>IFERROR(VLOOKUP(_2020[[#This Row],[identifiant_reseau]],_2021[],1,FALSE),"")</f>
        <v>4907C</v>
      </c>
      <c r="H352" s="1" t="str">
        <f>IFERROR(VLOOKUP(_2020[[#This Row],[identifiant_reseau]],_2022[],1,FALSE),"")</f>
        <v>4907C</v>
      </c>
      <c r="I352" s="1" t="str">
        <f>IFERROR(VLOOKUP(_2020[[#This Row],[identifiant_reseau]],_2023[],1,FALSE),"")</f>
        <v>4907C</v>
      </c>
      <c r="J352" s="6" t="str" cm="1">
        <f t="array" ref="J352">INDEX(_2020[[#This Row],[2021]:[2023]],MATCH(FALSE,ISBLANK(_2020[[#This Row],[2021]:[2023]]),0))</f>
        <v>4907C</v>
      </c>
    </row>
    <row r="353" spans="1:10" x14ac:dyDescent="0.3">
      <c r="A353" s="1" t="s">
        <v>1129</v>
      </c>
      <c r="B353" s="1" t="s">
        <v>1130</v>
      </c>
      <c r="C353" s="1" t="s">
        <v>2744</v>
      </c>
      <c r="D353" s="1">
        <v>7.2999999999999995E-2</v>
      </c>
      <c r="G353" s="1" t="str">
        <f>IFERROR(VLOOKUP(_2020[[#This Row],[identifiant_reseau]],_2021[],1,FALSE),"")</f>
        <v>4908C</v>
      </c>
      <c r="H353" s="1" t="str">
        <f>IFERROR(VLOOKUP(_2020[[#This Row],[identifiant_reseau]],_2022[],1,FALSE),"")</f>
        <v>4908C</v>
      </c>
      <c r="I353" s="1" t="str">
        <f>IFERROR(VLOOKUP(_2020[[#This Row],[identifiant_reseau]],_2023[],1,FALSE),"")</f>
        <v>4908C</v>
      </c>
      <c r="J353" s="6" t="str" cm="1">
        <f t="array" ref="J353">INDEX(_2020[[#This Row],[2021]:[2023]],MATCH(FALSE,ISBLANK(_2020[[#This Row],[2021]:[2023]]),0))</f>
        <v>4908C</v>
      </c>
    </row>
    <row r="354" spans="1:10" x14ac:dyDescent="0.3">
      <c r="A354" s="1" t="s">
        <v>1132</v>
      </c>
      <c r="B354" s="1" t="s">
        <v>1133</v>
      </c>
      <c r="C354" s="1" t="s">
        <v>2742</v>
      </c>
      <c r="D354" s="1">
        <v>6.7000000000000004E-2</v>
      </c>
      <c r="G354" s="1" t="str">
        <f>IFERROR(VLOOKUP(_2020[[#This Row],[identifiant_reseau]],_2021[],1,FALSE),"")</f>
        <v>4910C</v>
      </c>
      <c r="H354" s="1" t="str">
        <f>IFERROR(VLOOKUP(_2020[[#This Row],[identifiant_reseau]],_2022[],1,FALSE),"")</f>
        <v>4910C</v>
      </c>
      <c r="I354" s="1" t="str">
        <f>IFERROR(VLOOKUP(_2020[[#This Row],[identifiant_reseau]],_2023[],1,FALSE),"")</f>
        <v>4910C</v>
      </c>
      <c r="J354" s="6" t="str" cm="1">
        <f t="array" ref="J354">INDEX(_2020[[#This Row],[2021]:[2023]],MATCH(FALSE,ISBLANK(_2020[[#This Row],[2021]:[2023]]),0))</f>
        <v>4910C</v>
      </c>
    </row>
    <row r="355" spans="1:10" x14ac:dyDescent="0.3">
      <c r="A355" s="1" t="s">
        <v>3501</v>
      </c>
      <c r="B355" s="1" t="s">
        <v>3502</v>
      </c>
      <c r="C355" s="1" t="s">
        <v>2742</v>
      </c>
      <c r="D355" s="1">
        <v>0.13</v>
      </c>
      <c r="G355" s="1" t="str">
        <f>IFERROR(VLOOKUP(_2020[[#This Row],[identifiant_reseau]],_2021[],1,FALSE),"")</f>
        <v/>
      </c>
      <c r="H355" s="1" t="str">
        <f>IFERROR(VLOOKUP(_2020[[#This Row],[identifiant_reseau]],_2022[],1,FALSE),"")</f>
        <v/>
      </c>
      <c r="I355" s="1" t="str">
        <f>IFERROR(VLOOKUP(_2020[[#This Row],[identifiant_reseau]],_2023[],1,FALSE),"")</f>
        <v/>
      </c>
      <c r="J355" s="6" t="str" cm="1">
        <f t="array" ref="J355">INDEX(_2020[[#This Row],[2021]:[2023]],MATCH(FALSE,ISBLANK(_2020[[#This Row],[2021]:[2023]]),0))</f>
        <v/>
      </c>
    </row>
    <row r="356" spans="1:10" x14ac:dyDescent="0.3">
      <c r="A356" s="1" t="s">
        <v>1147</v>
      </c>
      <c r="B356" s="1" t="s">
        <v>3503</v>
      </c>
      <c r="C356" s="1" t="s">
        <v>3504</v>
      </c>
      <c r="D356" s="1">
        <v>2.4E-2</v>
      </c>
      <c r="G356" s="1" t="str">
        <f>IFERROR(VLOOKUP(_2020[[#This Row],[identifiant_reseau]],_2021[],1,FALSE),"")</f>
        <v>5001C</v>
      </c>
      <c r="H356" s="1" t="str">
        <f>IFERROR(VLOOKUP(_2020[[#This Row],[identifiant_reseau]],_2022[],1,FALSE),"")</f>
        <v>5001C</v>
      </c>
      <c r="I356" s="1" t="str">
        <f>IFERROR(VLOOKUP(_2020[[#This Row],[identifiant_reseau]],_2023[],1,FALSE),"")</f>
        <v>5001C</v>
      </c>
      <c r="J356" s="6" t="str" cm="1">
        <f t="array" ref="J356">INDEX(_2020[[#This Row],[2021]:[2023]],MATCH(FALSE,ISBLANK(_2020[[#This Row],[2021]:[2023]]),0))</f>
        <v>5001C</v>
      </c>
    </row>
    <row r="357" spans="1:10" x14ac:dyDescent="0.3">
      <c r="A357" s="1" t="s">
        <v>1150</v>
      </c>
      <c r="B357" s="1" t="s">
        <v>1151</v>
      </c>
      <c r="C357" s="1" t="s">
        <v>3504</v>
      </c>
      <c r="D357" s="1">
        <v>0.05</v>
      </c>
      <c r="G357" s="1" t="str">
        <f>IFERROR(VLOOKUP(_2020[[#This Row],[identifiant_reseau]],_2021[],1,FALSE),"")</f>
        <v>5002C</v>
      </c>
      <c r="H357" s="1" t="str">
        <f>IFERROR(VLOOKUP(_2020[[#This Row],[identifiant_reseau]],_2022[],1,FALSE),"")</f>
        <v>5002C</v>
      </c>
      <c r="I357" s="1" t="str">
        <f>IFERROR(VLOOKUP(_2020[[#This Row],[identifiant_reseau]],_2023[],1,FALSE),"")</f>
        <v>5002C</v>
      </c>
      <c r="J357" s="6" t="str" cm="1">
        <f t="array" ref="J357">INDEX(_2020[[#This Row],[2021]:[2023]],MATCH(FALSE,ISBLANK(_2020[[#This Row],[2021]:[2023]]),0))</f>
        <v>5002C</v>
      </c>
    </row>
    <row r="358" spans="1:10" x14ac:dyDescent="0.3">
      <c r="A358" s="1" t="s">
        <v>1152</v>
      </c>
      <c r="B358" s="1" t="s">
        <v>3505</v>
      </c>
      <c r="C358" s="1" t="s">
        <v>3506</v>
      </c>
      <c r="D358" s="1">
        <v>7.2999999999999995E-2</v>
      </c>
      <c r="G358" s="1" t="str">
        <f>IFERROR(VLOOKUP(_2020[[#This Row],[identifiant_reseau]],_2021[],1,FALSE),"")</f>
        <v>5003C</v>
      </c>
      <c r="H358" s="1" t="str">
        <f>IFERROR(VLOOKUP(_2020[[#This Row],[identifiant_reseau]],_2022[],1,FALSE),"")</f>
        <v>5003C</v>
      </c>
      <c r="I358" s="1" t="str">
        <f>IFERROR(VLOOKUP(_2020[[#This Row],[identifiant_reseau]],_2023[],1,FALSE),"")</f>
        <v>5003C</v>
      </c>
      <c r="J358" s="6" t="str" cm="1">
        <f t="array" ref="J358">INDEX(_2020[[#This Row],[2021]:[2023]],MATCH(FALSE,ISBLANK(_2020[[#This Row],[2021]:[2023]]),0))</f>
        <v>5003C</v>
      </c>
    </row>
    <row r="359" spans="1:10" x14ac:dyDescent="0.3">
      <c r="A359" s="1" t="s">
        <v>3507</v>
      </c>
      <c r="B359" s="1" t="s">
        <v>3508</v>
      </c>
      <c r="C359" s="1" t="s">
        <v>3509</v>
      </c>
      <c r="D359" s="1">
        <v>0.128</v>
      </c>
      <c r="G359" s="1" t="str">
        <f>IFERROR(VLOOKUP(_2020[[#This Row],[identifiant_reseau]],_2021[],1,FALSE),"")</f>
        <v/>
      </c>
      <c r="H359" s="1" t="str">
        <f>IFERROR(VLOOKUP(_2020[[#This Row],[identifiant_reseau]],_2022[],1,FALSE),"")</f>
        <v/>
      </c>
      <c r="I359" s="1" t="str">
        <f>IFERROR(VLOOKUP(_2020[[#This Row],[identifiant_reseau]],_2023[],1,FALSE),"")</f>
        <v/>
      </c>
      <c r="J359" s="6" t="str" cm="1">
        <f t="array" ref="J359">INDEX(_2020[[#This Row],[2021]:[2023]],MATCH(FALSE,ISBLANK(_2020[[#This Row],[2021]:[2023]]),0))</f>
        <v/>
      </c>
    </row>
    <row r="360" spans="1:10" x14ac:dyDescent="0.3">
      <c r="A360" s="1" t="s">
        <v>3510</v>
      </c>
      <c r="B360" s="1" t="s">
        <v>3511</v>
      </c>
      <c r="C360" s="1" t="s">
        <v>3512</v>
      </c>
      <c r="D360" s="1">
        <v>0</v>
      </c>
      <c r="G360" s="1" t="str">
        <f>IFERROR(VLOOKUP(_2020[[#This Row],[identifiant_reseau]],_2021[],1,FALSE),"")</f>
        <v/>
      </c>
      <c r="H360" s="1" t="str">
        <f>IFERROR(VLOOKUP(_2020[[#This Row],[identifiant_reseau]],_2022[],1,FALSE),"")</f>
        <v/>
      </c>
      <c r="I360" s="1" t="str">
        <f>IFERROR(VLOOKUP(_2020[[#This Row],[identifiant_reseau]],_2023[],1,FALSE),"")</f>
        <v/>
      </c>
      <c r="J360" s="6" t="str" cm="1">
        <f t="array" ref="J360">INDEX(_2020[[#This Row],[2021]:[2023]],MATCH(FALSE,ISBLANK(_2020[[#This Row],[2021]:[2023]]),0))</f>
        <v/>
      </c>
    </row>
    <row r="361" spans="1:10" x14ac:dyDescent="0.3">
      <c r="A361" s="1" t="s">
        <v>1163</v>
      </c>
      <c r="B361" s="1" t="s">
        <v>3513</v>
      </c>
      <c r="C361" s="1" t="s">
        <v>2746</v>
      </c>
      <c r="D361" s="1">
        <v>0.22800000000000001</v>
      </c>
      <c r="G361" s="1" t="str">
        <f>IFERROR(VLOOKUP(_2020[[#This Row],[identifiant_reseau]],_2021[],1,FALSE),"")</f>
        <v>5101C</v>
      </c>
      <c r="H361" s="1" t="str">
        <f>IFERROR(VLOOKUP(_2020[[#This Row],[identifiant_reseau]],_2022[],1,FALSE),"")</f>
        <v>5101C</v>
      </c>
      <c r="I361" s="1" t="str">
        <f>IFERROR(VLOOKUP(_2020[[#This Row],[identifiant_reseau]],_2023[],1,FALSE),"")</f>
        <v>5101C</v>
      </c>
      <c r="J361" s="6" t="str" cm="1">
        <f t="array" ref="J361">INDEX(_2020[[#This Row],[2021]:[2023]],MATCH(FALSE,ISBLANK(_2020[[#This Row],[2021]:[2023]]),0))</f>
        <v>5101C</v>
      </c>
    </row>
    <row r="362" spans="1:10" x14ac:dyDescent="0.3">
      <c r="A362" s="1" t="s">
        <v>3514</v>
      </c>
      <c r="B362" s="1" t="s">
        <v>3515</v>
      </c>
      <c r="C362" s="1" t="s">
        <v>2746</v>
      </c>
      <c r="D362" s="1">
        <v>0.128</v>
      </c>
      <c r="G362" s="1" t="str">
        <f>IFERROR(VLOOKUP(_2020[[#This Row],[identifiant_reseau]],_2021[],1,FALSE),"")</f>
        <v/>
      </c>
      <c r="H362" s="1" t="str">
        <f>IFERROR(VLOOKUP(_2020[[#This Row],[identifiant_reseau]],_2022[],1,FALSE),"")</f>
        <v/>
      </c>
      <c r="I362" s="1" t="str">
        <f>IFERROR(VLOOKUP(_2020[[#This Row],[identifiant_reseau]],_2023[],1,FALSE),"")</f>
        <v/>
      </c>
      <c r="J362" s="6" t="str" cm="1">
        <f t="array" ref="J362">INDEX(_2020[[#This Row],[2021]:[2023]],MATCH(FALSE,ISBLANK(_2020[[#This Row],[2021]:[2023]]),0))</f>
        <v/>
      </c>
    </row>
    <row r="363" spans="1:10" x14ac:dyDescent="0.3">
      <c r="A363" s="1" t="s">
        <v>1166</v>
      </c>
      <c r="B363" s="1" t="s">
        <v>3516</v>
      </c>
      <c r="C363" s="1" t="s">
        <v>3517</v>
      </c>
      <c r="D363" s="1">
        <v>0.25600000000000001</v>
      </c>
      <c r="G363" s="1" t="str">
        <f>IFERROR(VLOOKUP(_2020[[#This Row],[identifiant_reseau]],_2021[],1,FALSE),"")</f>
        <v>5103C</v>
      </c>
      <c r="H363" s="1" t="str">
        <f>IFERROR(VLOOKUP(_2020[[#This Row],[identifiant_reseau]],_2022[],1,FALSE),"")</f>
        <v>5103C</v>
      </c>
      <c r="I363" s="1" t="str">
        <f>IFERROR(VLOOKUP(_2020[[#This Row],[identifiant_reseau]],_2023[],1,FALSE),"")</f>
        <v>5103C</v>
      </c>
      <c r="J363" s="6" t="str" cm="1">
        <f t="array" ref="J363">INDEX(_2020[[#This Row],[2021]:[2023]],MATCH(FALSE,ISBLANK(_2020[[#This Row],[2021]:[2023]]),0))</f>
        <v>5103C</v>
      </c>
    </row>
    <row r="364" spans="1:10" x14ac:dyDescent="0.3">
      <c r="A364" s="1" t="s">
        <v>1169</v>
      </c>
      <c r="B364" s="1" t="s">
        <v>1170</v>
      </c>
      <c r="C364" s="1" t="s">
        <v>2745</v>
      </c>
      <c r="D364" s="1">
        <v>0.214</v>
      </c>
      <c r="G364" s="1" t="str">
        <f>IFERROR(VLOOKUP(_2020[[#This Row],[identifiant_reseau]],_2021[],1,FALSE),"")</f>
        <v>5104C</v>
      </c>
      <c r="H364" s="1" t="str">
        <f>IFERROR(VLOOKUP(_2020[[#This Row],[identifiant_reseau]],_2022[],1,FALSE),"")</f>
        <v>5104C</v>
      </c>
      <c r="I364" s="1" t="str">
        <f>IFERROR(VLOOKUP(_2020[[#This Row],[identifiant_reseau]],_2023[],1,FALSE),"")</f>
        <v>5104C</v>
      </c>
      <c r="J364" s="6" t="str" cm="1">
        <f t="array" ref="J364">INDEX(_2020[[#This Row],[2021]:[2023]],MATCH(FALSE,ISBLANK(_2020[[#This Row],[2021]:[2023]]),0))</f>
        <v>5104C</v>
      </c>
    </row>
    <row r="365" spans="1:10" x14ac:dyDescent="0.3">
      <c r="A365" s="1" t="s">
        <v>1172</v>
      </c>
      <c r="B365" s="1" t="s">
        <v>1173</v>
      </c>
      <c r="C365" s="1" t="s">
        <v>2746</v>
      </c>
      <c r="D365" s="1">
        <v>0.123</v>
      </c>
      <c r="G365" s="1" t="str">
        <f>IFERROR(VLOOKUP(_2020[[#This Row],[identifiant_reseau]],_2021[],1,FALSE),"")</f>
        <v>5106C</v>
      </c>
      <c r="H365" s="1" t="str">
        <f>IFERROR(VLOOKUP(_2020[[#This Row],[identifiant_reseau]],_2022[],1,FALSE),"")</f>
        <v>5106C</v>
      </c>
      <c r="I365" s="1" t="str">
        <f>IFERROR(VLOOKUP(_2020[[#This Row],[identifiant_reseau]],_2023[],1,FALSE),"")</f>
        <v>5106C</v>
      </c>
      <c r="J365" s="6" t="str" cm="1">
        <f t="array" ref="J365">INDEX(_2020[[#This Row],[2021]:[2023]],MATCH(FALSE,ISBLANK(_2020[[#This Row],[2021]:[2023]]),0))</f>
        <v>5106C</v>
      </c>
    </row>
    <row r="366" spans="1:10" x14ac:dyDescent="0.3">
      <c r="A366" s="1" t="s">
        <v>3518</v>
      </c>
      <c r="B366" s="1" t="s">
        <v>3519</v>
      </c>
      <c r="C366" s="1" t="s">
        <v>3520</v>
      </c>
      <c r="D366" s="1">
        <v>5.7000000000000002E-2</v>
      </c>
      <c r="G366" s="1" t="str">
        <f>IFERROR(VLOOKUP(_2020[[#This Row],[identifiant_reseau]],_2021[],1,FALSE),"")</f>
        <v/>
      </c>
      <c r="H366" s="1" t="str">
        <f>IFERROR(VLOOKUP(_2020[[#This Row],[identifiant_reseau]],_2022[],1,FALSE),"")</f>
        <v/>
      </c>
      <c r="I366" s="1" t="str">
        <f>IFERROR(VLOOKUP(_2020[[#This Row],[identifiant_reseau]],_2023[],1,FALSE),"")</f>
        <v/>
      </c>
      <c r="J366" s="6" t="str" cm="1">
        <f t="array" ref="J366">INDEX(_2020[[#This Row],[2021]:[2023]],MATCH(FALSE,ISBLANK(_2020[[#This Row],[2021]:[2023]]),0))</f>
        <v/>
      </c>
    </row>
    <row r="367" spans="1:10" x14ac:dyDescent="0.3">
      <c r="A367" s="1" t="s">
        <v>1185</v>
      </c>
      <c r="B367" s="1" t="s">
        <v>1186</v>
      </c>
      <c r="C367" s="1" t="s">
        <v>3521</v>
      </c>
      <c r="D367" s="1">
        <v>4.7E-2</v>
      </c>
      <c r="G367" s="1" t="str">
        <f>IFERROR(VLOOKUP(_2020[[#This Row],[identifiant_reseau]],_2021[],1,FALSE),"")</f>
        <v>5204C</v>
      </c>
      <c r="H367" s="1" t="str">
        <f>IFERROR(VLOOKUP(_2020[[#This Row],[identifiant_reseau]],_2022[],1,FALSE),"")</f>
        <v>5204C</v>
      </c>
      <c r="I367" s="1" t="str">
        <f>IFERROR(VLOOKUP(_2020[[#This Row],[identifiant_reseau]],_2023[],1,FALSE),"")</f>
        <v>5204C</v>
      </c>
      <c r="J367" s="6" t="str" cm="1">
        <f t="array" ref="J367">INDEX(_2020[[#This Row],[2021]:[2023]],MATCH(FALSE,ISBLANK(_2020[[#This Row],[2021]:[2023]]),0))</f>
        <v>5204C</v>
      </c>
    </row>
    <row r="368" spans="1:10" x14ac:dyDescent="0.3">
      <c r="A368" s="1" t="s">
        <v>1182</v>
      </c>
      <c r="B368" s="1" t="s">
        <v>3522</v>
      </c>
      <c r="C368" s="1" t="s">
        <v>3523</v>
      </c>
      <c r="D368" s="1">
        <v>6.9000000000000006E-2</v>
      </c>
      <c r="G368" s="1" t="str">
        <f>IFERROR(VLOOKUP(_2020[[#This Row],[identifiant_reseau]],_2021[],1,FALSE),"")</f>
        <v>5202C</v>
      </c>
      <c r="H368" s="1" t="str">
        <f>IFERROR(VLOOKUP(_2020[[#This Row],[identifiant_reseau]],_2022[],1,FALSE),"")</f>
        <v>5202C</v>
      </c>
      <c r="I368" s="1" t="str">
        <f>IFERROR(VLOOKUP(_2020[[#This Row],[identifiant_reseau]],_2023[],1,FALSE),"")</f>
        <v>5202C</v>
      </c>
      <c r="J368" s="6" t="str" cm="1">
        <f t="array" ref="J368">INDEX(_2020[[#This Row],[2021]:[2023]],MATCH(FALSE,ISBLANK(_2020[[#This Row],[2021]:[2023]]),0))</f>
        <v>5202C</v>
      </c>
    </row>
    <row r="369" spans="1:10" x14ac:dyDescent="0.3">
      <c r="A369" s="1" t="s">
        <v>3524</v>
      </c>
      <c r="B369" s="1" t="s">
        <v>1189</v>
      </c>
      <c r="C369" s="1" t="s">
        <v>3525</v>
      </c>
      <c r="D369" s="1">
        <v>0</v>
      </c>
      <c r="G369" s="1" t="str">
        <f>IFERROR(VLOOKUP(_2020[[#This Row],[identifiant_reseau]],_2021[],1,FALSE),"")</f>
        <v/>
      </c>
      <c r="H369" s="1" t="str">
        <f>IFERROR(VLOOKUP(_2020[[#This Row],[identifiant_reseau]],_2022[],1,FALSE),"")</f>
        <v/>
      </c>
      <c r="I369" s="1" t="str">
        <f>IFERROR(VLOOKUP(_2020[[#This Row],[identifiant_reseau]],_2023[],1,FALSE),"")</f>
        <v/>
      </c>
      <c r="J369" s="6" t="str" cm="1">
        <f t="array" ref="J369">INDEX(_2020[[#This Row],[2021]:[2023]],MATCH(FALSE,ISBLANK(_2020[[#This Row],[2021]:[2023]]),0))</f>
        <v/>
      </c>
    </row>
    <row r="370" spans="1:10" x14ac:dyDescent="0.3">
      <c r="A370" s="1" t="s">
        <v>1191</v>
      </c>
      <c r="B370" s="1" t="s">
        <v>1192</v>
      </c>
      <c r="C370" s="1" t="s">
        <v>3526</v>
      </c>
      <c r="D370" s="1">
        <v>0</v>
      </c>
      <c r="G370" s="1" t="str">
        <f>IFERROR(VLOOKUP(_2020[[#This Row],[identifiant_reseau]],_2021[],1,FALSE),"")</f>
        <v>5206C</v>
      </c>
      <c r="H370" s="1" t="str">
        <f>IFERROR(VLOOKUP(_2020[[#This Row],[identifiant_reseau]],_2022[],1,FALSE),"")</f>
        <v>5206C</v>
      </c>
      <c r="I370" s="1" t="str">
        <f>IFERROR(VLOOKUP(_2020[[#This Row],[identifiant_reseau]],_2023[],1,FALSE),"")</f>
        <v/>
      </c>
      <c r="J370" s="6" t="str" cm="1">
        <f t="array" ref="J370">INDEX(_2020[[#This Row],[2021]:[2023]],MATCH(FALSE,ISBLANK(_2020[[#This Row],[2021]:[2023]]),0))</f>
        <v>5206C</v>
      </c>
    </row>
    <row r="371" spans="1:10" x14ac:dyDescent="0.3">
      <c r="A371" s="1" t="s">
        <v>1194</v>
      </c>
      <c r="B371" s="1" t="s">
        <v>1195</v>
      </c>
      <c r="C371" s="1" t="s">
        <v>3527</v>
      </c>
      <c r="D371" s="1">
        <v>0</v>
      </c>
      <c r="G371" s="1" t="str">
        <f>IFERROR(VLOOKUP(_2020[[#This Row],[identifiant_reseau]],_2021[],1,FALSE),"")</f>
        <v>5207C</v>
      </c>
      <c r="H371" s="1" t="str">
        <f>IFERROR(VLOOKUP(_2020[[#This Row],[identifiant_reseau]],_2022[],1,FALSE),"")</f>
        <v>5207C</v>
      </c>
      <c r="I371" s="1" t="str">
        <f>IFERROR(VLOOKUP(_2020[[#This Row],[identifiant_reseau]],_2023[],1,FALSE),"")</f>
        <v>5207C</v>
      </c>
      <c r="J371" s="6" t="str" cm="1">
        <f t="array" ref="J371">INDEX(_2020[[#This Row],[2021]:[2023]],MATCH(FALSE,ISBLANK(_2020[[#This Row],[2021]:[2023]]),0))</f>
        <v>5207C</v>
      </c>
    </row>
    <row r="372" spans="1:10" x14ac:dyDescent="0.3">
      <c r="A372" s="1" t="s">
        <v>1197</v>
      </c>
      <c r="B372" s="1" t="s">
        <v>1198</v>
      </c>
      <c r="C372" s="1" t="s">
        <v>3528</v>
      </c>
      <c r="D372" s="1">
        <v>0</v>
      </c>
      <c r="G372" s="1" t="str">
        <f>IFERROR(VLOOKUP(_2020[[#This Row],[identifiant_reseau]],_2021[],1,FALSE),"")</f>
        <v>5208C</v>
      </c>
      <c r="H372" s="1" t="str">
        <f>IFERROR(VLOOKUP(_2020[[#This Row],[identifiant_reseau]],_2022[],1,FALSE),"")</f>
        <v>5208C</v>
      </c>
      <c r="I372" s="1" t="str">
        <f>IFERROR(VLOOKUP(_2020[[#This Row],[identifiant_reseau]],_2023[],1,FALSE),"")</f>
        <v>5208C</v>
      </c>
      <c r="J372" s="6" t="str" cm="1">
        <f t="array" ref="J372">INDEX(_2020[[#This Row],[2021]:[2023]],MATCH(FALSE,ISBLANK(_2020[[#This Row],[2021]:[2023]]),0))</f>
        <v>5208C</v>
      </c>
    </row>
    <row r="373" spans="1:10" x14ac:dyDescent="0.3">
      <c r="A373" s="1" t="s">
        <v>3529</v>
      </c>
      <c r="B373" s="1" t="s">
        <v>1201</v>
      </c>
      <c r="C373" s="1" t="s">
        <v>3530</v>
      </c>
      <c r="D373" s="1">
        <v>5.3999999999999999E-2</v>
      </c>
      <c r="G373" s="1" t="str">
        <f>IFERROR(VLOOKUP(_2020[[#This Row],[identifiant_reseau]],_2021[],1,FALSE),"")</f>
        <v/>
      </c>
      <c r="H373" s="1" t="str">
        <f>IFERROR(VLOOKUP(_2020[[#This Row],[identifiant_reseau]],_2022[],1,FALSE),"")</f>
        <v/>
      </c>
      <c r="I373" s="1" t="str">
        <f>IFERROR(VLOOKUP(_2020[[#This Row],[identifiant_reseau]],_2023[],1,FALSE),"")</f>
        <v/>
      </c>
      <c r="J373" s="6" t="str" cm="1">
        <f t="array" ref="J373">INDEX(_2020[[#This Row],[2021]:[2023]],MATCH(FALSE,ISBLANK(_2020[[#This Row],[2021]:[2023]]),0))</f>
        <v/>
      </c>
    </row>
    <row r="374" spans="1:10" x14ac:dyDescent="0.3">
      <c r="A374" s="1" t="s">
        <v>3531</v>
      </c>
      <c r="B374" s="1" t="s">
        <v>3532</v>
      </c>
      <c r="C374" s="1" t="s">
        <v>3533</v>
      </c>
      <c r="D374" s="1">
        <v>0.19</v>
      </c>
      <c r="G374" s="1" t="str">
        <f>IFERROR(VLOOKUP(_2020[[#This Row],[identifiant_reseau]],_2021[],1,FALSE),"")</f>
        <v/>
      </c>
      <c r="H374" s="1" t="str">
        <f>IFERROR(VLOOKUP(_2020[[#This Row],[identifiant_reseau]],_2022[],1,FALSE),"")</f>
        <v/>
      </c>
      <c r="I374" s="1" t="str">
        <f>IFERROR(VLOOKUP(_2020[[#This Row],[identifiant_reseau]],_2023[],1,FALSE),"")</f>
        <v/>
      </c>
      <c r="J374" s="6" t="str" cm="1">
        <f t="array" ref="J374">INDEX(_2020[[#This Row],[2021]:[2023]],MATCH(FALSE,ISBLANK(_2020[[#This Row],[2021]:[2023]]),0))</f>
        <v/>
      </c>
    </row>
    <row r="375" spans="1:10" x14ac:dyDescent="0.3">
      <c r="A375" s="1" t="s">
        <v>1209</v>
      </c>
      <c r="B375" s="1" t="s">
        <v>3534</v>
      </c>
      <c r="C375" s="1" t="s">
        <v>3535</v>
      </c>
      <c r="D375" s="1">
        <v>5.8999999999999997E-2</v>
      </c>
      <c r="G375" s="1" t="str">
        <f>IFERROR(VLOOKUP(_2020[[#This Row],[identifiant_reseau]],_2021[],1,FALSE),"")</f>
        <v>5302C</v>
      </c>
      <c r="H375" s="1" t="str">
        <f>IFERROR(VLOOKUP(_2020[[#This Row],[identifiant_reseau]],_2022[],1,FALSE),"")</f>
        <v>5302C</v>
      </c>
      <c r="I375" s="1" t="str">
        <f>IFERROR(VLOOKUP(_2020[[#This Row],[identifiant_reseau]],_2023[],1,FALSE),"")</f>
        <v>5302C</v>
      </c>
      <c r="J375" s="6" t="str" cm="1">
        <f t="array" ref="J375">INDEX(_2020[[#This Row],[2021]:[2023]],MATCH(FALSE,ISBLANK(_2020[[#This Row],[2021]:[2023]]),0))</f>
        <v>5302C</v>
      </c>
    </row>
    <row r="376" spans="1:10" x14ac:dyDescent="0.3">
      <c r="A376" s="1" t="s">
        <v>3536</v>
      </c>
      <c r="B376" s="1" t="s">
        <v>3537</v>
      </c>
      <c r="C376" s="1" t="s">
        <v>3538</v>
      </c>
      <c r="D376" s="1">
        <v>3.5000000000000003E-2</v>
      </c>
      <c r="G376" s="1" t="str">
        <f>IFERROR(VLOOKUP(_2020[[#This Row],[identifiant_reseau]],_2021[],1,FALSE),"")</f>
        <v/>
      </c>
      <c r="H376" s="1" t="str">
        <f>IFERROR(VLOOKUP(_2020[[#This Row],[identifiant_reseau]],_2022[],1,FALSE),"")</f>
        <v/>
      </c>
      <c r="I376" s="1" t="str">
        <f>IFERROR(VLOOKUP(_2020[[#This Row],[identifiant_reseau]],_2023[],1,FALSE),"")</f>
        <v/>
      </c>
      <c r="J376" s="6" t="str" cm="1">
        <f t="array" ref="J376">INDEX(_2020[[#This Row],[2021]:[2023]],MATCH(FALSE,ISBLANK(_2020[[#This Row],[2021]:[2023]]),0))</f>
        <v/>
      </c>
    </row>
    <row r="377" spans="1:10" x14ac:dyDescent="0.3">
      <c r="A377" s="1" t="s">
        <v>1221</v>
      </c>
      <c r="B377" s="1" t="s">
        <v>1222</v>
      </c>
      <c r="C377" s="1" t="s">
        <v>2748</v>
      </c>
      <c r="D377" s="1">
        <v>0.108</v>
      </c>
      <c r="G377" s="1" t="str">
        <f>IFERROR(VLOOKUP(_2020[[#This Row],[identifiant_reseau]],_2021[],1,FALSE),"")</f>
        <v>5401C</v>
      </c>
      <c r="H377" s="1" t="str">
        <f>IFERROR(VLOOKUP(_2020[[#This Row],[identifiant_reseau]],_2022[],1,FALSE),"")</f>
        <v>5401C</v>
      </c>
      <c r="I377" s="1" t="str">
        <f>IFERROR(VLOOKUP(_2020[[#This Row],[identifiant_reseau]],_2023[],1,FALSE),"")</f>
        <v>5401C</v>
      </c>
      <c r="J377" s="6" t="str" cm="1">
        <f t="array" ref="J377">INDEX(_2020[[#This Row],[2021]:[2023]],MATCH(FALSE,ISBLANK(_2020[[#This Row],[2021]:[2023]]),0))</f>
        <v>5401C</v>
      </c>
    </row>
    <row r="378" spans="1:10" x14ac:dyDescent="0.3">
      <c r="A378" s="1" t="s">
        <v>1224</v>
      </c>
      <c r="B378" s="1" t="s">
        <v>3539</v>
      </c>
      <c r="C378" s="1" t="s">
        <v>3540</v>
      </c>
      <c r="D378" s="1">
        <v>3.5999999999999997E-2</v>
      </c>
      <c r="G378" s="1" t="str">
        <f>IFERROR(VLOOKUP(_2020[[#This Row],[identifiant_reseau]],_2021[],1,FALSE),"")</f>
        <v>5403C</v>
      </c>
      <c r="H378" s="1" t="str">
        <f>IFERROR(VLOOKUP(_2020[[#This Row],[identifiant_reseau]],_2022[],1,FALSE),"")</f>
        <v>5403C</v>
      </c>
      <c r="I378" s="1" t="str">
        <f>IFERROR(VLOOKUP(_2020[[#This Row],[identifiant_reseau]],_2023[],1,FALSE),"")</f>
        <v>5403C</v>
      </c>
      <c r="J378" s="6" t="str" cm="1">
        <f t="array" ref="J378">INDEX(_2020[[#This Row],[2021]:[2023]],MATCH(FALSE,ISBLANK(_2020[[#This Row],[2021]:[2023]]),0))</f>
        <v>5403C</v>
      </c>
    </row>
    <row r="379" spans="1:10" x14ac:dyDescent="0.3">
      <c r="A379" s="1" t="s">
        <v>1227</v>
      </c>
      <c r="B379" s="1" t="s">
        <v>1228</v>
      </c>
      <c r="C379" s="1" t="s">
        <v>2748</v>
      </c>
      <c r="D379" s="1">
        <v>0.115</v>
      </c>
      <c r="G379" s="1" t="str">
        <f>IFERROR(VLOOKUP(_2020[[#This Row],[identifiant_reseau]],_2021[],1,FALSE),"")</f>
        <v>5407C</v>
      </c>
      <c r="H379" s="1" t="str">
        <f>IFERROR(VLOOKUP(_2020[[#This Row],[identifiant_reseau]],_2022[],1,FALSE),"")</f>
        <v>5407C</v>
      </c>
      <c r="I379" s="1" t="str">
        <f>IFERROR(VLOOKUP(_2020[[#This Row],[identifiant_reseau]],_2023[],1,FALSE),"")</f>
        <v>5407C</v>
      </c>
      <c r="J379" s="6" t="str" cm="1">
        <f t="array" ref="J379">INDEX(_2020[[#This Row],[2021]:[2023]],MATCH(FALSE,ISBLANK(_2020[[#This Row],[2021]:[2023]]),0))</f>
        <v>5407C</v>
      </c>
    </row>
    <row r="380" spans="1:10" x14ac:dyDescent="0.3">
      <c r="A380" s="1" t="s">
        <v>1229</v>
      </c>
      <c r="B380" s="1" t="s">
        <v>1230</v>
      </c>
      <c r="C380" s="1" t="s">
        <v>3541</v>
      </c>
      <c r="D380" s="1">
        <v>8.8999999999999996E-2</v>
      </c>
      <c r="G380" s="1" t="str">
        <f>IFERROR(VLOOKUP(_2020[[#This Row],[identifiant_reseau]],_2021[],1,FALSE),"")</f>
        <v>5408C</v>
      </c>
      <c r="H380" s="1" t="str">
        <f>IFERROR(VLOOKUP(_2020[[#This Row],[identifiant_reseau]],_2022[],1,FALSE),"")</f>
        <v>5408C</v>
      </c>
      <c r="I380" s="1" t="str">
        <f>IFERROR(VLOOKUP(_2020[[#This Row],[identifiant_reseau]],_2023[],1,FALSE),"")</f>
        <v>5408C</v>
      </c>
      <c r="J380" s="6" t="str" cm="1">
        <f t="array" ref="J380">INDEX(_2020[[#This Row],[2021]:[2023]],MATCH(FALSE,ISBLANK(_2020[[#This Row],[2021]:[2023]]),0))</f>
        <v>5408C</v>
      </c>
    </row>
    <row r="381" spans="1:10" x14ac:dyDescent="0.3">
      <c r="A381" s="1" t="s">
        <v>1232</v>
      </c>
      <c r="B381" s="1" t="s">
        <v>1233</v>
      </c>
      <c r="C381" s="1" t="s">
        <v>3542</v>
      </c>
      <c r="D381" s="1">
        <v>0</v>
      </c>
      <c r="G381" s="1" t="str">
        <f>IFERROR(VLOOKUP(_2020[[#This Row],[identifiant_reseau]],_2021[],1,FALSE),"")</f>
        <v>5409C</v>
      </c>
      <c r="H381" s="1" t="str">
        <f>IFERROR(VLOOKUP(_2020[[#This Row],[identifiant_reseau]],_2022[],1,FALSE),"")</f>
        <v>5409C</v>
      </c>
      <c r="I381" s="1" t="str">
        <f>IFERROR(VLOOKUP(_2020[[#This Row],[identifiant_reseau]],_2023[],1,FALSE),"")</f>
        <v>5409C</v>
      </c>
      <c r="J381" s="6" t="str" cm="1">
        <f t="array" ref="J381">INDEX(_2020[[#This Row],[2021]:[2023]],MATCH(FALSE,ISBLANK(_2020[[#This Row],[2021]:[2023]]),0))</f>
        <v>5409C</v>
      </c>
    </row>
    <row r="382" spans="1:10" x14ac:dyDescent="0.3">
      <c r="A382" s="1" t="s">
        <v>1235</v>
      </c>
      <c r="B382" s="1" t="s">
        <v>1236</v>
      </c>
      <c r="C382" s="1" t="s">
        <v>3540</v>
      </c>
      <c r="D382" s="1">
        <v>8.5000000000000006E-2</v>
      </c>
      <c r="G382" s="1" t="str">
        <f>IFERROR(VLOOKUP(_2020[[#This Row],[identifiant_reseau]],_2021[],1,FALSE),"")</f>
        <v>5410C</v>
      </c>
      <c r="H382" s="1" t="str">
        <f>IFERROR(VLOOKUP(_2020[[#This Row],[identifiant_reseau]],_2022[],1,FALSE),"")</f>
        <v>5410C</v>
      </c>
      <c r="I382" s="1" t="str">
        <f>IFERROR(VLOOKUP(_2020[[#This Row],[identifiant_reseau]],_2023[],1,FALSE),"")</f>
        <v>5410C</v>
      </c>
      <c r="J382" s="6" t="str" cm="1">
        <f t="array" ref="J382">INDEX(_2020[[#This Row],[2021]:[2023]],MATCH(FALSE,ISBLANK(_2020[[#This Row],[2021]:[2023]]),0))</f>
        <v>5410C</v>
      </c>
    </row>
    <row r="383" spans="1:10" x14ac:dyDescent="0.3">
      <c r="A383" s="1" t="s">
        <v>1237</v>
      </c>
      <c r="B383" s="1" t="s">
        <v>1238</v>
      </c>
      <c r="C383" s="1" t="s">
        <v>2748</v>
      </c>
      <c r="D383" s="1">
        <v>0.10199999999999999</v>
      </c>
      <c r="G383" s="1" t="str">
        <f>IFERROR(VLOOKUP(_2020[[#This Row],[identifiant_reseau]],_2021[],1,FALSE),"")</f>
        <v>5411C</v>
      </c>
      <c r="H383" s="1" t="str">
        <f>IFERROR(VLOOKUP(_2020[[#This Row],[identifiant_reseau]],_2022[],1,FALSE),"")</f>
        <v>5411C</v>
      </c>
      <c r="I383" s="1" t="str">
        <f>IFERROR(VLOOKUP(_2020[[#This Row],[identifiant_reseau]],_2023[],1,FALSE),"")</f>
        <v>5411C</v>
      </c>
      <c r="J383" s="6" t="str" cm="1">
        <f t="array" ref="J383">INDEX(_2020[[#This Row],[2021]:[2023]],MATCH(FALSE,ISBLANK(_2020[[#This Row],[2021]:[2023]]),0))</f>
        <v>5411C</v>
      </c>
    </row>
    <row r="384" spans="1:10" x14ac:dyDescent="0.3">
      <c r="A384" s="1" t="s">
        <v>3543</v>
      </c>
      <c r="B384" s="1" t="s">
        <v>3544</v>
      </c>
      <c r="C384" s="1" t="s">
        <v>3545</v>
      </c>
      <c r="D384" s="1">
        <v>5.3999999999999999E-2</v>
      </c>
      <c r="G384" s="1" t="str">
        <f>IFERROR(VLOOKUP(_2020[[#This Row],[identifiant_reseau]],_2021[],1,FALSE),"")</f>
        <v/>
      </c>
      <c r="H384" s="1" t="str">
        <f>IFERROR(VLOOKUP(_2020[[#This Row],[identifiant_reseau]],_2022[],1,FALSE),"")</f>
        <v/>
      </c>
      <c r="I384" s="1" t="str">
        <f>IFERROR(VLOOKUP(_2020[[#This Row],[identifiant_reseau]],_2023[],1,FALSE),"")</f>
        <v/>
      </c>
      <c r="J384" s="6" t="str" cm="1">
        <f t="array" ref="J384">INDEX(_2020[[#This Row],[2021]:[2023]],MATCH(FALSE,ISBLANK(_2020[[#This Row],[2021]:[2023]]),0))</f>
        <v/>
      </c>
    </row>
    <row r="385" spans="1:10" x14ac:dyDescent="0.3">
      <c r="A385" s="1" t="s">
        <v>3546</v>
      </c>
      <c r="B385" s="1" t="s">
        <v>3547</v>
      </c>
      <c r="C385" s="1" t="s">
        <v>3548</v>
      </c>
      <c r="D385" s="1">
        <v>0.19800000000000001</v>
      </c>
      <c r="G385" s="1" t="str">
        <f>IFERROR(VLOOKUP(_2020[[#This Row],[identifiant_reseau]],_2021[],1,FALSE),"")</f>
        <v/>
      </c>
      <c r="H385" s="1" t="str">
        <f>IFERROR(VLOOKUP(_2020[[#This Row],[identifiant_reseau]],_2022[],1,FALSE),"")</f>
        <v/>
      </c>
      <c r="I385" s="1" t="str">
        <f>IFERROR(VLOOKUP(_2020[[#This Row],[identifiant_reseau]],_2023[],1,FALSE),"")</f>
        <v/>
      </c>
      <c r="J385" s="6" t="str" cm="1">
        <f t="array" ref="J385">INDEX(_2020[[#This Row],[2021]:[2023]],MATCH(FALSE,ISBLANK(_2020[[#This Row],[2021]:[2023]]),0))</f>
        <v/>
      </c>
    </row>
    <row r="386" spans="1:10" x14ac:dyDescent="0.3">
      <c r="A386" s="1" t="s">
        <v>1251</v>
      </c>
      <c r="B386" s="1" t="s">
        <v>1252</v>
      </c>
      <c r="C386" s="1" t="s">
        <v>2757</v>
      </c>
      <c r="D386" s="1">
        <v>0.20899999999999999</v>
      </c>
      <c r="G386" s="1" t="str">
        <f>IFERROR(VLOOKUP(_2020[[#This Row],[identifiant_reseau]],_2021[],1,FALSE),"")</f>
        <v>5501C</v>
      </c>
      <c r="H386" s="1" t="str">
        <f>IFERROR(VLOOKUP(_2020[[#This Row],[identifiant_reseau]],_2022[],1,FALSE),"")</f>
        <v>5501C</v>
      </c>
      <c r="I386" s="1" t="str">
        <f>IFERROR(VLOOKUP(_2020[[#This Row],[identifiant_reseau]],_2023[],1,FALSE),"")</f>
        <v>5501C</v>
      </c>
      <c r="J386" s="6" t="str" cm="1">
        <f t="array" ref="J386">INDEX(_2020[[#This Row],[2021]:[2023]],MATCH(FALSE,ISBLANK(_2020[[#This Row],[2021]:[2023]]),0))</f>
        <v>5501C</v>
      </c>
    </row>
    <row r="387" spans="1:10" x14ac:dyDescent="0.3">
      <c r="A387" s="1" t="s">
        <v>1254</v>
      </c>
      <c r="B387" s="1" t="s">
        <v>3549</v>
      </c>
      <c r="C387" s="1" t="s">
        <v>2758</v>
      </c>
      <c r="D387" s="1">
        <v>0.20599999999999999</v>
      </c>
      <c r="G387" s="1" t="str">
        <f>IFERROR(VLOOKUP(_2020[[#This Row],[identifiant_reseau]],_2021[],1,FALSE),"")</f>
        <v>5502C</v>
      </c>
      <c r="H387" s="1" t="str">
        <f>IFERROR(VLOOKUP(_2020[[#This Row],[identifiant_reseau]],_2022[],1,FALSE),"")</f>
        <v>5502C</v>
      </c>
      <c r="I387" s="1" t="str">
        <f>IFERROR(VLOOKUP(_2020[[#This Row],[identifiant_reseau]],_2023[],1,FALSE),"")</f>
        <v>5502C</v>
      </c>
      <c r="J387" s="6" t="str" cm="1">
        <f t="array" ref="J387">INDEX(_2020[[#This Row],[2021]:[2023]],MATCH(FALSE,ISBLANK(_2020[[#This Row],[2021]:[2023]]),0))</f>
        <v>5502C</v>
      </c>
    </row>
    <row r="388" spans="1:10" x14ac:dyDescent="0.3">
      <c r="A388" s="1" t="s">
        <v>1257</v>
      </c>
      <c r="B388" s="1" t="s">
        <v>1258</v>
      </c>
      <c r="C388" s="1" t="s">
        <v>2759</v>
      </c>
      <c r="D388" s="1">
        <v>9.8000000000000004E-2</v>
      </c>
      <c r="G388" s="1" t="str">
        <f>IFERROR(VLOOKUP(_2020[[#This Row],[identifiant_reseau]],_2021[],1,FALSE),"")</f>
        <v>5503C</v>
      </c>
      <c r="H388" s="1" t="str">
        <f>IFERROR(VLOOKUP(_2020[[#This Row],[identifiant_reseau]],_2022[],1,FALSE),"")</f>
        <v>5503C</v>
      </c>
      <c r="I388" s="1" t="str">
        <f>IFERROR(VLOOKUP(_2020[[#This Row],[identifiant_reseau]],_2023[],1,FALSE),"")</f>
        <v>5503C</v>
      </c>
      <c r="J388" s="6" t="str" cm="1">
        <f t="array" ref="J388">INDEX(_2020[[#This Row],[2021]:[2023]],MATCH(FALSE,ISBLANK(_2020[[#This Row],[2021]:[2023]]),0))</f>
        <v>5503C</v>
      </c>
    </row>
    <row r="389" spans="1:10" x14ac:dyDescent="0.3">
      <c r="A389" s="1" t="s">
        <v>3550</v>
      </c>
      <c r="B389" s="1" t="s">
        <v>3551</v>
      </c>
      <c r="C389" s="1" t="s">
        <v>3552</v>
      </c>
      <c r="D389" s="1">
        <v>0</v>
      </c>
      <c r="G389" s="1" t="str">
        <f>IFERROR(VLOOKUP(_2020[[#This Row],[identifiant_reseau]],_2021[],1,FALSE),"")</f>
        <v/>
      </c>
      <c r="H389" s="1" t="str">
        <f>IFERROR(VLOOKUP(_2020[[#This Row],[identifiant_reseau]],_2022[],1,FALSE),"")</f>
        <v/>
      </c>
      <c r="I389" s="1" t="str">
        <f>IFERROR(VLOOKUP(_2020[[#This Row],[identifiant_reseau]],_2023[],1,FALSE),"")</f>
        <v/>
      </c>
      <c r="J389" s="6" t="str" cm="1">
        <f t="array" ref="J389">INDEX(_2020[[#This Row],[2021]:[2023]],MATCH(FALSE,ISBLANK(_2020[[#This Row],[2021]:[2023]]),0))</f>
        <v/>
      </c>
    </row>
    <row r="390" spans="1:10" x14ac:dyDescent="0.3">
      <c r="A390" s="1" t="s">
        <v>1266</v>
      </c>
      <c r="B390" s="1" t="s">
        <v>1267</v>
      </c>
      <c r="C390" s="1" t="s">
        <v>3553</v>
      </c>
      <c r="D390" s="1">
        <v>5.8000000000000003E-2</v>
      </c>
      <c r="G390" s="1" t="str">
        <f>IFERROR(VLOOKUP(_2020[[#This Row],[identifiant_reseau]],_2021[],1,FALSE),"")</f>
        <v>5601C</v>
      </c>
      <c r="H390" s="1" t="str">
        <f>IFERROR(VLOOKUP(_2020[[#This Row],[identifiant_reseau]],_2022[],1,FALSE),"")</f>
        <v>5601C</v>
      </c>
      <c r="I390" s="1" t="str">
        <f>IFERROR(VLOOKUP(_2020[[#This Row],[identifiant_reseau]],_2023[],1,FALSE),"")</f>
        <v>5601C</v>
      </c>
      <c r="J390" s="6" t="str" cm="1">
        <f t="array" ref="J390">INDEX(_2020[[#This Row],[2021]:[2023]],MATCH(FALSE,ISBLANK(_2020[[#This Row],[2021]:[2023]]),0))</f>
        <v>5601C</v>
      </c>
    </row>
    <row r="391" spans="1:10" x14ac:dyDescent="0.3">
      <c r="A391" s="1" t="s">
        <v>1269</v>
      </c>
      <c r="B391" s="1" t="s">
        <v>3554</v>
      </c>
      <c r="C391" s="1" t="s">
        <v>3555</v>
      </c>
      <c r="D391" s="1">
        <v>0</v>
      </c>
      <c r="G391" s="1" t="str">
        <f>IFERROR(VLOOKUP(_2020[[#This Row],[identifiant_reseau]],_2021[],1,FALSE),"")</f>
        <v>5602C</v>
      </c>
      <c r="H391" s="1" t="str">
        <f>IFERROR(VLOOKUP(_2020[[#This Row],[identifiant_reseau]],_2022[],1,FALSE),"")</f>
        <v>5602C</v>
      </c>
      <c r="I391" s="1" t="str">
        <f>IFERROR(VLOOKUP(_2020[[#This Row],[identifiant_reseau]],_2023[],1,FALSE),"")</f>
        <v>5602C</v>
      </c>
      <c r="J391" s="6" t="str" cm="1">
        <f t="array" ref="J391">INDEX(_2020[[#This Row],[2021]:[2023]],MATCH(FALSE,ISBLANK(_2020[[#This Row],[2021]:[2023]]),0))</f>
        <v>5602C</v>
      </c>
    </row>
    <row r="392" spans="1:10" x14ac:dyDescent="0.3">
      <c r="A392" s="1" t="s">
        <v>1272</v>
      </c>
      <c r="B392" s="1" t="s">
        <v>3556</v>
      </c>
      <c r="C392" s="1" t="s">
        <v>3557</v>
      </c>
      <c r="D392" s="1">
        <v>0.17599999999999999</v>
      </c>
      <c r="G392" s="1" t="str">
        <f>IFERROR(VLOOKUP(_2020[[#This Row],[identifiant_reseau]],_2021[],1,FALSE),"")</f>
        <v>5603C</v>
      </c>
      <c r="H392" s="1" t="str">
        <f>IFERROR(VLOOKUP(_2020[[#This Row],[identifiant_reseau]],_2022[],1,FALSE),"")</f>
        <v>5603C</v>
      </c>
      <c r="I392" s="1" t="str">
        <f>IFERROR(VLOOKUP(_2020[[#This Row],[identifiant_reseau]],_2023[],1,FALSE),"")</f>
        <v>5603C</v>
      </c>
      <c r="J392" s="6" t="str" cm="1">
        <f t="array" ref="J392">INDEX(_2020[[#This Row],[2021]:[2023]],MATCH(FALSE,ISBLANK(_2020[[#This Row],[2021]:[2023]]),0))</f>
        <v>5603C</v>
      </c>
    </row>
    <row r="393" spans="1:10" x14ac:dyDescent="0.3">
      <c r="A393" s="1" t="s">
        <v>1275</v>
      </c>
      <c r="B393" s="1" t="s">
        <v>1276</v>
      </c>
      <c r="C393" s="1" t="s">
        <v>3558</v>
      </c>
      <c r="D393" s="1">
        <v>0</v>
      </c>
      <c r="G393" s="1" t="str">
        <f>IFERROR(VLOOKUP(_2020[[#This Row],[identifiant_reseau]],_2021[],1,FALSE),"")</f>
        <v>5604C</v>
      </c>
      <c r="H393" s="1" t="str">
        <f>IFERROR(VLOOKUP(_2020[[#This Row],[identifiant_reseau]],_2022[],1,FALSE),"")</f>
        <v>5604C</v>
      </c>
      <c r="I393" s="1" t="str">
        <f>IFERROR(VLOOKUP(_2020[[#This Row],[identifiant_reseau]],_2023[],1,FALSE),"")</f>
        <v>5604C</v>
      </c>
      <c r="J393" s="6" t="str" cm="1">
        <f t="array" ref="J393">INDEX(_2020[[#This Row],[2021]:[2023]],MATCH(FALSE,ISBLANK(_2020[[#This Row],[2021]:[2023]]),0))</f>
        <v>5604C</v>
      </c>
    </row>
    <row r="394" spans="1:10" x14ac:dyDescent="0.3">
      <c r="A394" s="1" t="s">
        <v>3559</v>
      </c>
      <c r="B394" s="1" t="s">
        <v>3560</v>
      </c>
      <c r="C394" s="1" t="s">
        <v>3561</v>
      </c>
      <c r="D394" s="1">
        <v>0.192</v>
      </c>
      <c r="G394" s="1" t="str">
        <f>IFERROR(VLOOKUP(_2020[[#This Row],[identifiant_reseau]],_2021[],1,FALSE),"")</f>
        <v/>
      </c>
      <c r="H394" s="1" t="str">
        <f>IFERROR(VLOOKUP(_2020[[#This Row],[identifiant_reseau]],_2022[],1,FALSE),"")</f>
        <v/>
      </c>
      <c r="I394" s="1" t="str">
        <f>IFERROR(VLOOKUP(_2020[[#This Row],[identifiant_reseau]],_2023[],1,FALSE),"")</f>
        <v/>
      </c>
      <c r="J394" s="6" t="str" cm="1">
        <f t="array" ref="J394">INDEX(_2020[[#This Row],[2021]:[2023]],MATCH(FALSE,ISBLANK(_2020[[#This Row],[2021]:[2023]]),0))</f>
        <v/>
      </c>
    </row>
    <row r="395" spans="1:10" x14ac:dyDescent="0.3">
      <c r="A395" s="1" t="s">
        <v>3562</v>
      </c>
      <c r="B395" s="1" t="s">
        <v>1279</v>
      </c>
      <c r="C395" s="1" t="s">
        <v>3563</v>
      </c>
      <c r="D395" s="1">
        <v>0</v>
      </c>
      <c r="G395" s="1" t="str">
        <f>IFERROR(VLOOKUP(_2020[[#This Row],[identifiant_reseau]],_2021[],1,FALSE),"")</f>
        <v/>
      </c>
      <c r="H395" s="1" t="str">
        <f>IFERROR(VLOOKUP(_2020[[#This Row],[identifiant_reseau]],_2022[],1,FALSE),"")</f>
        <v/>
      </c>
      <c r="I395" s="1" t="str">
        <f>IFERROR(VLOOKUP(_2020[[#This Row],[identifiant_reseau]],_2023[],1,FALSE),"")</f>
        <v/>
      </c>
      <c r="J395" s="6" t="str" cm="1">
        <f t="array" ref="J395">INDEX(_2020[[#This Row],[2021]:[2023]],MATCH(FALSE,ISBLANK(_2020[[#This Row],[2021]:[2023]]),0))</f>
        <v/>
      </c>
    </row>
    <row r="396" spans="1:10" x14ac:dyDescent="0.3">
      <c r="A396" s="1" t="s">
        <v>1284</v>
      </c>
      <c r="B396" s="1" t="s">
        <v>1285</v>
      </c>
      <c r="C396" s="1" t="s">
        <v>2760</v>
      </c>
      <c r="D396" s="1">
        <v>4.9000000000000002E-2</v>
      </c>
      <c r="G396" s="1" t="str">
        <f>IFERROR(VLOOKUP(_2020[[#This Row],[identifiant_reseau]],_2021[],1,FALSE),"")</f>
        <v>5701C</v>
      </c>
      <c r="H396" s="1" t="str">
        <f>IFERROR(VLOOKUP(_2020[[#This Row],[identifiant_reseau]],_2022[],1,FALSE),"")</f>
        <v>5701C</v>
      </c>
      <c r="I396" s="1" t="str">
        <f>IFERROR(VLOOKUP(_2020[[#This Row],[identifiant_reseau]],_2023[],1,FALSE),"")</f>
        <v>5701C</v>
      </c>
      <c r="J396" s="6" t="str" cm="1">
        <f t="array" ref="J396">INDEX(_2020[[#This Row],[2021]:[2023]],MATCH(FALSE,ISBLANK(_2020[[#This Row],[2021]:[2023]]),0))</f>
        <v>5701C</v>
      </c>
    </row>
    <row r="397" spans="1:10" x14ac:dyDescent="0.3">
      <c r="A397" s="1" t="s">
        <v>1287</v>
      </c>
      <c r="B397" s="1" t="s">
        <v>3564</v>
      </c>
      <c r="C397" s="1" t="s">
        <v>3565</v>
      </c>
      <c r="D397" s="1">
        <v>7.5999999999999998E-2</v>
      </c>
      <c r="G397" s="1" t="str">
        <f>IFERROR(VLOOKUP(_2020[[#This Row],[identifiant_reseau]],_2021[],1,FALSE),"")</f>
        <v>5702C</v>
      </c>
      <c r="H397" s="1" t="str">
        <f>IFERROR(VLOOKUP(_2020[[#This Row],[identifiant_reseau]],_2022[],1,FALSE),"")</f>
        <v>5702C</v>
      </c>
      <c r="I397" s="1" t="str">
        <f>IFERROR(VLOOKUP(_2020[[#This Row],[identifiant_reseau]],_2023[],1,FALSE),"")</f>
        <v>5702C</v>
      </c>
      <c r="J397" s="6" t="str" cm="1">
        <f t="array" ref="J397">INDEX(_2020[[#This Row],[2021]:[2023]],MATCH(FALSE,ISBLANK(_2020[[#This Row],[2021]:[2023]]),0))</f>
        <v>5702C</v>
      </c>
    </row>
    <row r="398" spans="1:10" x14ac:dyDescent="0.3">
      <c r="A398" s="1" t="s">
        <v>1290</v>
      </c>
      <c r="B398" s="1" t="s">
        <v>3566</v>
      </c>
      <c r="C398" s="1" t="s">
        <v>3567</v>
      </c>
      <c r="D398" s="1">
        <v>9.4E-2</v>
      </c>
      <c r="G398" s="1" t="str">
        <f>IFERROR(VLOOKUP(_2020[[#This Row],[identifiant_reseau]],_2021[],1,FALSE),"")</f>
        <v>5703C</v>
      </c>
      <c r="H398" s="1" t="str">
        <f>IFERROR(VLOOKUP(_2020[[#This Row],[identifiant_reseau]],_2022[],1,FALSE),"")</f>
        <v>5703C</v>
      </c>
      <c r="I398" s="1" t="str">
        <f>IFERROR(VLOOKUP(_2020[[#This Row],[identifiant_reseau]],_2023[],1,FALSE),"")</f>
        <v>5703C</v>
      </c>
      <c r="J398" s="6" t="str" cm="1">
        <f t="array" ref="J398">INDEX(_2020[[#This Row],[2021]:[2023]],MATCH(FALSE,ISBLANK(_2020[[#This Row],[2021]:[2023]]),0))</f>
        <v>5703C</v>
      </c>
    </row>
    <row r="399" spans="1:10" x14ac:dyDescent="0.3">
      <c r="A399" s="1" t="s">
        <v>1293</v>
      </c>
      <c r="B399" s="1" t="s">
        <v>1294</v>
      </c>
      <c r="C399" s="1" t="s">
        <v>2761</v>
      </c>
      <c r="D399" s="1">
        <v>0.214</v>
      </c>
      <c r="G399" s="1" t="str">
        <f>IFERROR(VLOOKUP(_2020[[#This Row],[identifiant_reseau]],_2021[],1,FALSE),"")</f>
        <v>5705C</v>
      </c>
      <c r="H399" s="1" t="str">
        <f>IFERROR(VLOOKUP(_2020[[#This Row],[identifiant_reseau]],_2022[],1,FALSE),"")</f>
        <v>5705C</v>
      </c>
      <c r="I399" s="1" t="str">
        <f>IFERROR(VLOOKUP(_2020[[#This Row],[identifiant_reseau]],_2023[],1,FALSE),"")</f>
        <v>5705C</v>
      </c>
      <c r="J399" s="6" t="str" cm="1">
        <f t="array" ref="J399">INDEX(_2020[[#This Row],[2021]:[2023]],MATCH(FALSE,ISBLANK(_2020[[#This Row],[2021]:[2023]]),0))</f>
        <v>5705C</v>
      </c>
    </row>
    <row r="400" spans="1:10" x14ac:dyDescent="0.3">
      <c r="A400" s="1" t="s">
        <v>1296</v>
      </c>
      <c r="B400" s="1" t="s">
        <v>3568</v>
      </c>
      <c r="C400" s="1" t="s">
        <v>2762</v>
      </c>
      <c r="D400" s="1">
        <v>0.112</v>
      </c>
      <c r="G400" s="1" t="str">
        <f>IFERROR(VLOOKUP(_2020[[#This Row],[identifiant_reseau]],_2021[],1,FALSE),"")</f>
        <v>5706C</v>
      </c>
      <c r="H400" s="1" t="str">
        <f>IFERROR(VLOOKUP(_2020[[#This Row],[identifiant_reseau]],_2022[],1,FALSE),"")</f>
        <v>5706C</v>
      </c>
      <c r="I400" s="1" t="str">
        <f>IFERROR(VLOOKUP(_2020[[#This Row],[identifiant_reseau]],_2023[],1,FALSE),"")</f>
        <v>5706C</v>
      </c>
      <c r="J400" s="6" t="str" cm="1">
        <f t="array" ref="J400">INDEX(_2020[[#This Row],[2021]:[2023]],MATCH(FALSE,ISBLANK(_2020[[#This Row],[2021]:[2023]]),0))</f>
        <v>5706C</v>
      </c>
    </row>
    <row r="401" spans="1:10" x14ac:dyDescent="0.3">
      <c r="A401" s="1" t="s">
        <v>1299</v>
      </c>
      <c r="B401" s="1" t="s">
        <v>1300</v>
      </c>
      <c r="C401" s="1" t="s">
        <v>2763</v>
      </c>
      <c r="D401" s="1">
        <v>0.20399999999999999</v>
      </c>
      <c r="G401" s="1" t="str">
        <f>IFERROR(VLOOKUP(_2020[[#This Row],[identifiant_reseau]],_2021[],1,FALSE),"")</f>
        <v>5707C</v>
      </c>
      <c r="H401" s="1" t="str">
        <f>IFERROR(VLOOKUP(_2020[[#This Row],[identifiant_reseau]],_2022[],1,FALSE),"")</f>
        <v>5707C</v>
      </c>
      <c r="I401" s="1" t="str">
        <f>IFERROR(VLOOKUP(_2020[[#This Row],[identifiant_reseau]],_2023[],1,FALSE),"")</f>
        <v>5707C</v>
      </c>
      <c r="J401" s="6" t="str" cm="1">
        <f t="array" ref="J401">INDEX(_2020[[#This Row],[2021]:[2023]],MATCH(FALSE,ISBLANK(_2020[[#This Row],[2021]:[2023]]),0))</f>
        <v>5707C</v>
      </c>
    </row>
    <row r="402" spans="1:10" x14ac:dyDescent="0.3">
      <c r="A402" s="1" t="s">
        <v>1302</v>
      </c>
      <c r="B402" s="1" t="s">
        <v>1303</v>
      </c>
      <c r="C402" s="1" t="s">
        <v>3569</v>
      </c>
      <c r="D402" s="1">
        <v>0</v>
      </c>
      <c r="G402" s="1" t="str">
        <f>IFERROR(VLOOKUP(_2020[[#This Row],[identifiant_reseau]],_2021[],1,FALSE),"")</f>
        <v>5708C</v>
      </c>
      <c r="H402" s="1" t="str">
        <f>IFERROR(VLOOKUP(_2020[[#This Row],[identifiant_reseau]],_2022[],1,FALSE),"")</f>
        <v>5708C</v>
      </c>
      <c r="I402" s="1" t="str">
        <f>IFERROR(VLOOKUP(_2020[[#This Row],[identifiant_reseau]],_2023[],1,FALSE),"")</f>
        <v>5708C</v>
      </c>
      <c r="J402" s="6" t="str" cm="1">
        <f t="array" ref="J402">INDEX(_2020[[#This Row],[2021]:[2023]],MATCH(FALSE,ISBLANK(_2020[[#This Row],[2021]:[2023]]),0))</f>
        <v>5708C</v>
      </c>
    </row>
    <row r="403" spans="1:10" x14ac:dyDescent="0.3">
      <c r="A403" s="1" t="s">
        <v>1309</v>
      </c>
      <c r="B403" s="1" t="s">
        <v>1310</v>
      </c>
      <c r="C403" s="1" t="s">
        <v>2761</v>
      </c>
      <c r="D403" s="1">
        <v>0.19800000000000001</v>
      </c>
      <c r="G403" s="1" t="str">
        <f>IFERROR(VLOOKUP(_2020[[#This Row],[identifiant_reseau]],_2021[],1,FALSE),"")</f>
        <v>5711C</v>
      </c>
      <c r="H403" s="1" t="str">
        <f>IFERROR(VLOOKUP(_2020[[#This Row],[identifiant_reseau]],_2022[],1,FALSE),"")</f>
        <v>5711C</v>
      </c>
      <c r="I403" s="1" t="str">
        <f>IFERROR(VLOOKUP(_2020[[#This Row],[identifiant_reseau]],_2023[],1,FALSE),"")</f>
        <v>5711C</v>
      </c>
      <c r="J403" s="6" t="str" cm="1">
        <f t="array" ref="J403">INDEX(_2020[[#This Row],[2021]:[2023]],MATCH(FALSE,ISBLANK(_2020[[#This Row],[2021]:[2023]]),0))</f>
        <v>5711C</v>
      </c>
    </row>
    <row r="404" spans="1:10" x14ac:dyDescent="0.3">
      <c r="A404" s="1" t="s">
        <v>1307</v>
      </c>
      <c r="B404" s="1" t="s">
        <v>1308</v>
      </c>
      <c r="C404" s="1" t="s">
        <v>2761</v>
      </c>
      <c r="D404" s="1">
        <v>0.20300000000000001</v>
      </c>
      <c r="G404" s="1" t="str">
        <f>IFERROR(VLOOKUP(_2020[[#This Row],[identifiant_reseau]],_2021[],1,FALSE),"")</f>
        <v>5710C</v>
      </c>
      <c r="H404" s="1" t="str">
        <f>IFERROR(VLOOKUP(_2020[[#This Row],[identifiant_reseau]],_2022[],1,FALSE),"")</f>
        <v>5710C</v>
      </c>
      <c r="I404" s="1" t="str">
        <f>IFERROR(VLOOKUP(_2020[[#This Row],[identifiant_reseau]],_2023[],1,FALSE),"")</f>
        <v>5710C</v>
      </c>
      <c r="J404" s="6" t="str" cm="1">
        <f t="array" ref="J404">INDEX(_2020[[#This Row],[2021]:[2023]],MATCH(FALSE,ISBLANK(_2020[[#This Row],[2021]:[2023]]),0))</f>
        <v>5710C</v>
      </c>
    </row>
    <row r="405" spans="1:10" x14ac:dyDescent="0.3">
      <c r="A405" s="1" t="s">
        <v>1305</v>
      </c>
      <c r="B405" s="1" t="s">
        <v>1306</v>
      </c>
      <c r="C405" s="1" t="s">
        <v>2761</v>
      </c>
      <c r="D405" s="1">
        <v>0.23100000000000001</v>
      </c>
      <c r="G405" s="1" t="str">
        <f>IFERROR(VLOOKUP(_2020[[#This Row],[identifiant_reseau]],_2021[],1,FALSE),"")</f>
        <v>5709C</v>
      </c>
      <c r="H405" s="1" t="str">
        <f>IFERROR(VLOOKUP(_2020[[#This Row],[identifiant_reseau]],_2022[],1,FALSE),"")</f>
        <v>5709C</v>
      </c>
      <c r="I405" s="1" t="str">
        <f>IFERROR(VLOOKUP(_2020[[#This Row],[identifiant_reseau]],_2023[],1,FALSE),"")</f>
        <v>5709C</v>
      </c>
      <c r="J405" s="6" t="str" cm="1">
        <f t="array" ref="J405">INDEX(_2020[[#This Row],[2021]:[2023]],MATCH(FALSE,ISBLANK(_2020[[#This Row],[2021]:[2023]]),0))</f>
        <v>5709C</v>
      </c>
    </row>
    <row r="406" spans="1:10" x14ac:dyDescent="0.3">
      <c r="A406" s="1" t="s">
        <v>1311</v>
      </c>
      <c r="B406" s="1" t="s">
        <v>3570</v>
      </c>
      <c r="C406" s="1" t="s">
        <v>2764</v>
      </c>
      <c r="D406" s="1">
        <v>0</v>
      </c>
      <c r="G406" s="1" t="str">
        <f>IFERROR(VLOOKUP(_2020[[#This Row],[identifiant_reseau]],_2021[],1,FALSE),"")</f>
        <v>5712C</v>
      </c>
      <c r="H406" s="1" t="str">
        <f>IFERROR(VLOOKUP(_2020[[#This Row],[identifiant_reseau]],_2022[],1,FALSE),"")</f>
        <v>5712C</v>
      </c>
      <c r="I406" s="1" t="str">
        <f>IFERROR(VLOOKUP(_2020[[#This Row],[identifiant_reseau]],_2023[],1,FALSE),"")</f>
        <v>5712C</v>
      </c>
      <c r="J406" s="6" t="str" cm="1">
        <f t="array" ref="J406">INDEX(_2020[[#This Row],[2021]:[2023]],MATCH(FALSE,ISBLANK(_2020[[#This Row],[2021]:[2023]]),0))</f>
        <v>5712C</v>
      </c>
    </row>
    <row r="407" spans="1:10" x14ac:dyDescent="0.3">
      <c r="A407" s="1" t="s">
        <v>1314</v>
      </c>
      <c r="B407" s="1" t="s">
        <v>3571</v>
      </c>
      <c r="C407" s="1" t="s">
        <v>2765</v>
      </c>
      <c r="D407" s="1">
        <v>0.186</v>
      </c>
      <c r="G407" s="1" t="str">
        <f>IFERROR(VLOOKUP(_2020[[#This Row],[identifiant_reseau]],_2021[],1,FALSE),"")</f>
        <v>5713C</v>
      </c>
      <c r="H407" s="1" t="str">
        <f>IFERROR(VLOOKUP(_2020[[#This Row],[identifiant_reseau]],_2022[],1,FALSE),"")</f>
        <v>5713C</v>
      </c>
      <c r="I407" s="1" t="str">
        <f>IFERROR(VLOOKUP(_2020[[#This Row],[identifiant_reseau]],_2023[],1,FALSE),"")</f>
        <v>5713C</v>
      </c>
      <c r="J407" s="6" t="str" cm="1">
        <f t="array" ref="J407">INDEX(_2020[[#This Row],[2021]:[2023]],MATCH(FALSE,ISBLANK(_2020[[#This Row],[2021]:[2023]]),0))</f>
        <v>5713C</v>
      </c>
    </row>
    <row r="408" spans="1:10" x14ac:dyDescent="0.3">
      <c r="A408" s="1" t="s">
        <v>1317</v>
      </c>
      <c r="B408" s="1" t="s">
        <v>3572</v>
      </c>
      <c r="C408" s="1" t="s">
        <v>2760</v>
      </c>
      <c r="D408" s="1">
        <v>1.2E-2</v>
      </c>
      <c r="G408" s="1" t="str">
        <f>IFERROR(VLOOKUP(_2020[[#This Row],[identifiant_reseau]],_2021[],1,FALSE),"")</f>
        <v>5714F</v>
      </c>
      <c r="H408" s="1" t="str">
        <f>IFERROR(VLOOKUP(_2020[[#This Row],[identifiant_reseau]],_2022[],1,FALSE),"")</f>
        <v>5714F</v>
      </c>
      <c r="I408" s="1" t="str">
        <f>IFERROR(VLOOKUP(_2020[[#This Row],[identifiant_reseau]],_2023[],1,FALSE),"")</f>
        <v>5714F</v>
      </c>
      <c r="J408" s="6" t="str" cm="1">
        <f t="array" ref="J408">INDEX(_2020[[#This Row],[2021]:[2023]],MATCH(FALSE,ISBLANK(_2020[[#This Row],[2021]:[2023]]),0))</f>
        <v>5714F</v>
      </c>
    </row>
    <row r="409" spans="1:10" x14ac:dyDescent="0.3">
      <c r="A409" s="1" t="s">
        <v>3573</v>
      </c>
      <c r="B409" s="1" t="s">
        <v>2767</v>
      </c>
      <c r="C409" s="1" t="s">
        <v>3574</v>
      </c>
      <c r="D409" s="1">
        <v>0.157</v>
      </c>
      <c r="G409" s="1" t="str">
        <f>IFERROR(VLOOKUP(_2020[[#This Row],[identifiant_reseau]],_2021[],1,FALSE),"")</f>
        <v/>
      </c>
      <c r="H409" s="1" t="str">
        <f>IFERROR(VLOOKUP(_2020[[#This Row],[identifiant_reseau]],_2022[],1,FALSE),"")</f>
        <v/>
      </c>
      <c r="I409" s="1" t="str">
        <f>IFERROR(VLOOKUP(_2020[[#This Row],[identifiant_reseau]],_2023[],1,FALSE),"")</f>
        <v/>
      </c>
      <c r="J409" s="6" t="str" cm="1">
        <f t="array" ref="J409">INDEX(_2020[[#This Row],[2021]:[2023]],MATCH(FALSE,ISBLANK(_2020[[#This Row],[2021]:[2023]]),0))</f>
        <v/>
      </c>
    </row>
    <row r="410" spans="1:10" x14ac:dyDescent="0.3">
      <c r="A410" s="1" t="s">
        <v>1331</v>
      </c>
      <c r="B410" s="1" t="s">
        <v>3575</v>
      </c>
      <c r="C410" s="1" t="s">
        <v>3576</v>
      </c>
      <c r="D410" s="1">
        <v>6.5000000000000002E-2</v>
      </c>
      <c r="G410" s="1" t="str">
        <f>IFERROR(VLOOKUP(_2020[[#This Row],[identifiant_reseau]],_2021[],1,FALSE),"")</f>
        <v>5803C</v>
      </c>
      <c r="H410" s="1" t="str">
        <f>IFERROR(VLOOKUP(_2020[[#This Row],[identifiant_reseau]],_2022[],1,FALSE),"")</f>
        <v>5803C</v>
      </c>
      <c r="I410" s="1" t="str">
        <f>IFERROR(VLOOKUP(_2020[[#This Row],[identifiant_reseau]],_2023[],1,FALSE),"")</f>
        <v>5803C</v>
      </c>
      <c r="J410" s="6" t="str" cm="1">
        <f t="array" ref="J410">INDEX(_2020[[#This Row],[2021]:[2023]],MATCH(FALSE,ISBLANK(_2020[[#This Row],[2021]:[2023]]),0))</f>
        <v>5803C</v>
      </c>
    </row>
    <row r="411" spans="1:10" x14ac:dyDescent="0.3">
      <c r="A411" s="1" t="s">
        <v>1328</v>
      </c>
      <c r="B411" s="1" t="s">
        <v>3577</v>
      </c>
      <c r="C411" s="1" t="s">
        <v>2770</v>
      </c>
      <c r="D411" s="1">
        <v>3.3000000000000002E-2</v>
      </c>
      <c r="G411" s="1" t="str">
        <f>IFERROR(VLOOKUP(_2020[[#This Row],[identifiant_reseau]],_2021[],1,FALSE),"")</f>
        <v>5802C</v>
      </c>
      <c r="H411" s="1" t="str">
        <f>IFERROR(VLOOKUP(_2020[[#This Row],[identifiant_reseau]],_2022[],1,FALSE),"")</f>
        <v>5802C</v>
      </c>
      <c r="I411" s="1" t="str">
        <f>IFERROR(VLOOKUP(_2020[[#This Row],[identifiant_reseau]],_2023[],1,FALSE),"")</f>
        <v>5802C</v>
      </c>
      <c r="J411" s="6" t="str" cm="1">
        <f t="array" ref="J411">INDEX(_2020[[#This Row],[2021]:[2023]],MATCH(FALSE,ISBLANK(_2020[[#This Row],[2021]:[2023]]),0))</f>
        <v>5802C</v>
      </c>
    </row>
    <row r="412" spans="1:10" x14ac:dyDescent="0.3">
      <c r="A412" s="1" t="s">
        <v>1334</v>
      </c>
      <c r="B412" s="1" t="s">
        <v>1335</v>
      </c>
      <c r="C412" s="1" t="s">
        <v>3578</v>
      </c>
      <c r="D412" s="1">
        <v>0</v>
      </c>
      <c r="G412" s="1" t="str">
        <f>IFERROR(VLOOKUP(_2020[[#This Row],[identifiant_reseau]],_2021[],1,FALSE),"")</f>
        <v>5804C</v>
      </c>
      <c r="H412" s="1" t="str">
        <f>IFERROR(VLOOKUP(_2020[[#This Row],[identifiant_reseau]],_2022[],1,FALSE),"")</f>
        <v>5804C</v>
      </c>
      <c r="I412" s="1" t="str">
        <f>IFERROR(VLOOKUP(_2020[[#This Row],[identifiant_reseau]],_2023[],1,FALSE),"")</f>
        <v>5804C</v>
      </c>
      <c r="J412" s="6" t="str" cm="1">
        <f t="array" ref="J412">INDEX(_2020[[#This Row],[2021]:[2023]],MATCH(FALSE,ISBLANK(_2020[[#This Row],[2021]:[2023]]),0))</f>
        <v>5804C</v>
      </c>
    </row>
    <row r="413" spans="1:10" x14ac:dyDescent="0.3">
      <c r="A413" s="1" t="s">
        <v>1337</v>
      </c>
      <c r="B413" s="1" t="s">
        <v>1338</v>
      </c>
      <c r="C413" s="1" t="s">
        <v>3579</v>
      </c>
      <c r="D413" s="1">
        <v>0</v>
      </c>
      <c r="G413" s="1" t="str">
        <f>IFERROR(VLOOKUP(_2020[[#This Row],[identifiant_reseau]],_2021[],1,FALSE),"")</f>
        <v>5805C</v>
      </c>
      <c r="H413" s="1" t="str">
        <f>IFERROR(VLOOKUP(_2020[[#This Row],[identifiant_reseau]],_2022[],1,FALSE),"")</f>
        <v>5805C</v>
      </c>
      <c r="I413" s="1" t="str">
        <f>IFERROR(VLOOKUP(_2020[[#This Row],[identifiant_reseau]],_2023[],1,FALSE),"")</f>
        <v>5805C</v>
      </c>
      <c r="J413" s="6" t="str" cm="1">
        <f t="array" ref="J413">INDEX(_2020[[#This Row],[2021]:[2023]],MATCH(FALSE,ISBLANK(_2020[[#This Row],[2021]:[2023]]),0))</f>
        <v>5805C</v>
      </c>
    </row>
    <row r="414" spans="1:10" x14ac:dyDescent="0.3">
      <c r="A414" s="1" t="s">
        <v>1340</v>
      </c>
      <c r="B414" s="1" t="s">
        <v>1341</v>
      </c>
      <c r="C414" s="1" t="s">
        <v>3580</v>
      </c>
      <c r="D414" s="1">
        <v>0</v>
      </c>
      <c r="G414" s="1" t="str">
        <f>IFERROR(VLOOKUP(_2020[[#This Row],[identifiant_reseau]],_2021[],1,FALSE),"")</f>
        <v>5806C</v>
      </c>
      <c r="H414" s="1" t="str">
        <f>IFERROR(VLOOKUP(_2020[[#This Row],[identifiant_reseau]],_2022[],1,FALSE),"")</f>
        <v>5806C</v>
      </c>
      <c r="I414" s="1" t="str">
        <f>IFERROR(VLOOKUP(_2020[[#This Row],[identifiant_reseau]],_2023[],1,FALSE),"")</f>
        <v>5806C</v>
      </c>
      <c r="J414" s="6" t="str" cm="1">
        <f t="array" ref="J414">INDEX(_2020[[#This Row],[2021]:[2023]],MATCH(FALSE,ISBLANK(_2020[[#This Row],[2021]:[2023]]),0))</f>
        <v>5806C</v>
      </c>
    </row>
    <row r="415" spans="1:10" x14ac:dyDescent="0.3">
      <c r="A415" s="1" t="s">
        <v>1343</v>
      </c>
      <c r="B415" s="1" t="s">
        <v>1344</v>
      </c>
      <c r="C415" s="1" t="s">
        <v>3581</v>
      </c>
      <c r="D415" s="1">
        <v>0</v>
      </c>
      <c r="G415" s="1" t="str">
        <f>IFERROR(VLOOKUP(_2020[[#This Row],[identifiant_reseau]],_2021[],1,FALSE),"")</f>
        <v>5807C</v>
      </c>
      <c r="H415" s="1" t="str">
        <f>IFERROR(VLOOKUP(_2020[[#This Row],[identifiant_reseau]],_2022[],1,FALSE),"")</f>
        <v>5807C</v>
      </c>
      <c r="I415" s="1" t="str">
        <f>IFERROR(VLOOKUP(_2020[[#This Row],[identifiant_reseau]],_2023[],1,FALSE),"")</f>
        <v>5807C</v>
      </c>
      <c r="J415" s="6" t="str" cm="1">
        <f t="array" ref="J415">INDEX(_2020[[#This Row],[2021]:[2023]],MATCH(FALSE,ISBLANK(_2020[[#This Row],[2021]:[2023]]),0))</f>
        <v>5807C</v>
      </c>
    </row>
    <row r="416" spans="1:10" x14ac:dyDescent="0.3">
      <c r="A416" s="1" t="s">
        <v>1346</v>
      </c>
      <c r="B416" s="1" t="s">
        <v>1347</v>
      </c>
      <c r="C416" s="1" t="s">
        <v>3582</v>
      </c>
      <c r="D416" s="1">
        <v>0</v>
      </c>
      <c r="G416" s="1" t="str">
        <f>IFERROR(VLOOKUP(_2020[[#This Row],[identifiant_reseau]],_2021[],1,FALSE),"")</f>
        <v>5808C</v>
      </c>
      <c r="H416" s="1" t="str">
        <f>IFERROR(VLOOKUP(_2020[[#This Row],[identifiant_reseau]],_2022[],1,FALSE),"")</f>
        <v>5808C</v>
      </c>
      <c r="I416" s="1" t="str">
        <f>IFERROR(VLOOKUP(_2020[[#This Row],[identifiant_reseau]],_2023[],1,FALSE),"")</f>
        <v>5808C</v>
      </c>
      <c r="J416" s="6" t="str" cm="1">
        <f t="array" ref="J416">INDEX(_2020[[#This Row],[2021]:[2023]],MATCH(FALSE,ISBLANK(_2020[[#This Row],[2021]:[2023]]),0))</f>
        <v>5808C</v>
      </c>
    </row>
    <row r="417" spans="1:10" x14ac:dyDescent="0.3">
      <c r="A417" s="1" t="s">
        <v>1349</v>
      </c>
      <c r="B417" s="1" t="s">
        <v>1350</v>
      </c>
      <c r="C417" s="1" t="s">
        <v>3583</v>
      </c>
      <c r="D417" s="1">
        <v>0</v>
      </c>
      <c r="G417" s="1" t="str">
        <f>IFERROR(VLOOKUP(_2020[[#This Row],[identifiant_reseau]],_2021[],1,FALSE),"")</f>
        <v>5809C</v>
      </c>
      <c r="H417" s="1" t="str">
        <f>IFERROR(VLOOKUP(_2020[[#This Row],[identifiant_reseau]],_2022[],1,FALSE),"")</f>
        <v>5809C</v>
      </c>
      <c r="I417" s="1" t="str">
        <f>IFERROR(VLOOKUP(_2020[[#This Row],[identifiant_reseau]],_2023[],1,FALSE),"")</f>
        <v>5809C</v>
      </c>
      <c r="J417" s="6" t="str" cm="1">
        <f t="array" ref="J417">INDEX(_2020[[#This Row],[2021]:[2023]],MATCH(FALSE,ISBLANK(_2020[[#This Row],[2021]:[2023]]),0))</f>
        <v>5809C</v>
      </c>
    </row>
    <row r="418" spans="1:10" x14ac:dyDescent="0.3">
      <c r="A418" s="1" t="s">
        <v>1352</v>
      </c>
      <c r="B418" s="1" t="s">
        <v>1353</v>
      </c>
      <c r="C418" s="1" t="s">
        <v>3584</v>
      </c>
      <c r="D418" s="1">
        <v>0</v>
      </c>
      <c r="G418" s="1" t="str">
        <f>IFERROR(VLOOKUP(_2020[[#This Row],[identifiant_reseau]],_2021[],1,FALSE),"")</f>
        <v>5810C</v>
      </c>
      <c r="H418" s="1" t="str">
        <f>IFERROR(VLOOKUP(_2020[[#This Row],[identifiant_reseau]],_2022[],1,FALSE),"")</f>
        <v>5810C</v>
      </c>
      <c r="I418" s="1" t="str">
        <f>IFERROR(VLOOKUP(_2020[[#This Row],[identifiant_reseau]],_2023[],1,FALSE),"")</f>
        <v>5810C</v>
      </c>
      <c r="J418" s="6" t="str" cm="1">
        <f t="array" ref="J418">INDEX(_2020[[#This Row],[2021]:[2023]],MATCH(FALSE,ISBLANK(_2020[[#This Row],[2021]:[2023]]),0))</f>
        <v>5810C</v>
      </c>
    </row>
    <row r="419" spans="1:10" x14ac:dyDescent="0.3">
      <c r="A419" s="1" t="s">
        <v>1355</v>
      </c>
      <c r="B419" s="1" t="s">
        <v>1356</v>
      </c>
      <c r="C419" s="1" t="s">
        <v>3585</v>
      </c>
      <c r="D419" s="1">
        <v>0</v>
      </c>
      <c r="G419" s="1" t="str">
        <f>IFERROR(VLOOKUP(_2020[[#This Row],[identifiant_reseau]],_2021[],1,FALSE),"")</f>
        <v>5811C</v>
      </c>
      <c r="H419" s="1" t="str">
        <f>IFERROR(VLOOKUP(_2020[[#This Row],[identifiant_reseau]],_2022[],1,FALSE),"")</f>
        <v>5811C</v>
      </c>
      <c r="I419" s="1" t="str">
        <f>IFERROR(VLOOKUP(_2020[[#This Row],[identifiant_reseau]],_2023[],1,FALSE),"")</f>
        <v>5811C</v>
      </c>
      <c r="J419" s="6" t="str" cm="1">
        <f t="array" ref="J419">INDEX(_2020[[#This Row],[2021]:[2023]],MATCH(FALSE,ISBLANK(_2020[[#This Row],[2021]:[2023]]),0))</f>
        <v>5811C</v>
      </c>
    </row>
    <row r="420" spans="1:10" x14ac:dyDescent="0.3">
      <c r="A420" s="1" t="s">
        <v>1358</v>
      </c>
      <c r="B420" s="1" t="s">
        <v>1359</v>
      </c>
      <c r="C420" s="1" t="s">
        <v>3586</v>
      </c>
      <c r="D420" s="1">
        <v>0</v>
      </c>
      <c r="G420" s="1" t="str">
        <f>IFERROR(VLOOKUP(_2020[[#This Row],[identifiant_reseau]],_2021[],1,FALSE),"")</f>
        <v>5812C</v>
      </c>
      <c r="H420" s="1" t="str">
        <f>IFERROR(VLOOKUP(_2020[[#This Row],[identifiant_reseau]],_2022[],1,FALSE),"")</f>
        <v>5812C</v>
      </c>
      <c r="I420" s="1" t="str">
        <f>IFERROR(VLOOKUP(_2020[[#This Row],[identifiant_reseau]],_2023[],1,FALSE),"")</f>
        <v>5812C</v>
      </c>
      <c r="J420" s="6" t="str" cm="1">
        <f t="array" ref="J420">INDEX(_2020[[#This Row],[2021]:[2023]],MATCH(FALSE,ISBLANK(_2020[[#This Row],[2021]:[2023]]),0))</f>
        <v>5812C</v>
      </c>
    </row>
    <row r="421" spans="1:10" x14ac:dyDescent="0.3">
      <c r="A421" s="1" t="s">
        <v>1361</v>
      </c>
      <c r="B421" s="1" t="s">
        <v>1362</v>
      </c>
      <c r="C421" s="1" t="s">
        <v>3587</v>
      </c>
      <c r="D421" s="1">
        <v>0</v>
      </c>
      <c r="G421" s="1" t="str">
        <f>IFERROR(VLOOKUP(_2020[[#This Row],[identifiant_reseau]],_2021[],1,FALSE),"")</f>
        <v>5813C</v>
      </c>
      <c r="H421" s="1" t="str">
        <f>IFERROR(VLOOKUP(_2020[[#This Row],[identifiant_reseau]],_2022[],1,FALSE),"")</f>
        <v>5813C</v>
      </c>
      <c r="I421" s="1" t="str">
        <f>IFERROR(VLOOKUP(_2020[[#This Row],[identifiant_reseau]],_2023[],1,FALSE),"")</f>
        <v>5813C</v>
      </c>
      <c r="J421" s="6" t="str" cm="1">
        <f t="array" ref="J421">INDEX(_2020[[#This Row],[2021]:[2023]],MATCH(FALSE,ISBLANK(_2020[[#This Row],[2021]:[2023]]),0))</f>
        <v>5813C</v>
      </c>
    </row>
    <row r="422" spans="1:10" x14ac:dyDescent="0.3">
      <c r="A422" s="1" t="s">
        <v>1364</v>
      </c>
      <c r="B422" s="1" t="s">
        <v>1365</v>
      </c>
      <c r="C422" s="1" t="s">
        <v>3588</v>
      </c>
      <c r="D422" s="1">
        <v>0</v>
      </c>
      <c r="G422" s="1" t="str">
        <f>IFERROR(VLOOKUP(_2020[[#This Row],[identifiant_reseau]],_2021[],1,FALSE),"")</f>
        <v>5814C</v>
      </c>
      <c r="H422" s="1" t="str">
        <f>IFERROR(VLOOKUP(_2020[[#This Row],[identifiant_reseau]],_2022[],1,FALSE),"")</f>
        <v>5814C</v>
      </c>
      <c r="I422" s="1" t="str">
        <f>IFERROR(VLOOKUP(_2020[[#This Row],[identifiant_reseau]],_2023[],1,FALSE),"")</f>
        <v>5814C</v>
      </c>
      <c r="J422" s="6" t="str" cm="1">
        <f t="array" ref="J422">INDEX(_2020[[#This Row],[2021]:[2023]],MATCH(FALSE,ISBLANK(_2020[[#This Row],[2021]:[2023]]),0))</f>
        <v>5814C</v>
      </c>
    </row>
    <row r="423" spans="1:10" x14ac:dyDescent="0.3">
      <c r="A423" s="1" t="s">
        <v>1367</v>
      </c>
      <c r="B423" s="1" t="s">
        <v>1368</v>
      </c>
      <c r="C423" s="1" t="s">
        <v>3589</v>
      </c>
      <c r="D423" s="1">
        <v>0</v>
      </c>
      <c r="G423" s="1" t="str">
        <f>IFERROR(VLOOKUP(_2020[[#This Row],[identifiant_reseau]],_2021[],1,FALSE),"")</f>
        <v>5815C</v>
      </c>
      <c r="H423" s="1" t="str">
        <f>IFERROR(VLOOKUP(_2020[[#This Row],[identifiant_reseau]],_2022[],1,FALSE),"")</f>
        <v>5815C</v>
      </c>
      <c r="I423" s="1" t="str">
        <f>IFERROR(VLOOKUP(_2020[[#This Row],[identifiant_reseau]],_2023[],1,FALSE),"")</f>
        <v>5815C</v>
      </c>
      <c r="J423" s="6" t="str" cm="1">
        <f t="array" ref="J423">INDEX(_2020[[#This Row],[2021]:[2023]],MATCH(FALSE,ISBLANK(_2020[[#This Row],[2021]:[2023]]),0))</f>
        <v>5815C</v>
      </c>
    </row>
    <row r="424" spans="1:10" x14ac:dyDescent="0.3">
      <c r="A424" s="1" t="s">
        <v>1370</v>
      </c>
      <c r="B424" s="1" t="s">
        <v>3590</v>
      </c>
      <c r="C424" s="1" t="s">
        <v>3591</v>
      </c>
      <c r="D424" s="1">
        <v>0</v>
      </c>
      <c r="G424" s="1" t="str">
        <f>IFERROR(VLOOKUP(_2020[[#This Row],[identifiant_reseau]],_2021[],1,FALSE),"")</f>
        <v>5816C</v>
      </c>
      <c r="H424" s="1" t="str">
        <f>IFERROR(VLOOKUP(_2020[[#This Row],[identifiant_reseau]],_2022[],1,FALSE),"")</f>
        <v>5816C</v>
      </c>
      <c r="I424" s="1" t="str">
        <f>IFERROR(VLOOKUP(_2020[[#This Row],[identifiant_reseau]],_2023[],1,FALSE),"")</f>
        <v>5816C</v>
      </c>
      <c r="J424" s="6" t="str" cm="1">
        <f t="array" ref="J424">INDEX(_2020[[#This Row],[2021]:[2023]],MATCH(FALSE,ISBLANK(_2020[[#This Row],[2021]:[2023]]),0))</f>
        <v>5816C</v>
      </c>
    </row>
    <row r="425" spans="1:10" x14ac:dyDescent="0.3">
      <c r="A425" s="1" t="s">
        <v>1373</v>
      </c>
      <c r="B425" s="1" t="s">
        <v>1374</v>
      </c>
      <c r="C425" s="1" t="s">
        <v>3592</v>
      </c>
      <c r="D425" s="1">
        <v>0</v>
      </c>
      <c r="G425" s="1" t="str">
        <f>IFERROR(VLOOKUP(_2020[[#This Row],[identifiant_reseau]],_2021[],1,FALSE),"")</f>
        <v>5817C</v>
      </c>
      <c r="H425" s="1" t="str">
        <f>IFERROR(VLOOKUP(_2020[[#This Row],[identifiant_reseau]],_2022[],1,FALSE),"")</f>
        <v>5817C</v>
      </c>
      <c r="I425" s="1" t="str">
        <f>IFERROR(VLOOKUP(_2020[[#This Row],[identifiant_reseau]],_2023[],1,FALSE),"")</f>
        <v>5817C</v>
      </c>
      <c r="J425" s="6" t="str" cm="1">
        <f t="array" ref="J425">INDEX(_2020[[#This Row],[2021]:[2023]],MATCH(FALSE,ISBLANK(_2020[[#This Row],[2021]:[2023]]),0))</f>
        <v>5817C</v>
      </c>
    </row>
    <row r="426" spans="1:10" x14ac:dyDescent="0.3">
      <c r="A426" s="1" t="s">
        <v>1376</v>
      </c>
      <c r="B426" s="1" t="s">
        <v>3593</v>
      </c>
      <c r="C426" s="1" t="s">
        <v>3594</v>
      </c>
      <c r="D426" s="1">
        <v>0</v>
      </c>
      <c r="G426" s="1" t="str">
        <f>IFERROR(VLOOKUP(_2020[[#This Row],[identifiant_reseau]],_2021[],1,FALSE),"")</f>
        <v>5818C</v>
      </c>
      <c r="H426" s="1" t="str">
        <f>IFERROR(VLOOKUP(_2020[[#This Row],[identifiant_reseau]],_2022[],1,FALSE),"")</f>
        <v>5818C</v>
      </c>
      <c r="I426" s="1" t="str">
        <f>IFERROR(VLOOKUP(_2020[[#This Row],[identifiant_reseau]],_2023[],1,FALSE),"")</f>
        <v>5818C</v>
      </c>
      <c r="J426" s="6" t="str" cm="1">
        <f t="array" ref="J426">INDEX(_2020[[#This Row],[2021]:[2023]],MATCH(FALSE,ISBLANK(_2020[[#This Row],[2021]:[2023]]),0))</f>
        <v>5818C</v>
      </c>
    </row>
    <row r="427" spans="1:10" x14ac:dyDescent="0.3">
      <c r="A427" s="1" t="s">
        <v>3595</v>
      </c>
      <c r="B427" s="1" t="s">
        <v>3596</v>
      </c>
      <c r="C427" s="1" t="s">
        <v>3597</v>
      </c>
      <c r="D427" s="1">
        <v>6.4000000000000001E-2</v>
      </c>
      <c r="G427" s="1" t="str">
        <f>IFERROR(VLOOKUP(_2020[[#This Row],[identifiant_reseau]],_2021[],1,FALSE),"")</f>
        <v/>
      </c>
      <c r="H427" s="1" t="str">
        <f>IFERROR(VLOOKUP(_2020[[#This Row],[identifiant_reseau]],_2022[],1,FALSE),"")</f>
        <v/>
      </c>
      <c r="I427" s="1" t="str">
        <f>IFERROR(VLOOKUP(_2020[[#This Row],[identifiant_reseau]],_2023[],1,FALSE),"")</f>
        <v/>
      </c>
      <c r="J427" s="6" t="str" cm="1">
        <f t="array" ref="J427">INDEX(_2020[[#This Row],[2021]:[2023]],MATCH(FALSE,ISBLANK(_2020[[#This Row],[2021]:[2023]]),0))</f>
        <v/>
      </c>
    </row>
    <row r="428" spans="1:10" x14ac:dyDescent="0.3">
      <c r="A428" s="1" t="s">
        <v>3598</v>
      </c>
      <c r="B428" s="1" t="s">
        <v>3599</v>
      </c>
      <c r="C428" s="1" t="s">
        <v>3594</v>
      </c>
      <c r="D428" s="1">
        <v>0.247</v>
      </c>
      <c r="G428" s="1" t="str">
        <f>IFERROR(VLOOKUP(_2020[[#This Row],[identifiant_reseau]],_2021[],1,FALSE),"")</f>
        <v/>
      </c>
      <c r="H428" s="1" t="str">
        <f>IFERROR(VLOOKUP(_2020[[#This Row],[identifiant_reseau]],_2022[],1,FALSE),"")</f>
        <v/>
      </c>
      <c r="I428" s="1" t="str">
        <f>IFERROR(VLOOKUP(_2020[[#This Row],[identifiant_reseau]],_2023[],1,FALSE),"")</f>
        <v/>
      </c>
      <c r="J428" s="6" t="str" cm="1">
        <f t="array" ref="J428">INDEX(_2020[[#This Row],[2021]:[2023]],MATCH(FALSE,ISBLANK(_2020[[#This Row],[2021]:[2023]]),0))</f>
        <v/>
      </c>
    </row>
    <row r="429" spans="1:10" x14ac:dyDescent="0.3">
      <c r="A429" s="1" t="s">
        <v>1395</v>
      </c>
      <c r="B429" s="1" t="s">
        <v>1396</v>
      </c>
      <c r="C429" s="1" t="s">
        <v>3600</v>
      </c>
      <c r="D429" s="1">
        <v>8.4000000000000005E-2</v>
      </c>
      <c r="G429" s="1" t="str">
        <f>IFERROR(VLOOKUP(_2020[[#This Row],[identifiant_reseau]],_2021[],1,FALSE),"")</f>
        <v>5901C</v>
      </c>
      <c r="H429" s="1" t="str">
        <f>IFERROR(VLOOKUP(_2020[[#This Row],[identifiant_reseau]],_2022[],1,FALSE),"")</f>
        <v>5901C</v>
      </c>
      <c r="I429" s="1" t="str">
        <f>IFERROR(VLOOKUP(_2020[[#This Row],[identifiant_reseau]],_2023[],1,FALSE),"")</f>
        <v>5901C</v>
      </c>
      <c r="J429" s="6" t="str" cm="1">
        <f t="array" ref="J429">INDEX(_2020[[#This Row],[2021]:[2023]],MATCH(FALSE,ISBLANK(_2020[[#This Row],[2021]:[2023]]),0))</f>
        <v>5901C</v>
      </c>
    </row>
    <row r="430" spans="1:10" x14ac:dyDescent="0.3">
      <c r="A430" s="1" t="s">
        <v>1398</v>
      </c>
      <c r="B430" s="1" t="s">
        <v>1399</v>
      </c>
      <c r="C430" s="1" t="s">
        <v>3601</v>
      </c>
      <c r="D430" s="1">
        <v>0.23400000000000001</v>
      </c>
      <c r="G430" s="1" t="str">
        <f>IFERROR(VLOOKUP(_2020[[#This Row],[identifiant_reseau]],_2021[],1,FALSE),"")</f>
        <v>5902C</v>
      </c>
      <c r="H430" s="1" t="str">
        <f>IFERROR(VLOOKUP(_2020[[#This Row],[identifiant_reseau]],_2022[],1,FALSE),"")</f>
        <v>5902C</v>
      </c>
      <c r="I430" s="1" t="str">
        <f>IFERROR(VLOOKUP(_2020[[#This Row],[identifiant_reseau]],_2023[],1,FALSE),"")</f>
        <v>5902C</v>
      </c>
      <c r="J430" s="6" t="str" cm="1">
        <f t="array" ref="J430">INDEX(_2020[[#This Row],[2021]:[2023]],MATCH(FALSE,ISBLANK(_2020[[#This Row],[2021]:[2023]]),0))</f>
        <v>5902C</v>
      </c>
    </row>
    <row r="431" spans="1:10" x14ac:dyDescent="0.3">
      <c r="A431" s="1" t="s">
        <v>3602</v>
      </c>
      <c r="B431" s="1" t="s">
        <v>3603</v>
      </c>
      <c r="C431" s="1" t="s">
        <v>3604</v>
      </c>
      <c r="D431" s="1">
        <v>0.159</v>
      </c>
      <c r="G431" s="1" t="str">
        <f>IFERROR(VLOOKUP(_2020[[#This Row],[identifiant_reseau]],_2021[],1,FALSE),"")</f>
        <v/>
      </c>
      <c r="H431" s="1" t="str">
        <f>IFERROR(VLOOKUP(_2020[[#This Row],[identifiant_reseau]],_2022[],1,FALSE),"")</f>
        <v/>
      </c>
      <c r="I431" s="1" t="str">
        <f>IFERROR(VLOOKUP(_2020[[#This Row],[identifiant_reseau]],_2023[],1,FALSE),"")</f>
        <v/>
      </c>
      <c r="J431" s="6" t="str" cm="1">
        <f t="array" ref="J431">INDEX(_2020[[#This Row],[2021]:[2023]],MATCH(FALSE,ISBLANK(_2020[[#This Row],[2021]:[2023]]),0))</f>
        <v/>
      </c>
    </row>
    <row r="432" spans="1:10" x14ac:dyDescent="0.3">
      <c r="A432" s="1" t="s">
        <v>1401</v>
      </c>
      <c r="B432" s="1" t="s">
        <v>3605</v>
      </c>
      <c r="C432" s="1" t="s">
        <v>3606</v>
      </c>
      <c r="D432" s="1">
        <v>0.255</v>
      </c>
      <c r="G432" s="1" t="str">
        <f>IFERROR(VLOOKUP(_2020[[#This Row],[identifiant_reseau]],_2021[],1,FALSE),"")</f>
        <v>5904C</v>
      </c>
      <c r="H432" s="1" t="str">
        <f>IFERROR(VLOOKUP(_2020[[#This Row],[identifiant_reseau]],_2022[],1,FALSE),"")</f>
        <v>5904C</v>
      </c>
      <c r="I432" s="1" t="str">
        <f>IFERROR(VLOOKUP(_2020[[#This Row],[identifiant_reseau]],_2023[],1,FALSE),"")</f>
        <v>5904C</v>
      </c>
      <c r="J432" s="6" t="str" cm="1">
        <f t="array" ref="J432">INDEX(_2020[[#This Row],[2021]:[2023]],MATCH(FALSE,ISBLANK(_2020[[#This Row],[2021]:[2023]]),0))</f>
        <v>5904C</v>
      </c>
    </row>
    <row r="433" spans="1:10" x14ac:dyDescent="0.3">
      <c r="A433" s="1" t="s">
        <v>1404</v>
      </c>
      <c r="B433" s="1" t="s">
        <v>1405</v>
      </c>
      <c r="C433" s="1" t="s">
        <v>3606</v>
      </c>
      <c r="D433" s="1">
        <v>0.191</v>
      </c>
      <c r="G433" s="1" t="str">
        <f>IFERROR(VLOOKUP(_2020[[#This Row],[identifiant_reseau]],_2021[],1,FALSE),"")</f>
        <v>5905C</v>
      </c>
      <c r="H433" s="1" t="str">
        <f>IFERROR(VLOOKUP(_2020[[#This Row],[identifiant_reseau]],_2022[],1,FALSE),"")</f>
        <v>5905C</v>
      </c>
      <c r="I433" s="1" t="str">
        <f>IFERROR(VLOOKUP(_2020[[#This Row],[identifiant_reseau]],_2023[],1,FALSE),"")</f>
        <v>5905C</v>
      </c>
      <c r="J433" s="6" t="str" cm="1">
        <f t="array" ref="J433">INDEX(_2020[[#This Row],[2021]:[2023]],MATCH(FALSE,ISBLANK(_2020[[#This Row],[2021]:[2023]]),0))</f>
        <v>5905C</v>
      </c>
    </row>
    <row r="434" spans="1:10" x14ac:dyDescent="0.3">
      <c r="A434" s="1" t="s">
        <v>1406</v>
      </c>
      <c r="B434" s="1" t="s">
        <v>1407</v>
      </c>
      <c r="C434" s="1" t="s">
        <v>3607</v>
      </c>
      <c r="D434" s="1">
        <v>0.185</v>
      </c>
      <c r="G434" s="1" t="str">
        <f>IFERROR(VLOOKUP(_2020[[#This Row],[identifiant_reseau]],_2021[],1,FALSE),"")</f>
        <v>5906C</v>
      </c>
      <c r="H434" s="1" t="str">
        <f>IFERROR(VLOOKUP(_2020[[#This Row],[identifiant_reseau]],_2022[],1,FALSE),"")</f>
        <v>5906C</v>
      </c>
      <c r="I434" s="1" t="str">
        <f>IFERROR(VLOOKUP(_2020[[#This Row],[identifiant_reseau]],_2023[],1,FALSE),"")</f>
        <v>5906C</v>
      </c>
      <c r="J434" s="6" t="str" cm="1">
        <f t="array" ref="J434">INDEX(_2020[[#This Row],[2021]:[2023]],MATCH(FALSE,ISBLANK(_2020[[#This Row],[2021]:[2023]]),0))</f>
        <v>5906C</v>
      </c>
    </row>
    <row r="435" spans="1:10" x14ac:dyDescent="0.3">
      <c r="A435" s="1" t="s">
        <v>1409</v>
      </c>
      <c r="B435" s="1" t="s">
        <v>1410</v>
      </c>
      <c r="C435" s="1" t="s">
        <v>3608</v>
      </c>
      <c r="D435" s="1">
        <v>0.19</v>
      </c>
      <c r="G435" s="1" t="str">
        <f>IFERROR(VLOOKUP(_2020[[#This Row],[identifiant_reseau]],_2021[],1,FALSE),"")</f>
        <v>5907C</v>
      </c>
      <c r="H435" s="1" t="str">
        <f>IFERROR(VLOOKUP(_2020[[#This Row],[identifiant_reseau]],_2022[],1,FALSE),"")</f>
        <v>5907C</v>
      </c>
      <c r="I435" s="1" t="str">
        <f>IFERROR(VLOOKUP(_2020[[#This Row],[identifiant_reseau]],_2023[],1,FALSE),"")</f>
        <v>5907C</v>
      </c>
      <c r="J435" s="6" t="str" cm="1">
        <f t="array" ref="J435">INDEX(_2020[[#This Row],[2021]:[2023]],MATCH(FALSE,ISBLANK(_2020[[#This Row],[2021]:[2023]]),0))</f>
        <v>5907C</v>
      </c>
    </row>
    <row r="436" spans="1:10" x14ac:dyDescent="0.3">
      <c r="A436" s="1" t="s">
        <v>1412</v>
      </c>
      <c r="B436" s="1" t="s">
        <v>1413</v>
      </c>
      <c r="C436" s="1" t="s">
        <v>3609</v>
      </c>
      <c r="D436" s="1">
        <v>9.0999999999999998E-2</v>
      </c>
      <c r="G436" s="1" t="str">
        <f>IFERROR(VLOOKUP(_2020[[#This Row],[identifiant_reseau]],_2021[],1,FALSE),"")</f>
        <v>5908C</v>
      </c>
      <c r="H436" s="1" t="str">
        <f>IFERROR(VLOOKUP(_2020[[#This Row],[identifiant_reseau]],_2022[],1,FALSE),"")</f>
        <v>5908C</v>
      </c>
      <c r="I436" s="1" t="str">
        <f>IFERROR(VLOOKUP(_2020[[#This Row],[identifiant_reseau]],_2023[],1,FALSE),"")</f>
        <v>5908C</v>
      </c>
      <c r="J436" s="6" t="str" cm="1">
        <f t="array" ref="J436">INDEX(_2020[[#This Row],[2021]:[2023]],MATCH(FALSE,ISBLANK(_2020[[#This Row],[2021]:[2023]]),0))</f>
        <v>5908C</v>
      </c>
    </row>
    <row r="437" spans="1:10" x14ac:dyDescent="0.3">
      <c r="A437" s="1" t="s">
        <v>1415</v>
      </c>
      <c r="B437" s="1" t="s">
        <v>1416</v>
      </c>
      <c r="C437" s="1" t="s">
        <v>3610</v>
      </c>
      <c r="D437" s="1">
        <v>0.106</v>
      </c>
      <c r="G437" s="1" t="str">
        <f>IFERROR(VLOOKUP(_2020[[#This Row],[identifiant_reseau]],_2021[],1,FALSE),"")</f>
        <v>5909C</v>
      </c>
      <c r="H437" s="1" t="str">
        <f>IFERROR(VLOOKUP(_2020[[#This Row],[identifiant_reseau]],_2022[],1,FALSE),"")</f>
        <v>5909C</v>
      </c>
      <c r="I437" s="1" t="str">
        <f>IFERROR(VLOOKUP(_2020[[#This Row],[identifiant_reseau]],_2023[],1,FALSE),"")</f>
        <v>5909C</v>
      </c>
      <c r="J437" s="6" t="str" cm="1">
        <f t="array" ref="J437">INDEX(_2020[[#This Row],[2021]:[2023]],MATCH(FALSE,ISBLANK(_2020[[#This Row],[2021]:[2023]]),0))</f>
        <v>5909C</v>
      </c>
    </row>
    <row r="438" spans="1:10" x14ac:dyDescent="0.3">
      <c r="A438" s="1" t="s">
        <v>1418</v>
      </c>
      <c r="B438" s="1" t="s">
        <v>1419</v>
      </c>
      <c r="C438" s="1" t="s">
        <v>3611</v>
      </c>
      <c r="D438" s="1">
        <v>0.25700000000000001</v>
      </c>
      <c r="G438" s="1" t="str">
        <f>IFERROR(VLOOKUP(_2020[[#This Row],[identifiant_reseau]],_2021[],1,FALSE),"")</f>
        <v>5910C</v>
      </c>
      <c r="H438" s="1" t="str">
        <f>IFERROR(VLOOKUP(_2020[[#This Row],[identifiant_reseau]],_2022[],1,FALSE),"")</f>
        <v>5910C</v>
      </c>
      <c r="I438" s="1" t="str">
        <f>IFERROR(VLOOKUP(_2020[[#This Row],[identifiant_reseau]],_2023[],1,FALSE),"")</f>
        <v>5910C</v>
      </c>
      <c r="J438" s="6" t="str" cm="1">
        <f t="array" ref="J438">INDEX(_2020[[#This Row],[2021]:[2023]],MATCH(FALSE,ISBLANK(_2020[[#This Row],[2021]:[2023]]),0))</f>
        <v>5910C</v>
      </c>
    </row>
    <row r="439" spans="1:10" x14ac:dyDescent="0.3">
      <c r="A439" s="1" t="s">
        <v>1421</v>
      </c>
      <c r="B439" s="1" t="s">
        <v>3612</v>
      </c>
      <c r="C439" s="1" t="s">
        <v>3613</v>
      </c>
      <c r="D439" s="1">
        <v>0.10199999999999999</v>
      </c>
      <c r="G439" s="1" t="str">
        <f>IFERROR(VLOOKUP(_2020[[#This Row],[identifiant_reseau]],_2021[],1,FALSE),"")</f>
        <v>5911C</v>
      </c>
      <c r="H439" s="1" t="str">
        <f>IFERROR(VLOOKUP(_2020[[#This Row],[identifiant_reseau]],_2022[],1,FALSE),"")</f>
        <v>5911C</v>
      </c>
      <c r="I439" s="1" t="str">
        <f>IFERROR(VLOOKUP(_2020[[#This Row],[identifiant_reseau]],_2023[],1,FALSE),"")</f>
        <v>5911C</v>
      </c>
      <c r="J439" s="6" t="str" cm="1">
        <f t="array" ref="J439">INDEX(_2020[[#This Row],[2021]:[2023]],MATCH(FALSE,ISBLANK(_2020[[#This Row],[2021]:[2023]]),0))</f>
        <v>5911C</v>
      </c>
    </row>
    <row r="440" spans="1:10" x14ac:dyDescent="0.3">
      <c r="A440" s="1" t="s">
        <v>1424</v>
      </c>
      <c r="B440" s="1" t="s">
        <v>3614</v>
      </c>
      <c r="C440" s="1" t="s">
        <v>2775</v>
      </c>
      <c r="D440" s="1">
        <v>0.216</v>
      </c>
      <c r="G440" s="1" t="str">
        <f>IFERROR(VLOOKUP(_2020[[#This Row],[identifiant_reseau]],_2021[],1,FALSE),"")</f>
        <v>5912C</v>
      </c>
      <c r="H440" s="1" t="str">
        <f>IFERROR(VLOOKUP(_2020[[#This Row],[identifiant_reseau]],_2022[],1,FALSE),"")</f>
        <v>5912C</v>
      </c>
      <c r="I440" s="1" t="str">
        <f>IFERROR(VLOOKUP(_2020[[#This Row],[identifiant_reseau]],_2023[],1,FALSE),"")</f>
        <v>5912C</v>
      </c>
      <c r="J440" s="6" t="str" cm="1">
        <f t="array" ref="J440">INDEX(_2020[[#This Row],[2021]:[2023]],MATCH(FALSE,ISBLANK(_2020[[#This Row],[2021]:[2023]]),0))</f>
        <v>5912C</v>
      </c>
    </row>
    <row r="441" spans="1:10" x14ac:dyDescent="0.3">
      <c r="A441" s="1" t="s">
        <v>1427</v>
      </c>
      <c r="B441" s="1" t="s">
        <v>3615</v>
      </c>
      <c r="C441" s="1" t="s">
        <v>3616</v>
      </c>
      <c r="D441" s="1">
        <v>0</v>
      </c>
      <c r="G441" s="1" t="str">
        <f>IFERROR(VLOOKUP(_2020[[#This Row],[identifiant_reseau]],_2021[],1,FALSE),"")</f>
        <v>5913C</v>
      </c>
      <c r="H441" s="1" t="str">
        <f>IFERROR(VLOOKUP(_2020[[#This Row],[identifiant_reseau]],_2022[],1,FALSE),"")</f>
        <v>5913C</v>
      </c>
      <c r="I441" s="1" t="str">
        <f>IFERROR(VLOOKUP(_2020[[#This Row],[identifiant_reseau]],_2023[],1,FALSE),"")</f>
        <v>5913C</v>
      </c>
      <c r="J441" s="6" t="str" cm="1">
        <f t="array" ref="J441">INDEX(_2020[[#This Row],[2021]:[2023]],MATCH(FALSE,ISBLANK(_2020[[#This Row],[2021]:[2023]]),0))</f>
        <v>5913C</v>
      </c>
    </row>
    <row r="442" spans="1:10" x14ac:dyDescent="0.3">
      <c r="A442" s="1" t="s">
        <v>1430</v>
      </c>
      <c r="B442" s="1" t="s">
        <v>1431</v>
      </c>
      <c r="C442" s="1" t="s">
        <v>2778</v>
      </c>
      <c r="D442" s="1">
        <v>0.11700000000000001</v>
      </c>
      <c r="G442" s="1" t="str">
        <f>IFERROR(VLOOKUP(_2020[[#This Row],[identifiant_reseau]],_2021[],1,FALSE),"")</f>
        <v>5914C</v>
      </c>
      <c r="H442" s="1" t="str">
        <f>IFERROR(VLOOKUP(_2020[[#This Row],[identifiant_reseau]],_2022[],1,FALSE),"")</f>
        <v>5914C</v>
      </c>
      <c r="I442" s="1" t="str">
        <f>IFERROR(VLOOKUP(_2020[[#This Row],[identifiant_reseau]],_2023[],1,FALSE),"")</f>
        <v>5914C</v>
      </c>
      <c r="J442" s="6" t="str" cm="1">
        <f t="array" ref="J442">INDEX(_2020[[#This Row],[2021]:[2023]],MATCH(FALSE,ISBLANK(_2020[[#This Row],[2021]:[2023]]),0))</f>
        <v>5914C</v>
      </c>
    </row>
    <row r="443" spans="1:10" x14ac:dyDescent="0.3">
      <c r="A443" s="1" t="s">
        <v>1433</v>
      </c>
      <c r="B443" s="1" t="s">
        <v>1434</v>
      </c>
      <c r="C443" s="1" t="s">
        <v>3617</v>
      </c>
      <c r="D443" s="1">
        <v>2.5000000000000001E-2</v>
      </c>
      <c r="G443" s="1" t="str">
        <f>IFERROR(VLOOKUP(_2020[[#This Row],[identifiant_reseau]],_2021[],1,FALSE),"")</f>
        <v>5915C</v>
      </c>
      <c r="H443" s="1" t="str">
        <f>IFERROR(VLOOKUP(_2020[[#This Row],[identifiant_reseau]],_2022[],1,FALSE),"")</f>
        <v>5915C</v>
      </c>
      <c r="I443" s="1" t="str">
        <f>IFERROR(VLOOKUP(_2020[[#This Row],[identifiant_reseau]],_2023[],1,FALSE),"")</f>
        <v>5915C</v>
      </c>
      <c r="J443" s="6" t="str" cm="1">
        <f t="array" ref="J443">INDEX(_2020[[#This Row],[2021]:[2023]],MATCH(FALSE,ISBLANK(_2020[[#This Row],[2021]:[2023]]),0))</f>
        <v>5915C</v>
      </c>
    </row>
    <row r="444" spans="1:10" x14ac:dyDescent="0.3">
      <c r="A444" s="1" t="s">
        <v>1436</v>
      </c>
      <c r="B444" s="1" t="s">
        <v>3618</v>
      </c>
      <c r="C444" s="1" t="s">
        <v>3619</v>
      </c>
      <c r="D444" s="1">
        <v>7.5999999999999998E-2</v>
      </c>
      <c r="G444" s="1" t="str">
        <f>IFERROR(VLOOKUP(_2020[[#This Row],[identifiant_reseau]],_2021[],1,FALSE),"")</f>
        <v>5916C</v>
      </c>
      <c r="H444" s="1" t="str">
        <f>IFERROR(VLOOKUP(_2020[[#This Row],[identifiant_reseau]],_2022[],1,FALSE),"")</f>
        <v>5916C</v>
      </c>
      <c r="I444" s="1" t="str">
        <f>IFERROR(VLOOKUP(_2020[[#This Row],[identifiant_reseau]],_2023[],1,FALSE),"")</f>
        <v>5916C</v>
      </c>
      <c r="J444" s="6" t="str" cm="1">
        <f t="array" ref="J444">INDEX(_2020[[#This Row],[2021]:[2023]],MATCH(FALSE,ISBLANK(_2020[[#This Row],[2021]:[2023]]),0))</f>
        <v>5916C</v>
      </c>
    </row>
    <row r="445" spans="1:10" x14ac:dyDescent="0.3">
      <c r="A445" s="1" t="s">
        <v>1439</v>
      </c>
      <c r="B445" s="1" t="s">
        <v>1440</v>
      </c>
      <c r="C445" s="1" t="s">
        <v>3611</v>
      </c>
      <c r="D445" s="1">
        <v>0.109</v>
      </c>
      <c r="G445" s="1" t="str">
        <f>IFERROR(VLOOKUP(_2020[[#This Row],[identifiant_reseau]],_2021[],1,FALSE),"")</f>
        <v>5917C</v>
      </c>
      <c r="H445" s="1" t="str">
        <f>IFERROR(VLOOKUP(_2020[[#This Row],[identifiant_reseau]],_2022[],1,FALSE),"")</f>
        <v>5917C</v>
      </c>
      <c r="I445" s="1" t="str">
        <f>IFERROR(VLOOKUP(_2020[[#This Row],[identifiant_reseau]],_2023[],1,FALSE),"")</f>
        <v>5917C</v>
      </c>
      <c r="J445" s="6" t="str" cm="1">
        <f t="array" ref="J445">INDEX(_2020[[#This Row],[2021]:[2023]],MATCH(FALSE,ISBLANK(_2020[[#This Row],[2021]:[2023]]),0))</f>
        <v>5917C</v>
      </c>
    </row>
    <row r="446" spans="1:10" x14ac:dyDescent="0.3">
      <c r="A446" s="1" t="s">
        <v>3620</v>
      </c>
      <c r="B446" s="1" t="s">
        <v>1442</v>
      </c>
      <c r="C446" s="1" t="s">
        <v>3621</v>
      </c>
      <c r="D446" s="1">
        <v>0.26300000000000001</v>
      </c>
      <c r="G446" s="1" t="str">
        <f>IFERROR(VLOOKUP(_2020[[#This Row],[identifiant_reseau]],_2021[],1,FALSE),"")</f>
        <v/>
      </c>
      <c r="H446" s="1" t="str">
        <f>IFERROR(VLOOKUP(_2020[[#This Row],[identifiant_reseau]],_2022[],1,FALSE),"")</f>
        <v/>
      </c>
      <c r="I446" s="1" t="str">
        <f>IFERROR(VLOOKUP(_2020[[#This Row],[identifiant_reseau]],_2023[],1,FALSE),"")</f>
        <v/>
      </c>
      <c r="J446" s="6" t="str" cm="1">
        <f t="array" ref="J446">INDEX(_2020[[#This Row],[2021]:[2023]],MATCH(FALSE,ISBLANK(_2020[[#This Row],[2021]:[2023]]),0))</f>
        <v/>
      </c>
    </row>
    <row r="447" spans="1:10" x14ac:dyDescent="0.3">
      <c r="A447" s="1" t="s">
        <v>1452</v>
      </c>
      <c r="B447" s="1" t="s">
        <v>1453</v>
      </c>
      <c r="C447" s="1" t="s">
        <v>2779</v>
      </c>
      <c r="D447" s="1">
        <v>0.23799999999999999</v>
      </c>
      <c r="G447" s="1" t="str">
        <f>IFERROR(VLOOKUP(_2020[[#This Row],[identifiant_reseau]],_2021[],1,FALSE),"")</f>
        <v>6001C</v>
      </c>
      <c r="H447" s="1" t="str">
        <f>IFERROR(VLOOKUP(_2020[[#This Row],[identifiant_reseau]],_2022[],1,FALSE),"")</f>
        <v>6001C</v>
      </c>
      <c r="I447" s="1" t="str">
        <f>IFERROR(VLOOKUP(_2020[[#This Row],[identifiant_reseau]],_2023[],1,FALSE),"")</f>
        <v>6001C</v>
      </c>
      <c r="J447" s="6" t="str" cm="1">
        <f t="array" ref="J447">INDEX(_2020[[#This Row],[2021]:[2023]],MATCH(FALSE,ISBLANK(_2020[[#This Row],[2021]:[2023]]),0))</f>
        <v>6001C</v>
      </c>
    </row>
    <row r="448" spans="1:10" x14ac:dyDescent="0.3">
      <c r="A448" s="1" t="s">
        <v>1455</v>
      </c>
      <c r="B448" s="1" t="s">
        <v>1456</v>
      </c>
      <c r="C448" s="1" t="s">
        <v>2780</v>
      </c>
      <c r="D448" s="1">
        <v>9.8000000000000004E-2</v>
      </c>
      <c r="G448" s="1" t="str">
        <f>IFERROR(VLOOKUP(_2020[[#This Row],[identifiant_reseau]],_2021[],1,FALSE),"")</f>
        <v>6002C</v>
      </c>
      <c r="H448" s="1" t="str">
        <f>IFERROR(VLOOKUP(_2020[[#This Row],[identifiant_reseau]],_2022[],1,FALSE),"")</f>
        <v>6002C</v>
      </c>
      <c r="I448" s="1" t="str">
        <f>IFERROR(VLOOKUP(_2020[[#This Row],[identifiant_reseau]],_2023[],1,FALSE),"")</f>
        <v>6002C</v>
      </c>
      <c r="J448" s="6" t="str" cm="1">
        <f t="array" ref="J448">INDEX(_2020[[#This Row],[2021]:[2023]],MATCH(FALSE,ISBLANK(_2020[[#This Row],[2021]:[2023]]),0))</f>
        <v>6002C</v>
      </c>
    </row>
    <row r="449" spans="1:10" x14ac:dyDescent="0.3">
      <c r="A449" s="1" t="s">
        <v>1458</v>
      </c>
      <c r="B449" s="1" t="s">
        <v>1459</v>
      </c>
      <c r="C449" s="1" t="s">
        <v>2781</v>
      </c>
      <c r="D449" s="1">
        <v>8.4000000000000005E-2</v>
      </c>
      <c r="G449" s="1" t="str">
        <f>IFERROR(VLOOKUP(_2020[[#This Row],[identifiant_reseau]],_2021[],1,FALSE),"")</f>
        <v>6003C</v>
      </c>
      <c r="H449" s="1" t="str">
        <f>IFERROR(VLOOKUP(_2020[[#This Row],[identifiant_reseau]],_2022[],1,FALSE),"")</f>
        <v>6003C</v>
      </c>
      <c r="I449" s="1" t="str">
        <f>IFERROR(VLOOKUP(_2020[[#This Row],[identifiant_reseau]],_2023[],1,FALSE),"")</f>
        <v>6003C</v>
      </c>
      <c r="J449" s="6" t="str" cm="1">
        <f t="array" ref="J449">INDEX(_2020[[#This Row],[2021]:[2023]],MATCH(FALSE,ISBLANK(_2020[[#This Row],[2021]:[2023]]),0))</f>
        <v>6003C</v>
      </c>
    </row>
    <row r="450" spans="1:10" x14ac:dyDescent="0.3">
      <c r="A450" s="1" t="s">
        <v>1461</v>
      </c>
      <c r="B450" s="1" t="s">
        <v>1462</v>
      </c>
      <c r="C450" s="1" t="s">
        <v>2782</v>
      </c>
      <c r="D450" s="1">
        <v>0.19600000000000001</v>
      </c>
      <c r="G450" s="1" t="str">
        <f>IFERROR(VLOOKUP(_2020[[#This Row],[identifiant_reseau]],_2021[],1,FALSE),"")</f>
        <v>6004C</v>
      </c>
      <c r="H450" s="1" t="str">
        <f>IFERROR(VLOOKUP(_2020[[#This Row],[identifiant_reseau]],_2022[],1,FALSE),"")</f>
        <v>6004C</v>
      </c>
      <c r="I450" s="1" t="str">
        <f>IFERROR(VLOOKUP(_2020[[#This Row],[identifiant_reseau]],_2023[],1,FALSE),"")</f>
        <v>6004C</v>
      </c>
      <c r="J450" s="6" t="str" cm="1">
        <f t="array" ref="J450">INDEX(_2020[[#This Row],[2021]:[2023]],MATCH(FALSE,ISBLANK(_2020[[#This Row],[2021]:[2023]]),0))</f>
        <v>6004C</v>
      </c>
    </row>
    <row r="451" spans="1:10" x14ac:dyDescent="0.3">
      <c r="A451" s="1" t="s">
        <v>1464</v>
      </c>
      <c r="B451" s="1" t="s">
        <v>3622</v>
      </c>
      <c r="C451" s="1" t="s">
        <v>3623</v>
      </c>
      <c r="D451" s="1">
        <v>4.1000000000000002E-2</v>
      </c>
      <c r="G451" s="1" t="str">
        <f>IFERROR(VLOOKUP(_2020[[#This Row],[identifiant_reseau]],_2021[],1,FALSE),"")</f>
        <v>6005C</v>
      </c>
      <c r="H451" s="1" t="str">
        <f>IFERROR(VLOOKUP(_2020[[#This Row],[identifiant_reseau]],_2022[],1,FALSE),"")</f>
        <v>6005C</v>
      </c>
      <c r="I451" s="1" t="str">
        <f>IFERROR(VLOOKUP(_2020[[#This Row],[identifiant_reseau]],_2023[],1,FALSE),"")</f>
        <v>6005C</v>
      </c>
      <c r="J451" s="6" t="str" cm="1">
        <f t="array" ref="J451">INDEX(_2020[[#This Row],[2021]:[2023]],MATCH(FALSE,ISBLANK(_2020[[#This Row],[2021]:[2023]]),0))</f>
        <v>6005C</v>
      </c>
    </row>
    <row r="452" spans="1:10" x14ac:dyDescent="0.3">
      <c r="A452" s="1" t="s">
        <v>1467</v>
      </c>
      <c r="B452" s="1" t="s">
        <v>1468</v>
      </c>
      <c r="C452" s="1" t="s">
        <v>3624</v>
      </c>
      <c r="D452" s="1">
        <v>1.2E-2</v>
      </c>
      <c r="G452" s="1" t="str">
        <f>IFERROR(VLOOKUP(_2020[[#This Row],[identifiant_reseau]],_2021[],1,FALSE),"")</f>
        <v>6006C</v>
      </c>
      <c r="H452" s="1" t="str">
        <f>IFERROR(VLOOKUP(_2020[[#This Row],[identifiant_reseau]],_2022[],1,FALSE),"")</f>
        <v>6006C</v>
      </c>
      <c r="I452" s="1" t="str">
        <f>IFERROR(VLOOKUP(_2020[[#This Row],[identifiant_reseau]],_2023[],1,FALSE),"")</f>
        <v>6006C</v>
      </c>
      <c r="J452" s="6" t="str" cm="1">
        <f t="array" ref="J452">INDEX(_2020[[#This Row],[2021]:[2023]],MATCH(FALSE,ISBLANK(_2020[[#This Row],[2021]:[2023]]),0))</f>
        <v>6006C</v>
      </c>
    </row>
    <row r="453" spans="1:10" x14ac:dyDescent="0.3">
      <c r="A453" s="1" t="s">
        <v>3625</v>
      </c>
      <c r="B453" s="1" t="s">
        <v>3626</v>
      </c>
      <c r="C453" s="1" t="s">
        <v>3627</v>
      </c>
      <c r="D453" s="1">
        <v>6.9000000000000006E-2</v>
      </c>
      <c r="G453" s="1" t="str">
        <f>IFERROR(VLOOKUP(_2020[[#This Row],[identifiant_reseau]],_2021[],1,FALSE),"")</f>
        <v/>
      </c>
      <c r="H453" s="1" t="str">
        <f>IFERROR(VLOOKUP(_2020[[#This Row],[identifiant_reseau]],_2022[],1,FALSE),"")</f>
        <v/>
      </c>
      <c r="I453" s="1" t="str">
        <f>IFERROR(VLOOKUP(_2020[[#This Row],[identifiant_reseau]],_2023[],1,FALSE),"")</f>
        <v/>
      </c>
      <c r="J453" s="6" t="str" cm="1">
        <f t="array" ref="J453">INDEX(_2020[[#This Row],[2021]:[2023]],MATCH(FALSE,ISBLANK(_2020[[#This Row],[2021]:[2023]]),0))</f>
        <v/>
      </c>
    </row>
    <row r="454" spans="1:10" x14ac:dyDescent="0.3">
      <c r="A454" s="1" t="s">
        <v>1476</v>
      </c>
      <c r="B454" s="1" t="s">
        <v>1477</v>
      </c>
      <c r="C454" s="1" t="s">
        <v>2784</v>
      </c>
      <c r="D454" s="1">
        <v>5.1999999999999998E-2</v>
      </c>
      <c r="G454" s="1" t="str">
        <f>IFERROR(VLOOKUP(_2020[[#This Row],[identifiant_reseau]],_2021[],1,FALSE),"")</f>
        <v>6102C</v>
      </c>
      <c r="H454" s="1" t="str">
        <f>IFERROR(VLOOKUP(_2020[[#This Row],[identifiant_reseau]],_2022[],1,FALSE),"")</f>
        <v>6102C</v>
      </c>
      <c r="I454" s="1" t="str">
        <f>IFERROR(VLOOKUP(_2020[[#This Row],[identifiant_reseau]],_2023[],1,FALSE),"")</f>
        <v>6102C</v>
      </c>
      <c r="J454" s="6" t="str" cm="1">
        <f t="array" ref="J454">INDEX(_2020[[#This Row],[2021]:[2023]],MATCH(FALSE,ISBLANK(_2020[[#This Row],[2021]:[2023]]),0))</f>
        <v>6102C</v>
      </c>
    </row>
    <row r="455" spans="1:10" x14ac:dyDescent="0.3">
      <c r="A455" s="1" t="s">
        <v>1473</v>
      </c>
      <c r="B455" s="1" t="s">
        <v>1474</v>
      </c>
      <c r="C455" s="1" t="s">
        <v>2783</v>
      </c>
      <c r="D455" s="1">
        <v>5.2999999999999999E-2</v>
      </c>
      <c r="G455" s="1" t="str">
        <f>IFERROR(VLOOKUP(_2020[[#This Row],[identifiant_reseau]],_2021[],1,FALSE),"")</f>
        <v>6101C</v>
      </c>
      <c r="H455" s="1" t="str">
        <f>IFERROR(VLOOKUP(_2020[[#This Row],[identifiant_reseau]],_2022[],1,FALSE),"")</f>
        <v>6101C</v>
      </c>
      <c r="I455" s="1" t="str">
        <f>IFERROR(VLOOKUP(_2020[[#This Row],[identifiant_reseau]],_2023[],1,FALSE),"")</f>
        <v>6101C</v>
      </c>
      <c r="J455" s="6" t="str" cm="1">
        <f t="array" ref="J455">INDEX(_2020[[#This Row],[2021]:[2023]],MATCH(FALSE,ISBLANK(_2020[[#This Row],[2021]:[2023]]),0))</f>
        <v>6101C</v>
      </c>
    </row>
    <row r="456" spans="1:10" x14ac:dyDescent="0.3">
      <c r="A456" s="1" t="s">
        <v>1479</v>
      </c>
      <c r="B456" s="1" t="s">
        <v>3628</v>
      </c>
      <c r="C456" s="1" t="s">
        <v>2786</v>
      </c>
      <c r="D456" s="1">
        <v>6.0999999999999999E-2</v>
      </c>
      <c r="G456" s="1" t="str">
        <f>IFERROR(VLOOKUP(_2020[[#This Row],[identifiant_reseau]],_2021[],1,FALSE),"")</f>
        <v>6103C</v>
      </c>
      <c r="H456" s="1" t="str">
        <f>IFERROR(VLOOKUP(_2020[[#This Row],[identifiant_reseau]],_2022[],1,FALSE),"")</f>
        <v>6103C</v>
      </c>
      <c r="I456" s="1" t="str">
        <f>IFERROR(VLOOKUP(_2020[[#This Row],[identifiant_reseau]],_2023[],1,FALSE),"")</f>
        <v>6103C</v>
      </c>
      <c r="J456" s="6" t="str" cm="1">
        <f t="array" ref="J456">INDEX(_2020[[#This Row],[2021]:[2023]],MATCH(FALSE,ISBLANK(_2020[[#This Row],[2021]:[2023]]),0))</f>
        <v>6103C</v>
      </c>
    </row>
    <row r="457" spans="1:10" x14ac:dyDescent="0.3">
      <c r="A457" s="1" t="s">
        <v>1482</v>
      </c>
      <c r="B457" s="1" t="s">
        <v>3629</v>
      </c>
      <c r="C457" s="1" t="s">
        <v>3630</v>
      </c>
      <c r="D457" s="1">
        <v>3.7999999999999999E-2</v>
      </c>
      <c r="G457" s="1" t="str">
        <f>IFERROR(VLOOKUP(_2020[[#This Row],[identifiant_reseau]],_2021[],1,FALSE),"")</f>
        <v>6104C</v>
      </c>
      <c r="H457" s="1" t="str">
        <f>IFERROR(VLOOKUP(_2020[[#This Row],[identifiant_reseau]],_2022[],1,FALSE),"")</f>
        <v>6104C</v>
      </c>
      <c r="I457" s="1" t="str">
        <f>IFERROR(VLOOKUP(_2020[[#This Row],[identifiant_reseau]],_2023[],1,FALSE),"")</f>
        <v>6104C</v>
      </c>
      <c r="J457" s="6" t="str" cm="1">
        <f t="array" ref="J457">INDEX(_2020[[#This Row],[2021]:[2023]],MATCH(FALSE,ISBLANK(_2020[[#This Row],[2021]:[2023]]),0))</f>
        <v>6104C</v>
      </c>
    </row>
    <row r="458" spans="1:10" x14ac:dyDescent="0.3">
      <c r="A458" s="1" t="s">
        <v>1485</v>
      </c>
      <c r="B458" s="1" t="s">
        <v>1486</v>
      </c>
      <c r="C458" s="1" t="s">
        <v>3631</v>
      </c>
      <c r="D458" s="1">
        <v>2.5999999999999999E-2</v>
      </c>
      <c r="G458" s="1" t="str">
        <f>IFERROR(VLOOKUP(_2020[[#This Row],[identifiant_reseau]],_2021[],1,FALSE),"")</f>
        <v>6105C</v>
      </c>
      <c r="H458" s="1" t="str">
        <f>IFERROR(VLOOKUP(_2020[[#This Row],[identifiant_reseau]],_2022[],1,FALSE),"")</f>
        <v>6105C</v>
      </c>
      <c r="I458" s="1" t="str">
        <f>IFERROR(VLOOKUP(_2020[[#This Row],[identifiant_reseau]],_2023[],1,FALSE),"")</f>
        <v>6105C</v>
      </c>
      <c r="J458" s="6" t="str" cm="1">
        <f t="array" ref="J458">INDEX(_2020[[#This Row],[2021]:[2023]],MATCH(FALSE,ISBLANK(_2020[[#This Row],[2021]:[2023]]),0))</f>
        <v>6105C</v>
      </c>
    </row>
    <row r="459" spans="1:10" x14ac:dyDescent="0.3">
      <c r="A459" s="1" t="s">
        <v>3632</v>
      </c>
      <c r="B459" s="1" t="s">
        <v>1489</v>
      </c>
      <c r="C459" s="1" t="s">
        <v>3633</v>
      </c>
      <c r="D459" s="1">
        <v>0</v>
      </c>
      <c r="G459" s="1" t="str">
        <f>IFERROR(VLOOKUP(_2020[[#This Row],[identifiant_reseau]],_2021[],1,FALSE),"")</f>
        <v/>
      </c>
      <c r="H459" s="1" t="str">
        <f>IFERROR(VLOOKUP(_2020[[#This Row],[identifiant_reseau]],_2022[],1,FALSE),"")</f>
        <v/>
      </c>
      <c r="I459" s="1" t="str">
        <f>IFERROR(VLOOKUP(_2020[[#This Row],[identifiant_reseau]],_2023[],1,FALSE),"")</f>
        <v/>
      </c>
      <c r="J459" s="6" t="str" cm="1">
        <f t="array" ref="J459">INDEX(_2020[[#This Row],[2021]:[2023]],MATCH(FALSE,ISBLANK(_2020[[#This Row],[2021]:[2023]]),0))</f>
        <v/>
      </c>
    </row>
    <row r="460" spans="1:10" x14ac:dyDescent="0.3">
      <c r="A460" s="1" t="s">
        <v>1493</v>
      </c>
      <c r="B460" s="1" t="s">
        <v>3634</v>
      </c>
      <c r="C460" s="1" t="s">
        <v>2788</v>
      </c>
      <c r="D460" s="1">
        <v>0.20300000000000001</v>
      </c>
      <c r="G460" s="1" t="str">
        <f>IFERROR(VLOOKUP(_2020[[#This Row],[identifiant_reseau]],_2021[],1,FALSE),"")</f>
        <v>6201C</v>
      </c>
      <c r="H460" s="1" t="str">
        <f>IFERROR(VLOOKUP(_2020[[#This Row],[identifiant_reseau]],_2022[],1,FALSE),"")</f>
        <v>6201C</v>
      </c>
      <c r="I460" s="1" t="str">
        <f>IFERROR(VLOOKUP(_2020[[#This Row],[identifiant_reseau]],_2023[],1,FALSE),"")</f>
        <v>6201C</v>
      </c>
      <c r="J460" s="6" t="str" cm="1">
        <f t="array" ref="J460">INDEX(_2020[[#This Row],[2021]:[2023]],MATCH(FALSE,ISBLANK(_2020[[#This Row],[2021]:[2023]]),0))</f>
        <v>6201C</v>
      </c>
    </row>
    <row r="461" spans="1:10" x14ac:dyDescent="0.3">
      <c r="A461" s="1" t="s">
        <v>1496</v>
      </c>
      <c r="B461" s="1" t="s">
        <v>3635</v>
      </c>
      <c r="C461" s="1" t="s">
        <v>3636</v>
      </c>
      <c r="D461" s="1">
        <v>7.5999999999999998E-2</v>
      </c>
      <c r="G461" s="1" t="str">
        <f>IFERROR(VLOOKUP(_2020[[#This Row],[identifiant_reseau]],_2021[],1,FALSE),"")</f>
        <v>6202C</v>
      </c>
      <c r="H461" s="1" t="str">
        <f>IFERROR(VLOOKUP(_2020[[#This Row],[identifiant_reseau]],_2022[],1,FALSE),"")</f>
        <v>6202C</v>
      </c>
      <c r="I461" s="1" t="str">
        <f>IFERROR(VLOOKUP(_2020[[#This Row],[identifiant_reseau]],_2023[],1,FALSE),"")</f>
        <v>6202C</v>
      </c>
      <c r="J461" s="6" t="str" cm="1">
        <f t="array" ref="J461">INDEX(_2020[[#This Row],[2021]:[2023]],MATCH(FALSE,ISBLANK(_2020[[#This Row],[2021]:[2023]]),0))</f>
        <v>6202C</v>
      </c>
    </row>
    <row r="462" spans="1:10" x14ac:dyDescent="0.3">
      <c r="A462" s="1" t="s">
        <v>1499</v>
      </c>
      <c r="B462" s="1" t="s">
        <v>1500</v>
      </c>
      <c r="C462" s="1" t="s">
        <v>2789</v>
      </c>
      <c r="D462" s="1">
        <v>1.7999999999999999E-2</v>
      </c>
      <c r="G462" s="1" t="str">
        <f>IFERROR(VLOOKUP(_2020[[#This Row],[identifiant_reseau]],_2021[],1,FALSE),"")</f>
        <v>6203C</v>
      </c>
      <c r="H462" s="1" t="str">
        <f>IFERROR(VLOOKUP(_2020[[#This Row],[identifiant_reseau]],_2022[],1,FALSE),"")</f>
        <v>6203C</v>
      </c>
      <c r="I462" s="1" t="str">
        <f>IFERROR(VLOOKUP(_2020[[#This Row],[identifiant_reseau]],_2023[],1,FALSE),"")</f>
        <v>6203C</v>
      </c>
      <c r="J462" s="6" t="str" cm="1">
        <f t="array" ref="J462">INDEX(_2020[[#This Row],[2021]:[2023]],MATCH(FALSE,ISBLANK(_2020[[#This Row],[2021]:[2023]]),0))</f>
        <v>6203C</v>
      </c>
    </row>
    <row r="463" spans="1:10" x14ac:dyDescent="0.3">
      <c r="A463" s="1" t="s">
        <v>1505</v>
      </c>
      <c r="B463" s="1" t="s">
        <v>3637</v>
      </c>
      <c r="C463" s="1" t="s">
        <v>3638</v>
      </c>
      <c r="D463" s="1">
        <v>7.8E-2</v>
      </c>
      <c r="G463" s="1" t="str">
        <f>IFERROR(VLOOKUP(_2020[[#This Row],[identifiant_reseau]],_2021[],1,FALSE),"")</f>
        <v>6205C</v>
      </c>
      <c r="H463" s="1" t="str">
        <f>IFERROR(VLOOKUP(_2020[[#This Row],[identifiant_reseau]],_2022[],1,FALSE),"")</f>
        <v>6205C</v>
      </c>
      <c r="I463" s="1" t="str">
        <f>IFERROR(VLOOKUP(_2020[[#This Row],[identifiant_reseau]],_2023[],1,FALSE),"")</f>
        <v>6205C</v>
      </c>
      <c r="J463" s="6" t="str" cm="1">
        <f t="array" ref="J463">INDEX(_2020[[#This Row],[2021]:[2023]],MATCH(FALSE,ISBLANK(_2020[[#This Row],[2021]:[2023]]),0))</f>
        <v>6205C</v>
      </c>
    </row>
    <row r="464" spans="1:10" x14ac:dyDescent="0.3">
      <c r="A464" s="1" t="s">
        <v>1523</v>
      </c>
      <c r="B464" s="1" t="s">
        <v>3639</v>
      </c>
      <c r="C464" s="1" t="s">
        <v>3638</v>
      </c>
      <c r="D464" s="1">
        <v>0.11700000000000001</v>
      </c>
      <c r="G464" s="1" t="str">
        <f>IFERROR(VLOOKUP(_2020[[#This Row],[identifiant_reseau]],_2021[],1,FALSE),"")</f>
        <v>6212C</v>
      </c>
      <c r="H464" s="1" t="str">
        <f>IFERROR(VLOOKUP(_2020[[#This Row],[identifiant_reseau]],_2022[],1,FALSE),"")</f>
        <v>6212C</v>
      </c>
      <c r="I464" s="1" t="str">
        <f>IFERROR(VLOOKUP(_2020[[#This Row],[identifiant_reseau]],_2023[],1,FALSE),"")</f>
        <v>6212C</v>
      </c>
      <c r="J464" s="6" t="str" cm="1">
        <f t="array" ref="J464">INDEX(_2020[[#This Row],[2021]:[2023]],MATCH(FALSE,ISBLANK(_2020[[#This Row],[2021]:[2023]]),0))</f>
        <v>6212C</v>
      </c>
    </row>
    <row r="465" spans="1:10" x14ac:dyDescent="0.3">
      <c r="A465" s="1" t="s">
        <v>1502</v>
      </c>
      <c r="B465" s="1" t="s">
        <v>3640</v>
      </c>
      <c r="C465" s="1" t="s">
        <v>2790</v>
      </c>
      <c r="D465" s="1">
        <v>0.22700000000000001</v>
      </c>
      <c r="G465" s="1" t="str">
        <f>IFERROR(VLOOKUP(_2020[[#This Row],[identifiant_reseau]],_2021[],1,FALSE),"")</f>
        <v>6204C</v>
      </c>
      <c r="H465" s="1" t="str">
        <f>IFERROR(VLOOKUP(_2020[[#This Row],[identifiant_reseau]],_2022[],1,FALSE),"")</f>
        <v>6204C</v>
      </c>
      <c r="I465" s="1" t="str">
        <f>IFERROR(VLOOKUP(_2020[[#This Row],[identifiant_reseau]],_2023[],1,FALSE),"")</f>
        <v>6204C</v>
      </c>
      <c r="J465" s="6" t="str" cm="1">
        <f t="array" ref="J465">INDEX(_2020[[#This Row],[2021]:[2023]],MATCH(FALSE,ISBLANK(_2020[[#This Row],[2021]:[2023]]),0))</f>
        <v>6204C</v>
      </c>
    </row>
    <row r="466" spans="1:10" x14ac:dyDescent="0.3">
      <c r="A466" s="1" t="s">
        <v>1508</v>
      </c>
      <c r="B466" s="1" t="s">
        <v>3641</v>
      </c>
      <c r="C466" s="1" t="s">
        <v>2791</v>
      </c>
      <c r="D466" s="1">
        <v>0.23200000000000001</v>
      </c>
      <c r="G466" s="1" t="str">
        <f>IFERROR(VLOOKUP(_2020[[#This Row],[identifiant_reseau]],_2021[],1,FALSE),"")</f>
        <v>6206C</v>
      </c>
      <c r="H466" s="1" t="str">
        <f>IFERROR(VLOOKUP(_2020[[#This Row],[identifiant_reseau]],_2022[],1,FALSE),"")</f>
        <v>6206C</v>
      </c>
      <c r="I466" s="1" t="str">
        <f>IFERROR(VLOOKUP(_2020[[#This Row],[identifiant_reseau]],_2023[],1,FALSE),"")</f>
        <v>6206C</v>
      </c>
      <c r="J466" s="6" t="str" cm="1">
        <f t="array" ref="J466">INDEX(_2020[[#This Row],[2021]:[2023]],MATCH(FALSE,ISBLANK(_2020[[#This Row],[2021]:[2023]]),0))</f>
        <v>6206C</v>
      </c>
    </row>
    <row r="467" spans="1:10" x14ac:dyDescent="0.3">
      <c r="A467" s="1" t="s">
        <v>1511</v>
      </c>
      <c r="B467" s="1" t="s">
        <v>1512</v>
      </c>
      <c r="C467" s="1" t="s">
        <v>2792</v>
      </c>
      <c r="D467" s="1">
        <v>0.11700000000000001</v>
      </c>
      <c r="G467" s="1" t="str">
        <f>IFERROR(VLOOKUP(_2020[[#This Row],[identifiant_reseau]],_2021[],1,FALSE),"")</f>
        <v>6207C</v>
      </c>
      <c r="H467" s="1" t="str">
        <f>IFERROR(VLOOKUP(_2020[[#This Row],[identifiant_reseau]],_2022[],1,FALSE),"")</f>
        <v>6207C</v>
      </c>
      <c r="I467" s="1" t="str">
        <f>IFERROR(VLOOKUP(_2020[[#This Row],[identifiant_reseau]],_2023[],1,FALSE),"")</f>
        <v>6207C</v>
      </c>
      <c r="J467" s="6" t="str" cm="1">
        <f t="array" ref="J467">INDEX(_2020[[#This Row],[2021]:[2023]],MATCH(FALSE,ISBLANK(_2020[[#This Row],[2021]:[2023]]),0))</f>
        <v>6207C</v>
      </c>
    </row>
    <row r="468" spans="1:10" x14ac:dyDescent="0.3">
      <c r="A468" s="1" t="s">
        <v>1514</v>
      </c>
      <c r="B468" s="1" t="s">
        <v>3642</v>
      </c>
      <c r="C468" s="1" t="s">
        <v>3643</v>
      </c>
      <c r="D468" s="1">
        <v>9.5000000000000001E-2</v>
      </c>
      <c r="G468" s="1" t="str">
        <f>IFERROR(VLOOKUP(_2020[[#This Row],[identifiant_reseau]],_2021[],1,FALSE),"")</f>
        <v>6209C</v>
      </c>
      <c r="H468" s="1" t="str">
        <f>IFERROR(VLOOKUP(_2020[[#This Row],[identifiant_reseau]],_2022[],1,FALSE),"")</f>
        <v>6209C</v>
      </c>
      <c r="I468" s="1" t="str">
        <f>IFERROR(VLOOKUP(_2020[[#This Row],[identifiant_reseau]],_2023[],1,FALSE),"")</f>
        <v>6209C</v>
      </c>
      <c r="J468" s="6" t="str" cm="1">
        <f t="array" ref="J468">INDEX(_2020[[#This Row],[2021]:[2023]],MATCH(FALSE,ISBLANK(_2020[[#This Row],[2021]:[2023]]),0))</f>
        <v>6209C</v>
      </c>
    </row>
    <row r="469" spans="1:10" x14ac:dyDescent="0.3">
      <c r="A469" s="1" t="s">
        <v>1517</v>
      </c>
      <c r="B469" s="1" t="s">
        <v>3644</v>
      </c>
      <c r="C469" s="1" t="s">
        <v>2793</v>
      </c>
      <c r="D469" s="1">
        <v>0.112</v>
      </c>
      <c r="G469" s="1" t="str">
        <f>IFERROR(VLOOKUP(_2020[[#This Row],[identifiant_reseau]],_2021[],1,FALSE),"")</f>
        <v>6210C</v>
      </c>
      <c r="H469" s="1" t="str">
        <f>IFERROR(VLOOKUP(_2020[[#This Row],[identifiant_reseau]],_2022[],1,FALSE),"")</f>
        <v>6210C</v>
      </c>
      <c r="I469" s="1" t="str">
        <f>IFERROR(VLOOKUP(_2020[[#This Row],[identifiant_reseau]],_2023[],1,FALSE),"")</f>
        <v>6210C</v>
      </c>
      <c r="J469" s="6" t="str" cm="1">
        <f t="array" ref="J469">INDEX(_2020[[#This Row],[2021]:[2023]],MATCH(FALSE,ISBLANK(_2020[[#This Row],[2021]:[2023]]),0))</f>
        <v>6210C</v>
      </c>
    </row>
    <row r="470" spans="1:10" x14ac:dyDescent="0.3">
      <c r="A470" s="1" t="s">
        <v>1520</v>
      </c>
      <c r="B470" s="1" t="s">
        <v>3645</v>
      </c>
      <c r="C470" s="1" t="s">
        <v>3646</v>
      </c>
      <c r="D470" s="1">
        <v>0.11700000000000001</v>
      </c>
      <c r="G470" s="1" t="str">
        <f>IFERROR(VLOOKUP(_2020[[#This Row],[identifiant_reseau]],_2021[],1,FALSE),"")</f>
        <v>6211C</v>
      </c>
      <c r="H470" s="1" t="str">
        <f>IFERROR(VLOOKUP(_2020[[#This Row],[identifiant_reseau]],_2022[],1,FALSE),"")</f>
        <v>6211C</v>
      </c>
      <c r="I470" s="1" t="str">
        <f>IFERROR(VLOOKUP(_2020[[#This Row],[identifiant_reseau]],_2023[],1,FALSE),"")</f>
        <v>6211C</v>
      </c>
      <c r="J470" s="6" t="str" cm="1">
        <f t="array" ref="J470">INDEX(_2020[[#This Row],[2021]:[2023]],MATCH(FALSE,ISBLANK(_2020[[#This Row],[2021]:[2023]]),0))</f>
        <v>6211C</v>
      </c>
    </row>
    <row r="471" spans="1:10" x14ac:dyDescent="0.3">
      <c r="A471" s="1" t="s">
        <v>1525</v>
      </c>
      <c r="B471" s="1" t="s">
        <v>1526</v>
      </c>
      <c r="C471" s="1" t="s">
        <v>3647</v>
      </c>
      <c r="D471" s="1">
        <v>2.1000000000000001E-2</v>
      </c>
      <c r="G471" s="1" t="str">
        <f>IFERROR(VLOOKUP(_2020[[#This Row],[identifiant_reseau]],_2021[],1,FALSE),"")</f>
        <v>6301C</v>
      </c>
      <c r="H471" s="1" t="str">
        <f>IFERROR(VLOOKUP(_2020[[#This Row],[identifiant_reseau]],_2022[],1,FALSE),"")</f>
        <v>6301C</v>
      </c>
      <c r="I471" s="1" t="str">
        <f>IFERROR(VLOOKUP(_2020[[#This Row],[identifiant_reseau]],_2023[],1,FALSE),"")</f>
        <v>6301C</v>
      </c>
      <c r="J471" s="6" t="str" cm="1">
        <f t="array" ref="J471">INDEX(_2020[[#This Row],[2021]:[2023]],MATCH(FALSE,ISBLANK(_2020[[#This Row],[2021]:[2023]]),0))</f>
        <v>6301C</v>
      </c>
    </row>
    <row r="472" spans="1:10" x14ac:dyDescent="0.3">
      <c r="A472" s="1" t="s">
        <v>1528</v>
      </c>
      <c r="B472" s="1" t="s">
        <v>1529</v>
      </c>
      <c r="C472" s="1" t="s">
        <v>2797</v>
      </c>
      <c r="D472" s="1">
        <v>0.19500000000000001</v>
      </c>
      <c r="G472" s="1" t="str">
        <f>IFERROR(VLOOKUP(_2020[[#This Row],[identifiant_reseau]],_2021[],1,FALSE),"")</f>
        <v>6303C</v>
      </c>
      <c r="H472" s="1" t="str">
        <f>IFERROR(VLOOKUP(_2020[[#This Row],[identifiant_reseau]],_2022[],1,FALSE),"")</f>
        <v>6303C</v>
      </c>
      <c r="I472" s="1" t="str">
        <f>IFERROR(VLOOKUP(_2020[[#This Row],[identifiant_reseau]],_2023[],1,FALSE),"")</f>
        <v>6303C</v>
      </c>
      <c r="J472" s="6" t="str" cm="1">
        <f t="array" ref="J472">INDEX(_2020[[#This Row],[2021]:[2023]],MATCH(FALSE,ISBLANK(_2020[[#This Row],[2021]:[2023]]),0))</f>
        <v>6303C</v>
      </c>
    </row>
    <row r="473" spans="1:10" x14ac:dyDescent="0.3">
      <c r="A473" s="1" t="s">
        <v>1537</v>
      </c>
      <c r="B473" s="1" t="s">
        <v>1538</v>
      </c>
      <c r="C473" s="1" t="s">
        <v>2797</v>
      </c>
      <c r="D473" s="1">
        <v>8.7999999999999995E-2</v>
      </c>
      <c r="G473" s="1" t="str">
        <f>IFERROR(VLOOKUP(_2020[[#This Row],[identifiant_reseau]],_2021[],1,FALSE),"")</f>
        <v>6306C</v>
      </c>
      <c r="H473" s="1" t="str">
        <f>IFERROR(VLOOKUP(_2020[[#This Row],[identifiant_reseau]],_2022[],1,FALSE),"")</f>
        <v>6306C</v>
      </c>
      <c r="I473" s="1" t="str">
        <f>IFERROR(VLOOKUP(_2020[[#This Row],[identifiant_reseau]],_2023[],1,FALSE),"")</f>
        <v>6306C</v>
      </c>
      <c r="J473" s="6" t="str" cm="1">
        <f t="array" ref="J473">INDEX(_2020[[#This Row],[2021]:[2023]],MATCH(FALSE,ISBLANK(_2020[[#This Row],[2021]:[2023]]),0))</f>
        <v>6306C</v>
      </c>
    </row>
    <row r="474" spans="1:10" x14ac:dyDescent="0.3">
      <c r="A474" s="1" t="s">
        <v>1542</v>
      </c>
      <c r="B474" s="1" t="s">
        <v>1543</v>
      </c>
      <c r="C474" s="1" t="s">
        <v>2797</v>
      </c>
      <c r="D474" s="1">
        <v>1.2E-2</v>
      </c>
      <c r="G474" s="1" t="str">
        <f>IFERROR(VLOOKUP(_2020[[#This Row],[identifiant_reseau]],_2021[],1,FALSE),"")</f>
        <v>6308C</v>
      </c>
      <c r="H474" s="1" t="str">
        <f>IFERROR(VLOOKUP(_2020[[#This Row],[identifiant_reseau]],_2022[],1,FALSE),"")</f>
        <v>6308C</v>
      </c>
      <c r="I474" s="1" t="str">
        <f>IFERROR(VLOOKUP(_2020[[#This Row],[identifiant_reseau]],_2023[],1,FALSE),"")</f>
        <v>6308C</v>
      </c>
      <c r="J474" s="6" t="str" cm="1">
        <f t="array" ref="J474">INDEX(_2020[[#This Row],[2021]:[2023]],MATCH(FALSE,ISBLANK(_2020[[#This Row],[2021]:[2023]]),0))</f>
        <v>6308C</v>
      </c>
    </row>
    <row r="475" spans="1:10" x14ac:dyDescent="0.3">
      <c r="A475" s="1" t="s">
        <v>1531</v>
      </c>
      <c r="B475" s="1" t="s">
        <v>1532</v>
      </c>
      <c r="C475" s="1" t="s">
        <v>2798</v>
      </c>
      <c r="D475" s="1">
        <v>0.183</v>
      </c>
      <c r="G475" s="1" t="str">
        <f>IFERROR(VLOOKUP(_2020[[#This Row],[identifiant_reseau]],_2021[],1,FALSE),"")</f>
        <v>6304C</v>
      </c>
      <c r="H475" s="1" t="str">
        <f>IFERROR(VLOOKUP(_2020[[#This Row],[identifiant_reseau]],_2022[],1,FALSE),"")</f>
        <v>6304C</v>
      </c>
      <c r="I475" s="1" t="str">
        <f>IFERROR(VLOOKUP(_2020[[#This Row],[identifiant_reseau]],_2023[],1,FALSE),"")</f>
        <v>6304C</v>
      </c>
      <c r="J475" s="6" t="str" cm="1">
        <f t="array" ref="J475">INDEX(_2020[[#This Row],[2021]:[2023]],MATCH(FALSE,ISBLANK(_2020[[#This Row],[2021]:[2023]]),0))</f>
        <v>6304C</v>
      </c>
    </row>
    <row r="476" spans="1:10" x14ac:dyDescent="0.3">
      <c r="A476" s="1" t="s">
        <v>1534</v>
      </c>
      <c r="B476" s="1" t="s">
        <v>1535</v>
      </c>
      <c r="C476" s="1" t="s">
        <v>3648</v>
      </c>
      <c r="D476" s="1">
        <v>5.8000000000000003E-2</v>
      </c>
      <c r="G476" s="1" t="str">
        <f>IFERROR(VLOOKUP(_2020[[#This Row],[identifiant_reseau]],_2021[],1,FALSE),"")</f>
        <v>6305C</v>
      </c>
      <c r="H476" s="1" t="str">
        <f>IFERROR(VLOOKUP(_2020[[#This Row],[identifiant_reseau]],_2022[],1,FALSE),"")</f>
        <v>6305C</v>
      </c>
      <c r="I476" s="1" t="str">
        <f>IFERROR(VLOOKUP(_2020[[#This Row],[identifiant_reseau]],_2023[],1,FALSE),"")</f>
        <v>6305C</v>
      </c>
      <c r="J476" s="6" t="str" cm="1">
        <f t="array" ref="J476">INDEX(_2020[[#This Row],[2021]:[2023]],MATCH(FALSE,ISBLANK(_2020[[#This Row],[2021]:[2023]]),0))</f>
        <v>6305C</v>
      </c>
    </row>
    <row r="477" spans="1:10" x14ac:dyDescent="0.3">
      <c r="A477" s="1" t="s">
        <v>1539</v>
      </c>
      <c r="B477" s="1" t="s">
        <v>1540</v>
      </c>
      <c r="C477" s="1" t="s">
        <v>3649</v>
      </c>
      <c r="D477" s="1">
        <v>0.22900000000000001</v>
      </c>
      <c r="G477" s="1" t="str">
        <f>IFERROR(VLOOKUP(_2020[[#This Row],[identifiant_reseau]],_2021[],1,FALSE),"")</f>
        <v>6307C</v>
      </c>
      <c r="H477" s="1" t="str">
        <f>IFERROR(VLOOKUP(_2020[[#This Row],[identifiant_reseau]],_2022[],1,FALSE),"")</f>
        <v>6307C</v>
      </c>
      <c r="I477" s="1" t="str">
        <f>IFERROR(VLOOKUP(_2020[[#This Row],[identifiant_reseau]],_2023[],1,FALSE),"")</f>
        <v>6307C</v>
      </c>
      <c r="J477" s="6" t="str" cm="1">
        <f t="array" ref="J477">INDEX(_2020[[#This Row],[2021]:[2023]],MATCH(FALSE,ISBLANK(_2020[[#This Row],[2021]:[2023]]),0))</f>
        <v>6307C</v>
      </c>
    </row>
    <row r="478" spans="1:10" x14ac:dyDescent="0.3">
      <c r="A478" s="1" t="s">
        <v>1544</v>
      </c>
      <c r="B478" s="1" t="s">
        <v>1545</v>
      </c>
      <c r="C478" s="1" t="s">
        <v>3650</v>
      </c>
      <c r="D478" s="1">
        <v>5.8999999999999997E-2</v>
      </c>
      <c r="G478" s="1" t="str">
        <f>IFERROR(VLOOKUP(_2020[[#This Row],[identifiant_reseau]],_2021[],1,FALSE),"")</f>
        <v>6309C</v>
      </c>
      <c r="H478" s="1" t="str">
        <f>IFERROR(VLOOKUP(_2020[[#This Row],[identifiant_reseau]],_2022[],1,FALSE),"")</f>
        <v>6309C</v>
      </c>
      <c r="I478" s="1" t="str">
        <f>IFERROR(VLOOKUP(_2020[[#This Row],[identifiant_reseau]],_2023[],1,FALSE),"")</f>
        <v>6309C</v>
      </c>
      <c r="J478" s="6" t="str" cm="1">
        <f t="array" ref="J478">INDEX(_2020[[#This Row],[2021]:[2023]],MATCH(FALSE,ISBLANK(_2020[[#This Row],[2021]:[2023]]),0))</f>
        <v>6309C</v>
      </c>
    </row>
    <row r="479" spans="1:10" x14ac:dyDescent="0.3">
      <c r="A479" s="1" t="s">
        <v>1550</v>
      </c>
      <c r="B479" s="1" t="s">
        <v>1551</v>
      </c>
      <c r="C479" s="1" t="s">
        <v>3651</v>
      </c>
      <c r="D479" s="1">
        <v>0</v>
      </c>
      <c r="G479" s="1" t="str">
        <f>IFERROR(VLOOKUP(_2020[[#This Row],[identifiant_reseau]],_2021[],1,FALSE),"")</f>
        <v>6311C</v>
      </c>
      <c r="H479" s="1" t="str">
        <f>IFERROR(VLOOKUP(_2020[[#This Row],[identifiant_reseau]],_2022[],1,FALSE),"")</f>
        <v>6311C</v>
      </c>
      <c r="I479" s="1" t="str">
        <f>IFERROR(VLOOKUP(_2020[[#This Row],[identifiant_reseau]],_2023[],1,FALSE),"")</f>
        <v>6311C</v>
      </c>
      <c r="J479" s="6" t="str" cm="1">
        <f t="array" ref="J479">INDEX(_2020[[#This Row],[2021]:[2023]],MATCH(FALSE,ISBLANK(_2020[[#This Row],[2021]:[2023]]),0))</f>
        <v>6311C</v>
      </c>
    </row>
    <row r="480" spans="1:10" x14ac:dyDescent="0.3">
      <c r="A480" s="1" t="s">
        <v>1553</v>
      </c>
      <c r="B480" s="1" t="s">
        <v>2800</v>
      </c>
      <c r="C480" s="1" t="s">
        <v>3652</v>
      </c>
      <c r="D480" s="1">
        <v>0</v>
      </c>
      <c r="G480" s="1" t="str">
        <f>IFERROR(VLOOKUP(_2020[[#This Row],[identifiant_reseau]],_2021[],1,FALSE),"")</f>
        <v>6312C</v>
      </c>
      <c r="H480" s="1" t="str">
        <f>IFERROR(VLOOKUP(_2020[[#This Row],[identifiant_reseau]],_2022[],1,FALSE),"")</f>
        <v>6312C</v>
      </c>
      <c r="I480" s="1" t="str">
        <f>IFERROR(VLOOKUP(_2020[[#This Row],[identifiant_reseau]],_2023[],1,FALSE),"")</f>
        <v>6312C</v>
      </c>
      <c r="J480" s="6" t="str" cm="1">
        <f t="array" ref="J480">INDEX(_2020[[#This Row],[2021]:[2023]],MATCH(FALSE,ISBLANK(_2020[[#This Row],[2021]:[2023]]),0))</f>
        <v>6312C</v>
      </c>
    </row>
    <row r="481" spans="1:10" x14ac:dyDescent="0.3">
      <c r="A481" s="1" t="s">
        <v>1547</v>
      </c>
      <c r="B481" s="1" t="s">
        <v>3653</v>
      </c>
      <c r="C481" s="1" t="s">
        <v>3654</v>
      </c>
      <c r="D481" s="1">
        <v>0.26500000000000001</v>
      </c>
      <c r="G481" s="1" t="str">
        <f>IFERROR(VLOOKUP(_2020[[#This Row],[identifiant_reseau]],_2021[],1,FALSE),"")</f>
        <v>6310C</v>
      </c>
      <c r="H481" s="1" t="str">
        <f>IFERROR(VLOOKUP(_2020[[#This Row],[identifiant_reseau]],_2022[],1,FALSE),"")</f>
        <v>6310C</v>
      </c>
      <c r="I481" s="1" t="str">
        <f>IFERROR(VLOOKUP(_2020[[#This Row],[identifiant_reseau]],_2023[],1,FALSE),"")</f>
        <v>6310C</v>
      </c>
      <c r="J481" s="6" t="str" cm="1">
        <f t="array" ref="J481">INDEX(_2020[[#This Row],[2021]:[2023]],MATCH(FALSE,ISBLANK(_2020[[#This Row],[2021]:[2023]]),0))</f>
        <v>6310C</v>
      </c>
    </row>
    <row r="482" spans="1:10" x14ac:dyDescent="0.3">
      <c r="A482" s="1" t="s">
        <v>3655</v>
      </c>
      <c r="B482" s="1" t="s">
        <v>3656</v>
      </c>
      <c r="C482" s="1" t="s">
        <v>3657</v>
      </c>
      <c r="D482" s="1">
        <v>0</v>
      </c>
      <c r="G482" s="1" t="str">
        <f>IFERROR(VLOOKUP(_2020[[#This Row],[identifiant_reseau]],_2021[],1,FALSE),"")</f>
        <v/>
      </c>
      <c r="H482" s="1" t="str">
        <f>IFERROR(VLOOKUP(_2020[[#This Row],[identifiant_reseau]],_2022[],1,FALSE),"")</f>
        <v/>
      </c>
      <c r="I482" s="1" t="str">
        <f>IFERROR(VLOOKUP(_2020[[#This Row],[identifiant_reseau]],_2023[],1,FALSE),"")</f>
        <v/>
      </c>
      <c r="J482" s="6" t="str" cm="1">
        <f t="array" ref="J482">INDEX(_2020[[#This Row],[2021]:[2023]],MATCH(FALSE,ISBLANK(_2020[[#This Row],[2021]:[2023]]),0))</f>
        <v/>
      </c>
    </row>
    <row r="483" spans="1:10" x14ac:dyDescent="0.3">
      <c r="A483" s="1" t="s">
        <v>1562</v>
      </c>
      <c r="B483" s="1" t="s">
        <v>1563</v>
      </c>
      <c r="C483" s="1" t="s">
        <v>3658</v>
      </c>
      <c r="D483" s="1">
        <v>0.14599999999999999</v>
      </c>
      <c r="G483" s="1" t="str">
        <f>IFERROR(VLOOKUP(_2020[[#This Row],[identifiant_reseau]],_2021[],1,FALSE),"")</f>
        <v>6401C</v>
      </c>
      <c r="H483" s="1" t="str">
        <f>IFERROR(VLOOKUP(_2020[[#This Row],[identifiant_reseau]],_2022[],1,FALSE),"")</f>
        <v>6401C</v>
      </c>
      <c r="I483" s="1" t="str">
        <f>IFERROR(VLOOKUP(_2020[[#This Row],[identifiant_reseau]],_2023[],1,FALSE),"")</f>
        <v>6401C</v>
      </c>
      <c r="J483" s="6" t="str" cm="1">
        <f t="array" ref="J483">INDEX(_2020[[#This Row],[2021]:[2023]],MATCH(FALSE,ISBLANK(_2020[[#This Row],[2021]:[2023]]),0))</f>
        <v>6401C</v>
      </c>
    </row>
    <row r="484" spans="1:10" x14ac:dyDescent="0.3">
      <c r="A484" s="1" t="s">
        <v>3659</v>
      </c>
      <c r="B484" s="1" t="s">
        <v>3660</v>
      </c>
      <c r="C484" s="1" t="s">
        <v>3661</v>
      </c>
      <c r="D484" s="1">
        <v>3.9E-2</v>
      </c>
      <c r="G484" s="1" t="str">
        <f>IFERROR(VLOOKUP(_2020[[#This Row],[identifiant_reseau]],_2021[],1,FALSE),"")</f>
        <v/>
      </c>
      <c r="H484" s="1" t="str">
        <f>IFERROR(VLOOKUP(_2020[[#This Row],[identifiant_reseau]],_2022[],1,FALSE),"")</f>
        <v/>
      </c>
      <c r="I484" s="1" t="str">
        <f>IFERROR(VLOOKUP(_2020[[#This Row],[identifiant_reseau]],_2023[],1,FALSE),"")</f>
        <v/>
      </c>
      <c r="J484" s="6" t="str" cm="1">
        <f t="array" ref="J484">INDEX(_2020[[#This Row],[2021]:[2023]],MATCH(FALSE,ISBLANK(_2020[[#This Row],[2021]:[2023]]),0))</f>
        <v/>
      </c>
    </row>
    <row r="485" spans="1:10" x14ac:dyDescent="0.3">
      <c r="A485" s="1" t="s">
        <v>1568</v>
      </c>
      <c r="B485" s="1" t="s">
        <v>1569</v>
      </c>
      <c r="C485" s="1" t="s">
        <v>3662</v>
      </c>
      <c r="D485" s="1">
        <v>5.7000000000000002E-2</v>
      </c>
      <c r="G485" s="1" t="str">
        <f>IFERROR(VLOOKUP(_2020[[#This Row],[identifiant_reseau]],_2021[],1,FALSE),"")</f>
        <v>6501C</v>
      </c>
      <c r="H485" s="1" t="str">
        <f>IFERROR(VLOOKUP(_2020[[#This Row],[identifiant_reseau]],_2022[],1,FALSE),"")</f>
        <v>6501C</v>
      </c>
      <c r="I485" s="1" t="str">
        <f>IFERROR(VLOOKUP(_2020[[#This Row],[identifiant_reseau]],_2023[],1,FALSE),"")</f>
        <v>6501C</v>
      </c>
      <c r="J485" s="6" t="str" cm="1">
        <f t="array" ref="J485">INDEX(_2020[[#This Row],[2021]:[2023]],MATCH(FALSE,ISBLANK(_2020[[#This Row],[2021]:[2023]]),0))</f>
        <v>6501C</v>
      </c>
    </row>
    <row r="486" spans="1:10" x14ac:dyDescent="0.3">
      <c r="A486" s="1" t="s">
        <v>3663</v>
      </c>
      <c r="B486" s="1" t="s">
        <v>3664</v>
      </c>
      <c r="C486" s="1" t="s">
        <v>3665</v>
      </c>
      <c r="D486" s="1">
        <v>0</v>
      </c>
      <c r="G486" s="1" t="str">
        <f>IFERROR(VLOOKUP(_2020[[#This Row],[identifiant_reseau]],_2021[],1,FALSE),"")</f>
        <v/>
      </c>
      <c r="H486" s="1" t="str">
        <f>IFERROR(VLOOKUP(_2020[[#This Row],[identifiant_reseau]],_2022[],1,FALSE),"")</f>
        <v/>
      </c>
      <c r="I486" s="1" t="str">
        <f>IFERROR(VLOOKUP(_2020[[#This Row],[identifiant_reseau]],_2023[],1,FALSE),"")</f>
        <v/>
      </c>
      <c r="J486" s="6" t="str" cm="1">
        <f t="array" ref="J486">INDEX(_2020[[#This Row],[2021]:[2023]],MATCH(FALSE,ISBLANK(_2020[[#This Row],[2021]:[2023]]),0))</f>
        <v/>
      </c>
    </row>
    <row r="487" spans="1:10" x14ac:dyDescent="0.3">
      <c r="A487" s="1" t="s">
        <v>1577</v>
      </c>
      <c r="B487" s="1" t="s">
        <v>1578</v>
      </c>
      <c r="C487" s="1" t="s">
        <v>2803</v>
      </c>
      <c r="D487" s="1">
        <v>0.21199999999999999</v>
      </c>
      <c r="G487" s="1" t="str">
        <f>IFERROR(VLOOKUP(_2020[[#This Row],[identifiant_reseau]],_2021[],1,FALSE),"")</f>
        <v>6701C</v>
      </c>
      <c r="H487" s="1" t="str">
        <f>IFERROR(VLOOKUP(_2020[[#This Row],[identifiant_reseau]],_2022[],1,FALSE),"")</f>
        <v>6701C</v>
      </c>
      <c r="I487" s="1" t="str">
        <f>IFERROR(VLOOKUP(_2020[[#This Row],[identifiant_reseau]],_2023[],1,FALSE),"")</f>
        <v/>
      </c>
      <c r="J487" s="6" t="str" cm="1">
        <f t="array" ref="J487">INDEX(_2020[[#This Row],[2021]:[2023]],MATCH(FALSE,ISBLANK(_2020[[#This Row],[2021]:[2023]]),0))</f>
        <v>6701C</v>
      </c>
    </row>
    <row r="488" spans="1:10" x14ac:dyDescent="0.3">
      <c r="A488" s="1" t="s">
        <v>1580</v>
      </c>
      <c r="B488" s="1" t="s">
        <v>1581</v>
      </c>
      <c r="C488" s="1" t="s">
        <v>2803</v>
      </c>
      <c r="D488" s="1">
        <v>0.22600000000000001</v>
      </c>
      <c r="G488" s="1" t="str">
        <f>IFERROR(VLOOKUP(_2020[[#This Row],[identifiant_reseau]],_2021[],1,FALSE),"")</f>
        <v>6702C</v>
      </c>
      <c r="H488" s="1" t="str">
        <f>IFERROR(VLOOKUP(_2020[[#This Row],[identifiant_reseau]],_2022[],1,FALSE),"")</f>
        <v>6702C</v>
      </c>
      <c r="I488" s="1" t="str">
        <f>IFERROR(VLOOKUP(_2020[[#This Row],[identifiant_reseau]],_2023[],1,FALSE),"")</f>
        <v>6702C</v>
      </c>
      <c r="J488" s="6" t="str" cm="1">
        <f t="array" ref="J488">INDEX(_2020[[#This Row],[2021]:[2023]],MATCH(FALSE,ISBLANK(_2020[[#This Row],[2021]:[2023]]),0))</f>
        <v>6702C</v>
      </c>
    </row>
    <row r="489" spans="1:10" x14ac:dyDescent="0.3">
      <c r="A489" s="1" t="s">
        <v>1582</v>
      </c>
      <c r="B489" s="1" t="s">
        <v>1583</v>
      </c>
      <c r="C489" s="1" t="s">
        <v>2803</v>
      </c>
      <c r="D489" s="1">
        <v>7.1999999999999995E-2</v>
      </c>
      <c r="G489" s="1" t="str">
        <f>IFERROR(VLOOKUP(_2020[[#This Row],[identifiant_reseau]],_2021[],1,FALSE),"")</f>
        <v>6703C</v>
      </c>
      <c r="H489" s="1" t="str">
        <f>IFERROR(VLOOKUP(_2020[[#This Row],[identifiant_reseau]],_2022[],1,FALSE),"")</f>
        <v>6703C</v>
      </c>
      <c r="I489" s="1" t="str">
        <f>IFERROR(VLOOKUP(_2020[[#This Row],[identifiant_reseau]],_2023[],1,FALSE),"")</f>
        <v>6703C</v>
      </c>
      <c r="J489" s="6" t="str" cm="1">
        <f t="array" ref="J489">INDEX(_2020[[#This Row],[2021]:[2023]],MATCH(FALSE,ISBLANK(_2020[[#This Row],[2021]:[2023]]),0))</f>
        <v>6703C</v>
      </c>
    </row>
    <row r="490" spans="1:10" x14ac:dyDescent="0.3">
      <c r="A490" s="1" t="s">
        <v>1584</v>
      </c>
      <c r="B490" s="1" t="s">
        <v>3666</v>
      </c>
      <c r="C490" s="1" t="s">
        <v>2803</v>
      </c>
      <c r="D490" s="1">
        <v>9.2999999999999999E-2</v>
      </c>
      <c r="G490" s="1" t="str">
        <f>IFERROR(VLOOKUP(_2020[[#This Row],[identifiant_reseau]],_2021[],1,FALSE),"")</f>
        <v>6704C</v>
      </c>
      <c r="H490" s="1" t="str">
        <f>IFERROR(VLOOKUP(_2020[[#This Row],[identifiant_reseau]],_2022[],1,FALSE),"")</f>
        <v>6704C</v>
      </c>
      <c r="I490" s="1" t="str">
        <f>IFERROR(VLOOKUP(_2020[[#This Row],[identifiant_reseau]],_2023[],1,FALSE),"")</f>
        <v>6704C</v>
      </c>
      <c r="J490" s="6" t="str" cm="1">
        <f t="array" ref="J490">INDEX(_2020[[#This Row],[2021]:[2023]],MATCH(FALSE,ISBLANK(_2020[[#This Row],[2021]:[2023]]),0))</f>
        <v>6704C</v>
      </c>
    </row>
    <row r="491" spans="1:10" x14ac:dyDescent="0.3">
      <c r="A491" s="1" t="s">
        <v>1586</v>
      </c>
      <c r="B491" s="1" t="s">
        <v>3667</v>
      </c>
      <c r="C491" s="1" t="s">
        <v>2803</v>
      </c>
      <c r="D491" s="1">
        <v>0.27400000000000002</v>
      </c>
      <c r="G491" s="1" t="str">
        <f>IFERROR(VLOOKUP(_2020[[#This Row],[identifiant_reseau]],_2021[],1,FALSE),"")</f>
        <v>6705C</v>
      </c>
      <c r="H491" s="1" t="str">
        <f>IFERROR(VLOOKUP(_2020[[#This Row],[identifiant_reseau]],_2022[],1,FALSE),"")</f>
        <v>6705C</v>
      </c>
      <c r="I491" s="1" t="str">
        <f>IFERROR(VLOOKUP(_2020[[#This Row],[identifiant_reseau]],_2023[],1,FALSE),"")</f>
        <v>6705C</v>
      </c>
      <c r="J491" s="6" t="str" cm="1">
        <f t="array" ref="J491">INDEX(_2020[[#This Row],[2021]:[2023]],MATCH(FALSE,ISBLANK(_2020[[#This Row],[2021]:[2023]]),0))</f>
        <v>6705C</v>
      </c>
    </row>
    <row r="492" spans="1:10" x14ac:dyDescent="0.3">
      <c r="A492" s="1" t="s">
        <v>3668</v>
      </c>
      <c r="B492" s="1" t="s">
        <v>3669</v>
      </c>
      <c r="C492" s="1" t="s">
        <v>3670</v>
      </c>
      <c r="D492" s="1">
        <v>0.28799999999999998</v>
      </c>
      <c r="G492" s="1" t="str">
        <f>IFERROR(VLOOKUP(_2020[[#This Row],[identifiant_reseau]],_2021[],1,FALSE),"")</f>
        <v/>
      </c>
      <c r="H492" s="1" t="str">
        <f>IFERROR(VLOOKUP(_2020[[#This Row],[identifiant_reseau]],_2022[],1,FALSE),"")</f>
        <v/>
      </c>
      <c r="I492" s="1" t="str">
        <f>IFERROR(VLOOKUP(_2020[[#This Row],[identifiant_reseau]],_2023[],1,FALSE),"")</f>
        <v/>
      </c>
      <c r="J492" s="6" t="str" cm="1">
        <f t="array" ref="J492">INDEX(_2020[[#This Row],[2021]:[2023]],MATCH(FALSE,ISBLANK(_2020[[#This Row],[2021]:[2023]]),0))</f>
        <v/>
      </c>
    </row>
    <row r="493" spans="1:10" x14ac:dyDescent="0.3">
      <c r="A493" s="1" t="s">
        <v>1588</v>
      </c>
      <c r="B493" s="1" t="s">
        <v>1589</v>
      </c>
      <c r="C493" s="1" t="s">
        <v>2803</v>
      </c>
      <c r="D493" s="1">
        <v>7.3999999999999996E-2</v>
      </c>
      <c r="G493" s="1" t="str">
        <f>IFERROR(VLOOKUP(_2020[[#This Row],[identifiant_reseau]],_2021[],1,FALSE),"")</f>
        <v>6708C</v>
      </c>
      <c r="H493" s="1" t="str">
        <f>IFERROR(VLOOKUP(_2020[[#This Row],[identifiant_reseau]],_2022[],1,FALSE),"")</f>
        <v>6708C</v>
      </c>
      <c r="I493" s="1" t="str">
        <f>IFERROR(VLOOKUP(_2020[[#This Row],[identifiant_reseau]],_2023[],1,FALSE),"")</f>
        <v>6708C</v>
      </c>
      <c r="J493" s="6" t="str" cm="1">
        <f t="array" ref="J493">INDEX(_2020[[#This Row],[2021]:[2023]],MATCH(FALSE,ISBLANK(_2020[[#This Row],[2021]:[2023]]),0))</f>
        <v>6708C</v>
      </c>
    </row>
    <row r="494" spans="1:10" x14ac:dyDescent="0.3">
      <c r="A494" s="1" t="s">
        <v>1616</v>
      </c>
      <c r="B494" s="1" t="s">
        <v>3671</v>
      </c>
      <c r="C494" s="1" t="s">
        <v>2803</v>
      </c>
      <c r="D494" s="1">
        <v>8.2000000000000003E-2</v>
      </c>
      <c r="G494" s="1" t="str">
        <f>IFERROR(VLOOKUP(_2020[[#This Row],[identifiant_reseau]],_2021[],1,FALSE),"")</f>
        <v>6722C</v>
      </c>
      <c r="H494" s="1" t="str">
        <f>IFERROR(VLOOKUP(_2020[[#This Row],[identifiant_reseau]],_2022[],1,FALSE),"")</f>
        <v>6722C</v>
      </c>
      <c r="I494" s="1" t="str">
        <f>IFERROR(VLOOKUP(_2020[[#This Row],[identifiant_reseau]],_2023[],1,FALSE),"")</f>
        <v>6722C</v>
      </c>
      <c r="J494" s="6" t="str" cm="1">
        <f t="array" ref="J494">INDEX(_2020[[#This Row],[2021]:[2023]],MATCH(FALSE,ISBLANK(_2020[[#This Row],[2021]:[2023]]),0))</f>
        <v>6722C</v>
      </c>
    </row>
    <row r="495" spans="1:10" x14ac:dyDescent="0.3">
      <c r="A495" s="1" t="s">
        <v>1590</v>
      </c>
      <c r="B495" s="1" t="s">
        <v>1591</v>
      </c>
      <c r="C495" s="1" t="s">
        <v>2804</v>
      </c>
      <c r="D495" s="1">
        <v>0.127</v>
      </c>
      <c r="G495" s="1" t="str">
        <f>IFERROR(VLOOKUP(_2020[[#This Row],[identifiant_reseau]],_2021[],1,FALSE),"")</f>
        <v>6709C</v>
      </c>
      <c r="H495" s="1" t="str">
        <f>IFERROR(VLOOKUP(_2020[[#This Row],[identifiant_reseau]],_2022[],1,FALSE),"")</f>
        <v>6709C</v>
      </c>
      <c r="I495" s="1" t="str">
        <f>IFERROR(VLOOKUP(_2020[[#This Row],[identifiant_reseau]],_2023[],1,FALSE),"")</f>
        <v>6709C</v>
      </c>
      <c r="J495" s="6" t="str" cm="1">
        <f t="array" ref="J495">INDEX(_2020[[#This Row],[2021]:[2023]],MATCH(FALSE,ISBLANK(_2020[[#This Row],[2021]:[2023]]),0))</f>
        <v>6709C</v>
      </c>
    </row>
    <row r="496" spans="1:10" x14ac:dyDescent="0.3">
      <c r="A496" s="1" t="s">
        <v>1596</v>
      </c>
      <c r="B496" s="1" t="s">
        <v>3672</v>
      </c>
      <c r="C496" s="1" t="s">
        <v>3673</v>
      </c>
      <c r="D496" s="1">
        <v>8.5999999999999993E-2</v>
      </c>
      <c r="G496" s="1" t="str">
        <f>IFERROR(VLOOKUP(_2020[[#This Row],[identifiant_reseau]],_2021[],1,FALSE),"")</f>
        <v>6711C</v>
      </c>
      <c r="H496" s="1" t="str">
        <f>IFERROR(VLOOKUP(_2020[[#This Row],[identifiant_reseau]],_2022[],1,FALSE),"")</f>
        <v>6711C</v>
      </c>
      <c r="I496" s="1" t="str">
        <f>IFERROR(VLOOKUP(_2020[[#This Row],[identifiant_reseau]],_2023[],1,FALSE),"")</f>
        <v>6711C</v>
      </c>
      <c r="J496" s="6" t="str" cm="1">
        <f t="array" ref="J496">INDEX(_2020[[#This Row],[2021]:[2023]],MATCH(FALSE,ISBLANK(_2020[[#This Row],[2021]:[2023]]),0))</f>
        <v>6711C</v>
      </c>
    </row>
    <row r="497" spans="1:10" x14ac:dyDescent="0.3">
      <c r="A497" s="1" t="s">
        <v>1602</v>
      </c>
      <c r="B497" s="1" t="s">
        <v>3674</v>
      </c>
      <c r="C497" s="1" t="s">
        <v>3675</v>
      </c>
      <c r="D497" s="1">
        <v>5.0999999999999997E-2</v>
      </c>
      <c r="G497" s="1" t="str">
        <f>IFERROR(VLOOKUP(_2020[[#This Row],[identifiant_reseau]],_2021[],1,FALSE),"")</f>
        <v>6713C</v>
      </c>
      <c r="H497" s="1" t="str">
        <f>IFERROR(VLOOKUP(_2020[[#This Row],[identifiant_reseau]],_2022[],1,FALSE),"")</f>
        <v>6713C</v>
      </c>
      <c r="I497" s="1" t="str">
        <f>IFERROR(VLOOKUP(_2020[[#This Row],[identifiant_reseau]],_2023[],1,FALSE),"")</f>
        <v>6713C</v>
      </c>
      <c r="J497" s="6" t="str" cm="1">
        <f t="array" ref="J497">INDEX(_2020[[#This Row],[2021]:[2023]],MATCH(FALSE,ISBLANK(_2020[[#This Row],[2021]:[2023]]),0))</f>
        <v>6713C</v>
      </c>
    </row>
    <row r="498" spans="1:10" x14ac:dyDescent="0.3">
      <c r="A498" s="1" t="s">
        <v>1605</v>
      </c>
      <c r="B498" s="1" t="s">
        <v>3676</v>
      </c>
      <c r="C498" s="1" t="s">
        <v>2805</v>
      </c>
      <c r="D498" s="1">
        <v>4.2999999999999997E-2</v>
      </c>
      <c r="G498" s="1" t="str">
        <f>IFERROR(VLOOKUP(_2020[[#This Row],[identifiant_reseau]],_2021[],1,FALSE),"")</f>
        <v>6714C</v>
      </c>
      <c r="H498" s="1" t="str">
        <f>IFERROR(VLOOKUP(_2020[[#This Row],[identifiant_reseau]],_2022[],1,FALSE),"")</f>
        <v>6714C</v>
      </c>
      <c r="I498" s="1" t="str">
        <f>IFERROR(VLOOKUP(_2020[[#This Row],[identifiant_reseau]],_2023[],1,FALSE),"")</f>
        <v>6714C</v>
      </c>
      <c r="J498" s="6" t="str" cm="1">
        <f t="array" ref="J498">INDEX(_2020[[#This Row],[2021]:[2023]],MATCH(FALSE,ISBLANK(_2020[[#This Row],[2021]:[2023]]),0))</f>
        <v>6714C</v>
      </c>
    </row>
    <row r="499" spans="1:10" x14ac:dyDescent="0.3">
      <c r="A499" s="1" t="s">
        <v>1607</v>
      </c>
      <c r="B499" s="1" t="s">
        <v>3677</v>
      </c>
      <c r="C499" s="1" t="s">
        <v>3678</v>
      </c>
      <c r="D499" s="1">
        <v>0.114</v>
      </c>
      <c r="G499" s="1" t="str">
        <f>IFERROR(VLOOKUP(_2020[[#This Row],[identifiant_reseau]],_2021[],1,FALSE),"")</f>
        <v>6715C</v>
      </c>
      <c r="H499" s="1" t="str">
        <f>IFERROR(VLOOKUP(_2020[[#This Row],[identifiant_reseau]],_2022[],1,FALSE),"")</f>
        <v>6715C</v>
      </c>
      <c r="I499" s="1" t="str">
        <f>IFERROR(VLOOKUP(_2020[[#This Row],[identifiant_reseau]],_2023[],1,FALSE),"")</f>
        <v>6715C</v>
      </c>
      <c r="J499" s="6" t="str" cm="1">
        <f t="array" ref="J499">INDEX(_2020[[#This Row],[2021]:[2023]],MATCH(FALSE,ISBLANK(_2020[[#This Row],[2021]:[2023]]),0))</f>
        <v>6715C</v>
      </c>
    </row>
    <row r="500" spans="1:10" x14ac:dyDescent="0.3">
      <c r="A500" s="1" t="s">
        <v>2807</v>
      </c>
      <c r="B500" s="1" t="s">
        <v>3679</v>
      </c>
      <c r="C500" s="1" t="s">
        <v>3680</v>
      </c>
      <c r="D500" s="1">
        <v>0</v>
      </c>
      <c r="G500" s="1" t="str">
        <f>IFERROR(VLOOKUP(_2020[[#This Row],[identifiant_reseau]],_2021[],1,FALSE),"")</f>
        <v>6716C</v>
      </c>
      <c r="H500" s="1" t="str">
        <f>IFERROR(VLOOKUP(_2020[[#This Row],[identifiant_reseau]],_2022[],1,FALSE),"")</f>
        <v/>
      </c>
      <c r="I500" s="1" t="str">
        <f>IFERROR(VLOOKUP(_2020[[#This Row],[identifiant_reseau]],_2023[],1,FALSE),"")</f>
        <v>6716C</v>
      </c>
      <c r="J500" s="6" t="str" cm="1">
        <f t="array" ref="J500">INDEX(_2020[[#This Row],[2021]:[2023]],MATCH(FALSE,ISBLANK(_2020[[#This Row],[2021]:[2023]]),0))</f>
        <v>6716C</v>
      </c>
    </row>
    <row r="501" spans="1:10" x14ac:dyDescent="0.3">
      <c r="A501" s="1" t="s">
        <v>1599</v>
      </c>
      <c r="B501" s="1" t="s">
        <v>3681</v>
      </c>
      <c r="C501" s="1" t="s">
        <v>3682</v>
      </c>
      <c r="D501" s="1">
        <v>0</v>
      </c>
      <c r="G501" s="1" t="str">
        <f>IFERROR(VLOOKUP(_2020[[#This Row],[identifiant_reseau]],_2021[],1,FALSE),"")</f>
        <v>6712C</v>
      </c>
      <c r="H501" s="1" t="str">
        <f>IFERROR(VLOOKUP(_2020[[#This Row],[identifiant_reseau]],_2022[],1,FALSE),"")</f>
        <v>6712C</v>
      </c>
      <c r="I501" s="1" t="str">
        <f>IFERROR(VLOOKUP(_2020[[#This Row],[identifiant_reseau]],_2023[],1,FALSE),"")</f>
        <v>6712C</v>
      </c>
      <c r="J501" s="6" t="str" cm="1">
        <f t="array" ref="J501">INDEX(_2020[[#This Row],[2021]:[2023]],MATCH(FALSE,ISBLANK(_2020[[#This Row],[2021]:[2023]]),0))</f>
        <v>6712C</v>
      </c>
    </row>
    <row r="502" spans="1:10" x14ac:dyDescent="0.3">
      <c r="A502" s="1" t="s">
        <v>1593</v>
      </c>
      <c r="B502" s="1" t="s">
        <v>1594</v>
      </c>
      <c r="C502" s="1" t="s">
        <v>2805</v>
      </c>
      <c r="D502" s="1">
        <v>8.4000000000000005E-2</v>
      </c>
      <c r="G502" s="1" t="str">
        <f>IFERROR(VLOOKUP(_2020[[#This Row],[identifiant_reseau]],_2021[],1,FALSE),"")</f>
        <v>6710C</v>
      </c>
      <c r="H502" s="1" t="str">
        <f>IFERROR(VLOOKUP(_2020[[#This Row],[identifiant_reseau]],_2022[],1,FALSE),"")</f>
        <v>6710C</v>
      </c>
      <c r="I502" s="1" t="str">
        <f>IFERROR(VLOOKUP(_2020[[#This Row],[identifiant_reseau]],_2023[],1,FALSE),"")</f>
        <v>6710C</v>
      </c>
      <c r="J502" s="6" t="str" cm="1">
        <f t="array" ref="J502">INDEX(_2020[[#This Row],[2021]:[2023]],MATCH(FALSE,ISBLANK(_2020[[#This Row],[2021]:[2023]]),0))</f>
        <v>6710C</v>
      </c>
    </row>
    <row r="503" spans="1:10" x14ac:dyDescent="0.3">
      <c r="A503" s="1" t="s">
        <v>3683</v>
      </c>
      <c r="B503" s="1" t="s">
        <v>1611</v>
      </c>
      <c r="C503" s="1" t="s">
        <v>3684</v>
      </c>
      <c r="D503" s="1">
        <v>0.192</v>
      </c>
      <c r="G503" s="1" t="str">
        <f>IFERROR(VLOOKUP(_2020[[#This Row],[identifiant_reseau]],_2021[],1,FALSE),"")</f>
        <v/>
      </c>
      <c r="H503" s="1" t="str">
        <f>IFERROR(VLOOKUP(_2020[[#This Row],[identifiant_reseau]],_2022[],1,FALSE),"")</f>
        <v/>
      </c>
      <c r="I503" s="1" t="str">
        <f>IFERROR(VLOOKUP(_2020[[#This Row],[identifiant_reseau]],_2023[],1,FALSE),"")</f>
        <v/>
      </c>
      <c r="J503" s="6" t="str" cm="1">
        <f t="array" ref="J503">INDEX(_2020[[#This Row],[2021]:[2023]],MATCH(FALSE,ISBLANK(_2020[[#This Row],[2021]:[2023]]),0))</f>
        <v/>
      </c>
    </row>
    <row r="504" spans="1:10" x14ac:dyDescent="0.3">
      <c r="A504" s="1" t="s">
        <v>3685</v>
      </c>
      <c r="B504" s="1" t="s">
        <v>1614</v>
      </c>
      <c r="C504" s="1" t="s">
        <v>3686</v>
      </c>
      <c r="D504" s="1">
        <v>2.1000000000000001E-2</v>
      </c>
      <c r="G504" s="1" t="str">
        <f>IFERROR(VLOOKUP(_2020[[#This Row],[identifiant_reseau]],_2021[],1,FALSE),"")</f>
        <v/>
      </c>
      <c r="H504" s="1" t="str">
        <f>IFERROR(VLOOKUP(_2020[[#This Row],[identifiant_reseau]],_2022[],1,FALSE),"")</f>
        <v/>
      </c>
      <c r="I504" s="1" t="str">
        <f>IFERROR(VLOOKUP(_2020[[#This Row],[identifiant_reseau]],_2023[],1,FALSE),"")</f>
        <v/>
      </c>
      <c r="J504" s="6" t="str" cm="1">
        <f t="array" ref="J504">INDEX(_2020[[#This Row],[2021]:[2023]],MATCH(FALSE,ISBLANK(_2020[[#This Row],[2021]:[2023]]),0))</f>
        <v/>
      </c>
    </row>
    <row r="505" spans="1:10" x14ac:dyDescent="0.3">
      <c r="A505" s="1" t="s">
        <v>1618</v>
      </c>
      <c r="B505" s="1" t="s">
        <v>1619</v>
      </c>
      <c r="C505" s="1" t="s">
        <v>3687</v>
      </c>
      <c r="D505" s="1">
        <v>0</v>
      </c>
      <c r="G505" s="1" t="str">
        <f>IFERROR(VLOOKUP(_2020[[#This Row],[identifiant_reseau]],_2021[],1,FALSE),"")</f>
        <v>6723C</v>
      </c>
      <c r="H505" s="1" t="str">
        <f>IFERROR(VLOOKUP(_2020[[#This Row],[identifiant_reseau]],_2022[],1,FALSE),"")</f>
        <v>6723C</v>
      </c>
      <c r="I505" s="1" t="str">
        <f>IFERROR(VLOOKUP(_2020[[#This Row],[identifiant_reseau]],_2023[],1,FALSE),"")</f>
        <v>6723C</v>
      </c>
      <c r="J505" s="6" t="str" cm="1">
        <f t="array" ref="J505">INDEX(_2020[[#This Row],[2021]:[2023]],MATCH(FALSE,ISBLANK(_2020[[#This Row],[2021]:[2023]]),0))</f>
        <v>6723C</v>
      </c>
    </row>
    <row r="506" spans="1:10" x14ac:dyDescent="0.3">
      <c r="A506" s="1" t="s">
        <v>1621</v>
      </c>
      <c r="B506" s="1" t="s">
        <v>3688</v>
      </c>
      <c r="C506" s="1" t="s">
        <v>1622</v>
      </c>
      <c r="D506" s="1">
        <v>4.2999999999999997E-2</v>
      </c>
      <c r="G506" s="1" t="str">
        <f>IFERROR(VLOOKUP(_2020[[#This Row],[identifiant_reseau]],_2021[],1,FALSE),"")</f>
        <v>6724C</v>
      </c>
      <c r="H506" s="1" t="str">
        <f>IFERROR(VLOOKUP(_2020[[#This Row],[identifiant_reseau]],_2022[],1,FALSE),"")</f>
        <v>6724C</v>
      </c>
      <c r="I506" s="1" t="str">
        <f>IFERROR(VLOOKUP(_2020[[#This Row],[identifiant_reseau]],_2023[],1,FALSE),"")</f>
        <v>6724C</v>
      </c>
      <c r="J506" s="6" t="str" cm="1">
        <f t="array" ref="J506">INDEX(_2020[[#This Row],[2021]:[2023]],MATCH(FALSE,ISBLANK(_2020[[#This Row],[2021]:[2023]]),0))</f>
        <v>6724C</v>
      </c>
    </row>
    <row r="507" spans="1:10" x14ac:dyDescent="0.3">
      <c r="A507" s="1" t="s">
        <v>1624</v>
      </c>
      <c r="B507" s="1" t="s">
        <v>1625</v>
      </c>
      <c r="C507" s="1" t="s">
        <v>2803</v>
      </c>
      <c r="D507" s="1">
        <v>4.3999999999999997E-2</v>
      </c>
      <c r="G507" s="1" t="str">
        <f>IFERROR(VLOOKUP(_2020[[#This Row],[identifiant_reseau]],_2021[],1,FALSE),"")</f>
        <v>6725C</v>
      </c>
      <c r="H507" s="1" t="str">
        <f>IFERROR(VLOOKUP(_2020[[#This Row],[identifiant_reseau]],_2022[],1,FALSE),"")</f>
        <v>6725C</v>
      </c>
      <c r="I507" s="1" t="str">
        <f>IFERROR(VLOOKUP(_2020[[#This Row],[identifiant_reseau]],_2023[],1,FALSE),"")</f>
        <v>6725C</v>
      </c>
      <c r="J507" s="6" t="str" cm="1">
        <f t="array" ref="J507">INDEX(_2020[[#This Row],[2021]:[2023]],MATCH(FALSE,ISBLANK(_2020[[#This Row],[2021]:[2023]]),0))</f>
        <v>6725C</v>
      </c>
    </row>
    <row r="508" spans="1:10" x14ac:dyDescent="0.3">
      <c r="A508" s="1" t="s">
        <v>3689</v>
      </c>
      <c r="B508" s="1" t="s">
        <v>3690</v>
      </c>
      <c r="C508" s="1" t="s">
        <v>3675</v>
      </c>
      <c r="D508" s="1">
        <v>3.1E-2</v>
      </c>
      <c r="G508" s="1" t="str">
        <f>IFERROR(VLOOKUP(_2020[[#This Row],[identifiant_reseau]],_2021[],1,FALSE),"")</f>
        <v/>
      </c>
      <c r="H508" s="1" t="str">
        <f>IFERROR(VLOOKUP(_2020[[#This Row],[identifiant_reseau]],_2022[],1,FALSE),"")</f>
        <v/>
      </c>
      <c r="I508" s="1" t="str">
        <f>IFERROR(VLOOKUP(_2020[[#This Row],[identifiant_reseau]],_2023[],1,FALSE),"")</f>
        <v/>
      </c>
      <c r="J508" s="6" t="str" cm="1">
        <f t="array" ref="J508">INDEX(_2020[[#This Row],[2021]:[2023]],MATCH(FALSE,ISBLANK(_2020[[#This Row],[2021]:[2023]]),0))</f>
        <v/>
      </c>
    </row>
    <row r="509" spans="1:10" x14ac:dyDescent="0.3">
      <c r="A509" s="1" t="s">
        <v>3691</v>
      </c>
      <c r="B509" s="1" t="s">
        <v>3692</v>
      </c>
      <c r="C509" s="1" t="s">
        <v>3693</v>
      </c>
      <c r="D509" s="1">
        <v>7.9000000000000001E-2</v>
      </c>
      <c r="G509" s="1" t="str">
        <f>IFERROR(VLOOKUP(_2020[[#This Row],[identifiant_reseau]],_2021[],1,FALSE),"")</f>
        <v/>
      </c>
      <c r="H509" s="1" t="str">
        <f>IFERROR(VLOOKUP(_2020[[#This Row],[identifiant_reseau]],_2022[],1,FALSE),"")</f>
        <v/>
      </c>
      <c r="I509" s="1" t="str">
        <f>IFERROR(VLOOKUP(_2020[[#This Row],[identifiant_reseau]],_2023[],1,FALSE),"")</f>
        <v/>
      </c>
      <c r="J509" s="6" t="str" cm="1">
        <f t="array" ref="J509">INDEX(_2020[[#This Row],[2021]:[2023]],MATCH(FALSE,ISBLANK(_2020[[#This Row],[2021]:[2023]]),0))</f>
        <v/>
      </c>
    </row>
    <row r="510" spans="1:10" x14ac:dyDescent="0.3">
      <c r="A510" s="1" t="s">
        <v>3694</v>
      </c>
      <c r="B510" s="1" t="s">
        <v>3695</v>
      </c>
      <c r="C510" s="1" t="s">
        <v>2804</v>
      </c>
      <c r="D510" s="1">
        <v>0.109</v>
      </c>
      <c r="G510" s="1" t="str">
        <f>IFERROR(VLOOKUP(_2020[[#This Row],[identifiant_reseau]],_2021[],1,FALSE),"")</f>
        <v/>
      </c>
      <c r="H510" s="1" t="str">
        <f>IFERROR(VLOOKUP(_2020[[#This Row],[identifiant_reseau]],_2022[],1,FALSE),"")</f>
        <v/>
      </c>
      <c r="I510" s="1" t="str">
        <f>IFERROR(VLOOKUP(_2020[[#This Row],[identifiant_reseau]],_2023[],1,FALSE),"")</f>
        <v/>
      </c>
      <c r="J510" s="6" t="str" cm="1">
        <f t="array" ref="J510">INDEX(_2020[[#This Row],[2021]:[2023]],MATCH(FALSE,ISBLANK(_2020[[#This Row],[2021]:[2023]]),0))</f>
        <v/>
      </c>
    </row>
    <row r="511" spans="1:10" x14ac:dyDescent="0.3">
      <c r="A511" s="1" t="s">
        <v>1654</v>
      </c>
      <c r="B511" s="1" t="s">
        <v>1655</v>
      </c>
      <c r="C511" s="1" t="s">
        <v>2811</v>
      </c>
      <c r="D511" s="1">
        <v>7.3999999999999996E-2</v>
      </c>
      <c r="G511" s="1" t="str">
        <f>IFERROR(VLOOKUP(_2020[[#This Row],[identifiant_reseau]],_2021[],1,FALSE),"")</f>
        <v>6801C</v>
      </c>
      <c r="H511" s="1" t="str">
        <f>IFERROR(VLOOKUP(_2020[[#This Row],[identifiant_reseau]],_2022[],1,FALSE),"")</f>
        <v>6801C</v>
      </c>
      <c r="I511" s="1" t="str">
        <f>IFERROR(VLOOKUP(_2020[[#This Row],[identifiant_reseau]],_2023[],1,FALSE),"")</f>
        <v>6801C</v>
      </c>
      <c r="J511" s="6" t="str" cm="1">
        <f t="array" ref="J511">INDEX(_2020[[#This Row],[2021]:[2023]],MATCH(FALSE,ISBLANK(_2020[[#This Row],[2021]:[2023]]),0))</f>
        <v>6801C</v>
      </c>
    </row>
    <row r="512" spans="1:10" x14ac:dyDescent="0.3">
      <c r="A512" s="1" t="s">
        <v>1657</v>
      </c>
      <c r="B512" s="1" t="s">
        <v>1658</v>
      </c>
      <c r="C512" s="1" t="s">
        <v>3696</v>
      </c>
      <c r="D512" s="1">
        <v>9.6000000000000002E-2</v>
      </c>
      <c r="G512" s="1" t="str">
        <f>IFERROR(VLOOKUP(_2020[[#This Row],[identifiant_reseau]],_2021[],1,FALSE),"")</f>
        <v>6802C</v>
      </c>
      <c r="H512" s="1" t="str">
        <f>IFERROR(VLOOKUP(_2020[[#This Row],[identifiant_reseau]],_2022[],1,FALSE),"")</f>
        <v>6802C</v>
      </c>
      <c r="I512" s="1" t="str">
        <f>IFERROR(VLOOKUP(_2020[[#This Row],[identifiant_reseau]],_2023[],1,FALSE),"")</f>
        <v>6802C</v>
      </c>
      <c r="J512" s="6" t="str" cm="1">
        <f t="array" ref="J512">INDEX(_2020[[#This Row],[2021]:[2023]],MATCH(FALSE,ISBLANK(_2020[[#This Row],[2021]:[2023]]),0))</f>
        <v>6802C</v>
      </c>
    </row>
    <row r="513" spans="1:10" x14ac:dyDescent="0.3">
      <c r="A513" s="1" t="s">
        <v>1660</v>
      </c>
      <c r="B513" s="1" t="s">
        <v>1661</v>
      </c>
      <c r="C513" s="1" t="s">
        <v>2813</v>
      </c>
      <c r="D513" s="1">
        <v>0.30399999999999999</v>
      </c>
      <c r="G513" s="1" t="str">
        <f>IFERROR(VLOOKUP(_2020[[#This Row],[identifiant_reseau]],_2021[],1,FALSE),"")</f>
        <v>6803C</v>
      </c>
      <c r="H513" s="1" t="str">
        <f>IFERROR(VLOOKUP(_2020[[#This Row],[identifiant_reseau]],_2022[],1,FALSE),"")</f>
        <v>6803C</v>
      </c>
      <c r="I513" s="1" t="str">
        <f>IFERROR(VLOOKUP(_2020[[#This Row],[identifiant_reseau]],_2023[],1,FALSE),"")</f>
        <v>6803C</v>
      </c>
      <c r="J513" s="6" t="str" cm="1">
        <f t="array" ref="J513">INDEX(_2020[[#This Row],[2021]:[2023]],MATCH(FALSE,ISBLANK(_2020[[#This Row],[2021]:[2023]]),0))</f>
        <v>6803C</v>
      </c>
    </row>
    <row r="514" spans="1:10" x14ac:dyDescent="0.3">
      <c r="A514" s="1" t="s">
        <v>1663</v>
      </c>
      <c r="B514" s="1" t="s">
        <v>3697</v>
      </c>
      <c r="C514" s="1" t="s">
        <v>2814</v>
      </c>
      <c r="D514" s="1">
        <v>6.6000000000000003E-2</v>
      </c>
      <c r="G514" s="1" t="str">
        <f>IFERROR(VLOOKUP(_2020[[#This Row],[identifiant_reseau]],_2021[],1,FALSE),"")</f>
        <v>6804C</v>
      </c>
      <c r="H514" s="1" t="str">
        <f>IFERROR(VLOOKUP(_2020[[#This Row],[identifiant_reseau]],_2022[],1,FALSE),"")</f>
        <v>6804C</v>
      </c>
      <c r="I514" s="1" t="str">
        <f>IFERROR(VLOOKUP(_2020[[#This Row],[identifiant_reseau]],_2023[],1,FALSE),"")</f>
        <v>6804C</v>
      </c>
      <c r="J514" s="6" t="str" cm="1">
        <f t="array" ref="J514">INDEX(_2020[[#This Row],[2021]:[2023]],MATCH(FALSE,ISBLANK(_2020[[#This Row],[2021]:[2023]]),0))</f>
        <v>6804C</v>
      </c>
    </row>
    <row r="515" spans="1:10" x14ac:dyDescent="0.3">
      <c r="A515" s="1" t="s">
        <v>1666</v>
      </c>
      <c r="B515" s="1" t="s">
        <v>1667</v>
      </c>
      <c r="C515" s="1" t="s">
        <v>3698</v>
      </c>
      <c r="D515" s="1">
        <v>7.9000000000000001E-2</v>
      </c>
      <c r="G515" s="1" t="str">
        <f>IFERROR(VLOOKUP(_2020[[#This Row],[identifiant_reseau]],_2021[],1,FALSE),"")</f>
        <v>6806C</v>
      </c>
      <c r="H515" s="1" t="str">
        <f>IFERROR(VLOOKUP(_2020[[#This Row],[identifiant_reseau]],_2022[],1,FALSE),"")</f>
        <v>6806C</v>
      </c>
      <c r="I515" s="1" t="str">
        <f>IFERROR(VLOOKUP(_2020[[#This Row],[identifiant_reseau]],_2023[],1,FALSE),"")</f>
        <v>6806C</v>
      </c>
      <c r="J515" s="6" t="str" cm="1">
        <f t="array" ref="J515">INDEX(_2020[[#This Row],[2021]:[2023]],MATCH(FALSE,ISBLANK(_2020[[#This Row],[2021]:[2023]]),0))</f>
        <v>6806C</v>
      </c>
    </row>
    <row r="516" spans="1:10" x14ac:dyDescent="0.3">
      <c r="A516" s="1" t="s">
        <v>3699</v>
      </c>
      <c r="B516" s="1" t="s">
        <v>1670</v>
      </c>
      <c r="C516" s="1" t="s">
        <v>3700</v>
      </c>
      <c r="D516" s="1">
        <v>0.217</v>
      </c>
      <c r="G516" s="1" t="str">
        <f>IFERROR(VLOOKUP(_2020[[#This Row],[identifiant_reseau]],_2021[],1,FALSE),"")</f>
        <v/>
      </c>
      <c r="H516" s="1" t="str">
        <f>IFERROR(VLOOKUP(_2020[[#This Row],[identifiant_reseau]],_2022[],1,FALSE),"")</f>
        <v/>
      </c>
      <c r="I516" s="1" t="str">
        <f>IFERROR(VLOOKUP(_2020[[#This Row],[identifiant_reseau]],_2023[],1,FALSE),"")</f>
        <v/>
      </c>
      <c r="J516" s="6" t="str" cm="1">
        <f t="array" ref="J516">INDEX(_2020[[#This Row],[2021]:[2023]],MATCH(FALSE,ISBLANK(_2020[[#This Row],[2021]:[2023]]),0))</f>
        <v/>
      </c>
    </row>
    <row r="517" spans="1:10" x14ac:dyDescent="0.3">
      <c r="A517" s="1" t="s">
        <v>1672</v>
      </c>
      <c r="B517" s="1" t="s">
        <v>3701</v>
      </c>
      <c r="C517" s="1" t="s">
        <v>3702</v>
      </c>
      <c r="D517" s="1">
        <v>0.10199999999999999</v>
      </c>
      <c r="G517" s="1" t="str">
        <f>IFERROR(VLOOKUP(_2020[[#This Row],[identifiant_reseau]],_2021[],1,FALSE),"")</f>
        <v>6810C</v>
      </c>
      <c r="H517" s="1" t="str">
        <f>IFERROR(VLOOKUP(_2020[[#This Row],[identifiant_reseau]],_2022[],1,FALSE),"")</f>
        <v>6810C</v>
      </c>
      <c r="I517" s="1" t="str">
        <f>IFERROR(VLOOKUP(_2020[[#This Row],[identifiant_reseau]],_2023[],1,FALSE),"")</f>
        <v>6810C</v>
      </c>
      <c r="J517" s="6" t="str" cm="1">
        <f t="array" ref="J517">INDEX(_2020[[#This Row],[2021]:[2023]],MATCH(FALSE,ISBLANK(_2020[[#This Row],[2021]:[2023]]),0))</f>
        <v>6810C</v>
      </c>
    </row>
    <row r="518" spans="1:10" x14ac:dyDescent="0.3">
      <c r="A518" s="1" t="s">
        <v>3703</v>
      </c>
      <c r="B518" s="1" t="s">
        <v>1676</v>
      </c>
      <c r="C518" s="1" t="s">
        <v>3704</v>
      </c>
      <c r="D518" s="1">
        <v>0.192</v>
      </c>
      <c r="G518" s="1" t="str">
        <f>IFERROR(VLOOKUP(_2020[[#This Row],[identifiant_reseau]],_2021[],1,FALSE),"")</f>
        <v/>
      </c>
      <c r="H518" s="1" t="str">
        <f>IFERROR(VLOOKUP(_2020[[#This Row],[identifiant_reseau]],_2022[],1,FALSE),"")</f>
        <v/>
      </c>
      <c r="I518" s="1" t="str">
        <f>IFERROR(VLOOKUP(_2020[[#This Row],[identifiant_reseau]],_2023[],1,FALSE),"")</f>
        <v/>
      </c>
      <c r="J518" s="6" t="str" cm="1">
        <f t="array" ref="J518">INDEX(_2020[[#This Row],[2021]:[2023]],MATCH(FALSE,ISBLANK(_2020[[#This Row],[2021]:[2023]]),0))</f>
        <v/>
      </c>
    </row>
    <row r="519" spans="1:10" x14ac:dyDescent="0.3">
      <c r="A519" s="1" t="s">
        <v>3705</v>
      </c>
      <c r="B519" s="1" t="s">
        <v>1679</v>
      </c>
      <c r="C519" s="1" t="s">
        <v>3706</v>
      </c>
      <c r="D519" s="1">
        <v>0.16500000000000001</v>
      </c>
      <c r="G519" s="1" t="str">
        <f>IFERROR(VLOOKUP(_2020[[#This Row],[identifiant_reseau]],_2021[],1,FALSE),"")</f>
        <v/>
      </c>
      <c r="H519" s="1" t="str">
        <f>IFERROR(VLOOKUP(_2020[[#This Row],[identifiant_reseau]],_2022[],1,FALSE),"")</f>
        <v/>
      </c>
      <c r="I519" s="1" t="str">
        <f>IFERROR(VLOOKUP(_2020[[#This Row],[identifiant_reseau]],_2023[],1,FALSE),"")</f>
        <v/>
      </c>
      <c r="J519" s="6" t="str" cm="1">
        <f t="array" ref="J519">INDEX(_2020[[#This Row],[2021]:[2023]],MATCH(FALSE,ISBLANK(_2020[[#This Row],[2021]:[2023]]),0))</f>
        <v/>
      </c>
    </row>
    <row r="520" spans="1:10" x14ac:dyDescent="0.3">
      <c r="A520" s="1" t="s">
        <v>3707</v>
      </c>
      <c r="B520" s="1" t="s">
        <v>3708</v>
      </c>
      <c r="C520" s="1" t="s">
        <v>3709</v>
      </c>
      <c r="D520" s="1">
        <v>0.224</v>
      </c>
      <c r="G520" s="1" t="str">
        <f>IFERROR(VLOOKUP(_2020[[#This Row],[identifiant_reseau]],_2021[],1,FALSE),"")</f>
        <v/>
      </c>
      <c r="H520" s="1" t="str">
        <f>IFERROR(VLOOKUP(_2020[[#This Row],[identifiant_reseau]],_2022[],1,FALSE),"")</f>
        <v/>
      </c>
      <c r="I520" s="1" t="str">
        <f>IFERROR(VLOOKUP(_2020[[#This Row],[identifiant_reseau]],_2023[],1,FALSE),"")</f>
        <v/>
      </c>
      <c r="J520" s="6" t="str" cm="1">
        <f t="array" ref="J520">INDEX(_2020[[#This Row],[2021]:[2023]],MATCH(FALSE,ISBLANK(_2020[[#This Row],[2021]:[2023]]),0))</f>
        <v/>
      </c>
    </row>
    <row r="521" spans="1:10" x14ac:dyDescent="0.3">
      <c r="A521" s="1" t="s">
        <v>3710</v>
      </c>
      <c r="B521" s="1" t="s">
        <v>3711</v>
      </c>
      <c r="C521" s="1" t="s">
        <v>3712</v>
      </c>
      <c r="D521" s="1">
        <v>0</v>
      </c>
      <c r="G521" s="1" t="str">
        <f>IFERROR(VLOOKUP(_2020[[#This Row],[identifiant_reseau]],_2021[],1,FALSE),"")</f>
        <v/>
      </c>
      <c r="H521" s="1" t="str">
        <f>IFERROR(VLOOKUP(_2020[[#This Row],[identifiant_reseau]],_2022[],1,FALSE),"")</f>
        <v/>
      </c>
      <c r="I521" s="1" t="str">
        <f>IFERROR(VLOOKUP(_2020[[#This Row],[identifiant_reseau]],_2023[],1,FALSE),"")</f>
        <v/>
      </c>
      <c r="J521" s="6" t="str" cm="1">
        <f t="array" ref="J521">INDEX(_2020[[#This Row],[2021]:[2023]],MATCH(FALSE,ISBLANK(_2020[[#This Row],[2021]:[2023]]),0))</f>
        <v/>
      </c>
    </row>
    <row r="522" spans="1:10" x14ac:dyDescent="0.3">
      <c r="A522" s="1" t="s">
        <v>1687</v>
      </c>
      <c r="B522" s="1" t="s">
        <v>3713</v>
      </c>
      <c r="C522" s="1" t="s">
        <v>3714</v>
      </c>
      <c r="D522" s="1">
        <v>0</v>
      </c>
      <c r="G522" s="1" t="str">
        <f>IFERROR(VLOOKUP(_2020[[#This Row],[identifiant_reseau]],_2021[],1,FALSE),"")</f>
        <v>6816C</v>
      </c>
      <c r="H522" s="1" t="str">
        <f>IFERROR(VLOOKUP(_2020[[#This Row],[identifiant_reseau]],_2022[],1,FALSE),"")</f>
        <v>6816C</v>
      </c>
      <c r="I522" s="1" t="str">
        <f>IFERROR(VLOOKUP(_2020[[#This Row],[identifiant_reseau]],_2023[],1,FALSE),"")</f>
        <v>6816C</v>
      </c>
      <c r="J522" s="6" t="str" cm="1">
        <f t="array" ref="J522">INDEX(_2020[[#This Row],[2021]:[2023]],MATCH(FALSE,ISBLANK(_2020[[#This Row],[2021]:[2023]]),0))</f>
        <v>6816C</v>
      </c>
    </row>
    <row r="523" spans="1:10" x14ac:dyDescent="0.3">
      <c r="A523" s="1" t="s">
        <v>1690</v>
      </c>
      <c r="B523" s="1" t="s">
        <v>3715</v>
      </c>
      <c r="C523" s="1" t="s">
        <v>3716</v>
      </c>
      <c r="D523" s="1">
        <v>0</v>
      </c>
      <c r="G523" s="1" t="str">
        <f>IFERROR(VLOOKUP(_2020[[#This Row],[identifiant_reseau]],_2021[],1,FALSE),"")</f>
        <v>6817C</v>
      </c>
      <c r="H523" s="1" t="str">
        <f>IFERROR(VLOOKUP(_2020[[#This Row],[identifiant_reseau]],_2022[],1,FALSE),"")</f>
        <v>6817C</v>
      </c>
      <c r="I523" s="1" t="str">
        <f>IFERROR(VLOOKUP(_2020[[#This Row],[identifiant_reseau]],_2023[],1,FALSE),"")</f>
        <v>6817C</v>
      </c>
      <c r="J523" s="6" t="str" cm="1">
        <f t="array" ref="J523">INDEX(_2020[[#This Row],[2021]:[2023]],MATCH(FALSE,ISBLANK(_2020[[#This Row],[2021]:[2023]]),0))</f>
        <v>6817C</v>
      </c>
    </row>
    <row r="524" spans="1:10" x14ac:dyDescent="0.3">
      <c r="A524" s="1" t="s">
        <v>1693</v>
      </c>
      <c r="B524" s="1" t="s">
        <v>1694</v>
      </c>
      <c r="C524" s="1" t="s">
        <v>2817</v>
      </c>
      <c r="D524" s="1">
        <v>0</v>
      </c>
      <c r="G524" s="1" t="str">
        <f>IFERROR(VLOOKUP(_2020[[#This Row],[identifiant_reseau]],_2021[],1,FALSE),"")</f>
        <v>6818C</v>
      </c>
      <c r="H524" s="1" t="str">
        <f>IFERROR(VLOOKUP(_2020[[#This Row],[identifiant_reseau]],_2022[],1,FALSE),"")</f>
        <v>6818C</v>
      </c>
      <c r="I524" s="1" t="str">
        <f>IFERROR(VLOOKUP(_2020[[#This Row],[identifiant_reseau]],_2023[],1,FALSE),"")</f>
        <v>6818C</v>
      </c>
      <c r="J524" s="6" t="str" cm="1">
        <f t="array" ref="J524">INDEX(_2020[[#This Row],[2021]:[2023]],MATCH(FALSE,ISBLANK(_2020[[#This Row],[2021]:[2023]]),0))</f>
        <v>6818C</v>
      </c>
    </row>
    <row r="525" spans="1:10" x14ac:dyDescent="0.3">
      <c r="A525" s="1" t="s">
        <v>1696</v>
      </c>
      <c r="B525" s="1" t="s">
        <v>3717</v>
      </c>
      <c r="C525" s="1" t="s">
        <v>3718</v>
      </c>
      <c r="D525" s="1">
        <v>6.9000000000000006E-2</v>
      </c>
      <c r="G525" s="1" t="str">
        <f>IFERROR(VLOOKUP(_2020[[#This Row],[identifiant_reseau]],_2021[],1,FALSE),"")</f>
        <v>6819C</v>
      </c>
      <c r="H525" s="1" t="str">
        <f>IFERROR(VLOOKUP(_2020[[#This Row],[identifiant_reseau]],_2022[],1,FALSE),"")</f>
        <v>6819C</v>
      </c>
      <c r="I525" s="1" t="str">
        <f>IFERROR(VLOOKUP(_2020[[#This Row],[identifiant_reseau]],_2023[],1,FALSE),"")</f>
        <v>6819C</v>
      </c>
      <c r="J525" s="6" t="str" cm="1">
        <f t="array" ref="J525">INDEX(_2020[[#This Row],[2021]:[2023]],MATCH(FALSE,ISBLANK(_2020[[#This Row],[2021]:[2023]]),0))</f>
        <v>6819C</v>
      </c>
    </row>
    <row r="526" spans="1:10" x14ac:dyDescent="0.3">
      <c r="A526" s="1" t="s">
        <v>3719</v>
      </c>
      <c r="B526" s="1" t="s">
        <v>3720</v>
      </c>
      <c r="C526" s="1" t="s">
        <v>3721</v>
      </c>
      <c r="D526" s="1">
        <v>0.192</v>
      </c>
      <c r="G526" s="1" t="str">
        <f>IFERROR(VLOOKUP(_2020[[#This Row],[identifiant_reseau]],_2021[],1,FALSE),"")</f>
        <v/>
      </c>
      <c r="H526" s="1" t="str">
        <f>IFERROR(VLOOKUP(_2020[[#This Row],[identifiant_reseau]],_2022[],1,FALSE),"")</f>
        <v/>
      </c>
      <c r="I526" s="1" t="str">
        <f>IFERROR(VLOOKUP(_2020[[#This Row],[identifiant_reseau]],_2023[],1,FALSE),"")</f>
        <v/>
      </c>
      <c r="J526" s="6" t="str" cm="1">
        <f t="array" ref="J526">INDEX(_2020[[#This Row],[2021]:[2023]],MATCH(FALSE,ISBLANK(_2020[[#This Row],[2021]:[2023]]),0))</f>
        <v/>
      </c>
    </row>
    <row r="527" spans="1:10" x14ac:dyDescent="0.3">
      <c r="A527" s="1" t="s">
        <v>2818</v>
      </c>
      <c r="B527" s="1" t="s">
        <v>2819</v>
      </c>
      <c r="C527" s="1" t="s">
        <v>3722</v>
      </c>
      <c r="D527" s="1">
        <v>4.9000000000000002E-2</v>
      </c>
      <c r="G527" s="1" t="str">
        <f>IFERROR(VLOOKUP(_2020[[#This Row],[identifiant_reseau]],_2021[],1,FALSE),"")</f>
        <v>6821C</v>
      </c>
      <c r="H527" s="1" t="str">
        <f>IFERROR(VLOOKUP(_2020[[#This Row],[identifiant_reseau]],_2022[],1,FALSE),"")</f>
        <v/>
      </c>
      <c r="I527" s="1" t="str">
        <f>IFERROR(VLOOKUP(_2020[[#This Row],[identifiant_reseau]],_2023[],1,FALSE),"")</f>
        <v>6821C</v>
      </c>
      <c r="J527" s="6" t="str" cm="1">
        <f t="array" ref="J527">INDEX(_2020[[#This Row],[2021]:[2023]],MATCH(FALSE,ISBLANK(_2020[[#This Row],[2021]:[2023]]),0))</f>
        <v>6821C</v>
      </c>
    </row>
    <row r="528" spans="1:10" x14ac:dyDescent="0.3">
      <c r="A528" s="1" t="s">
        <v>1702</v>
      </c>
      <c r="B528" s="1" t="s">
        <v>1703</v>
      </c>
      <c r="C528" s="1" t="s">
        <v>2821</v>
      </c>
      <c r="D528" s="1">
        <v>0.115</v>
      </c>
      <c r="G528" s="1" t="str">
        <f>IFERROR(VLOOKUP(_2020[[#This Row],[identifiant_reseau]],_2021[],1,FALSE),"")</f>
        <v>6901C</v>
      </c>
      <c r="H528" s="1" t="str">
        <f>IFERROR(VLOOKUP(_2020[[#This Row],[identifiant_reseau]],_2022[],1,FALSE),"")</f>
        <v>6901C</v>
      </c>
      <c r="I528" s="1" t="str">
        <f>IFERROR(VLOOKUP(_2020[[#This Row],[identifiant_reseau]],_2023[],1,FALSE),"")</f>
        <v>6901C</v>
      </c>
      <c r="J528" s="6" t="str" cm="1">
        <f t="array" ref="J528">INDEX(_2020[[#This Row],[2021]:[2023]],MATCH(FALSE,ISBLANK(_2020[[#This Row],[2021]:[2023]]),0))</f>
        <v>6901C</v>
      </c>
    </row>
    <row r="529" spans="1:10" x14ac:dyDescent="0.3">
      <c r="A529" s="1" t="s">
        <v>1705</v>
      </c>
      <c r="B529" s="1" t="s">
        <v>1706</v>
      </c>
      <c r="C529" s="1" t="s">
        <v>2822</v>
      </c>
      <c r="D529" s="1">
        <v>0.20399999999999999</v>
      </c>
      <c r="G529" s="1" t="str">
        <f>IFERROR(VLOOKUP(_2020[[#This Row],[identifiant_reseau]],_2021[],1,FALSE),"")</f>
        <v>6902C</v>
      </c>
      <c r="H529" s="1" t="str">
        <f>IFERROR(VLOOKUP(_2020[[#This Row],[identifiant_reseau]],_2022[],1,FALSE),"")</f>
        <v>6902C</v>
      </c>
      <c r="I529" s="1" t="str">
        <f>IFERROR(VLOOKUP(_2020[[#This Row],[identifiant_reseau]],_2023[],1,FALSE),"")</f>
        <v/>
      </c>
      <c r="J529" s="6" t="str" cm="1">
        <f t="array" ref="J529">INDEX(_2020[[#This Row],[2021]:[2023]],MATCH(FALSE,ISBLANK(_2020[[#This Row],[2021]:[2023]]),0))</f>
        <v>6902C</v>
      </c>
    </row>
    <row r="530" spans="1:10" x14ac:dyDescent="0.3">
      <c r="A530" s="1" t="s">
        <v>1708</v>
      </c>
      <c r="B530" s="1" t="s">
        <v>3723</v>
      </c>
      <c r="C530" s="1" t="s">
        <v>3724</v>
      </c>
      <c r="D530" s="1">
        <v>9.2999999999999999E-2</v>
      </c>
      <c r="G530" s="1" t="str">
        <f>IFERROR(VLOOKUP(_2020[[#This Row],[identifiant_reseau]],_2021[],1,FALSE),"")</f>
        <v>6904C</v>
      </c>
      <c r="H530" s="1" t="str">
        <f>IFERROR(VLOOKUP(_2020[[#This Row],[identifiant_reseau]],_2022[],1,FALSE),"")</f>
        <v>6904C</v>
      </c>
      <c r="I530" s="1" t="str">
        <f>IFERROR(VLOOKUP(_2020[[#This Row],[identifiant_reseau]],_2023[],1,FALSE),"")</f>
        <v>6904C</v>
      </c>
      <c r="J530" s="6" t="str" cm="1">
        <f t="array" ref="J530">INDEX(_2020[[#This Row],[2021]:[2023]],MATCH(FALSE,ISBLANK(_2020[[#This Row],[2021]:[2023]]),0))</f>
        <v>6904C</v>
      </c>
    </row>
    <row r="531" spans="1:10" x14ac:dyDescent="0.3">
      <c r="A531" s="1" t="s">
        <v>1711</v>
      </c>
      <c r="B531" s="1" t="s">
        <v>3725</v>
      </c>
      <c r="C531" s="1" t="s">
        <v>2830</v>
      </c>
      <c r="D531" s="1">
        <v>0.1</v>
      </c>
      <c r="G531" s="1" t="str">
        <f>IFERROR(VLOOKUP(_2020[[#This Row],[identifiant_reseau]],_2021[],1,FALSE),"")</f>
        <v>6905C</v>
      </c>
      <c r="H531" s="1" t="str">
        <f>IFERROR(VLOOKUP(_2020[[#This Row],[identifiant_reseau]],_2022[],1,FALSE),"")</f>
        <v>6905C</v>
      </c>
      <c r="I531" s="1" t="str">
        <f>IFERROR(VLOOKUP(_2020[[#This Row],[identifiant_reseau]],_2023[],1,FALSE),"")</f>
        <v>6905C</v>
      </c>
      <c r="J531" s="6" t="str" cm="1">
        <f t="array" ref="J531">INDEX(_2020[[#This Row],[2021]:[2023]],MATCH(FALSE,ISBLANK(_2020[[#This Row],[2021]:[2023]]),0))</f>
        <v>6905C</v>
      </c>
    </row>
    <row r="532" spans="1:10" x14ac:dyDescent="0.3">
      <c r="A532" s="1" t="s">
        <v>1714</v>
      </c>
      <c r="B532" s="1" t="s">
        <v>3726</v>
      </c>
      <c r="C532" s="1" t="s">
        <v>2830</v>
      </c>
      <c r="D532" s="1">
        <v>0.01</v>
      </c>
      <c r="G532" s="1" t="str">
        <f>IFERROR(VLOOKUP(_2020[[#This Row],[identifiant_reseau]],_2021[],1,FALSE),"")</f>
        <v>6905F</v>
      </c>
      <c r="H532" s="1" t="str">
        <f>IFERROR(VLOOKUP(_2020[[#This Row],[identifiant_reseau]],_2022[],1,FALSE),"")</f>
        <v>6905F</v>
      </c>
      <c r="I532" s="1" t="str">
        <f>IFERROR(VLOOKUP(_2020[[#This Row],[identifiant_reseau]],_2023[],1,FALSE),"")</f>
        <v>6905F</v>
      </c>
      <c r="J532" s="6" t="str" cm="1">
        <f t="array" ref="J532">INDEX(_2020[[#This Row],[2021]:[2023]],MATCH(FALSE,ISBLANK(_2020[[#This Row],[2021]:[2023]]),0))</f>
        <v>6905F</v>
      </c>
    </row>
    <row r="533" spans="1:10" x14ac:dyDescent="0.3">
      <c r="A533" s="1" t="s">
        <v>1715</v>
      </c>
      <c r="B533" s="1" t="s">
        <v>3727</v>
      </c>
      <c r="C533" s="1" t="s">
        <v>2825</v>
      </c>
      <c r="D533" s="1">
        <v>8.7999999999999995E-2</v>
      </c>
      <c r="G533" s="1" t="str">
        <f>IFERROR(VLOOKUP(_2020[[#This Row],[identifiant_reseau]],_2021[],1,FALSE),"")</f>
        <v>6906C</v>
      </c>
      <c r="H533" s="1" t="str">
        <f>IFERROR(VLOOKUP(_2020[[#This Row],[identifiant_reseau]],_2022[],1,FALSE),"")</f>
        <v>6906C</v>
      </c>
      <c r="I533" s="1" t="str">
        <f>IFERROR(VLOOKUP(_2020[[#This Row],[identifiant_reseau]],_2023[],1,FALSE),"")</f>
        <v>6906C</v>
      </c>
      <c r="J533" s="6" t="str" cm="1">
        <f t="array" ref="J533">INDEX(_2020[[#This Row],[2021]:[2023]],MATCH(FALSE,ISBLANK(_2020[[#This Row],[2021]:[2023]]),0))</f>
        <v>6906C</v>
      </c>
    </row>
    <row r="534" spans="1:10" x14ac:dyDescent="0.3">
      <c r="A534" s="1" t="s">
        <v>3728</v>
      </c>
      <c r="B534" s="1" t="s">
        <v>3729</v>
      </c>
      <c r="C534" s="1" t="s">
        <v>2826</v>
      </c>
      <c r="D534" s="1">
        <v>0.25800000000000001</v>
      </c>
      <c r="G534" s="1" t="str">
        <f>IFERROR(VLOOKUP(_2020[[#This Row],[identifiant_reseau]],_2021[],1,FALSE),"")</f>
        <v/>
      </c>
      <c r="H534" s="1" t="str">
        <f>IFERROR(VLOOKUP(_2020[[#This Row],[identifiant_reseau]],_2022[],1,FALSE),"")</f>
        <v/>
      </c>
      <c r="I534" s="1" t="str">
        <f>IFERROR(VLOOKUP(_2020[[#This Row],[identifiant_reseau]],_2023[],1,FALSE),"")</f>
        <v/>
      </c>
      <c r="J534" s="6" t="str" cm="1">
        <f t="array" ref="J534">INDEX(_2020[[#This Row],[2021]:[2023]],MATCH(FALSE,ISBLANK(_2020[[#This Row],[2021]:[2023]]),0))</f>
        <v/>
      </c>
    </row>
    <row r="535" spans="1:10" x14ac:dyDescent="0.3">
      <c r="A535" s="1" t="s">
        <v>1718</v>
      </c>
      <c r="B535" s="1" t="s">
        <v>1719</v>
      </c>
      <c r="C535" s="1" t="s">
        <v>2826</v>
      </c>
      <c r="D535" s="1">
        <v>0.193</v>
      </c>
      <c r="G535" s="1" t="str">
        <f>IFERROR(VLOOKUP(_2020[[#This Row],[identifiant_reseau]],_2021[],1,FALSE),"")</f>
        <v>6908C</v>
      </c>
      <c r="H535" s="1" t="str">
        <f>IFERROR(VLOOKUP(_2020[[#This Row],[identifiant_reseau]],_2022[],1,FALSE),"")</f>
        <v>6908C</v>
      </c>
      <c r="I535" s="1" t="str">
        <f>IFERROR(VLOOKUP(_2020[[#This Row],[identifiant_reseau]],_2023[],1,FALSE),"")</f>
        <v/>
      </c>
      <c r="J535" s="6" t="str" cm="1">
        <f t="array" ref="J535">INDEX(_2020[[#This Row],[2021]:[2023]],MATCH(FALSE,ISBLANK(_2020[[#This Row],[2021]:[2023]]),0))</f>
        <v>6908C</v>
      </c>
    </row>
    <row r="536" spans="1:10" x14ac:dyDescent="0.3">
      <c r="A536" s="1" t="s">
        <v>2827</v>
      </c>
      <c r="B536" s="1" t="s">
        <v>3730</v>
      </c>
      <c r="C536" s="1" t="s">
        <v>2842</v>
      </c>
      <c r="D536" s="1">
        <v>1.4999999999999999E-2</v>
      </c>
      <c r="G536" s="1" t="str">
        <f>IFERROR(VLOOKUP(_2020[[#This Row],[identifiant_reseau]],_2021[],1,FALSE),"")</f>
        <v>6910C</v>
      </c>
      <c r="H536" s="1" t="str">
        <f>IFERROR(VLOOKUP(_2020[[#This Row],[identifiant_reseau]],_2022[],1,FALSE),"")</f>
        <v/>
      </c>
      <c r="I536" s="1" t="str">
        <f>IFERROR(VLOOKUP(_2020[[#This Row],[identifiant_reseau]],_2023[],1,FALSE),"")</f>
        <v/>
      </c>
      <c r="J536" s="6" t="str" cm="1">
        <f t="array" ref="J536">INDEX(_2020[[#This Row],[2021]:[2023]],MATCH(FALSE,ISBLANK(_2020[[#This Row],[2021]:[2023]]),0))</f>
        <v>6910C</v>
      </c>
    </row>
    <row r="537" spans="1:10" x14ac:dyDescent="0.3">
      <c r="A537" s="1" t="s">
        <v>3731</v>
      </c>
      <c r="B537" s="1" t="s">
        <v>3732</v>
      </c>
      <c r="C537" s="1" t="s">
        <v>3733</v>
      </c>
      <c r="D537" s="1">
        <v>0.21299999999999999</v>
      </c>
      <c r="G537" s="1" t="str">
        <f>IFERROR(VLOOKUP(_2020[[#This Row],[identifiant_reseau]],_2021[],1,FALSE),"")</f>
        <v/>
      </c>
      <c r="H537" s="1" t="str">
        <f>IFERROR(VLOOKUP(_2020[[#This Row],[identifiant_reseau]],_2022[],1,FALSE),"")</f>
        <v/>
      </c>
      <c r="I537" s="1" t="str">
        <f>IFERROR(VLOOKUP(_2020[[#This Row],[identifiant_reseau]],_2023[],1,FALSE),"")</f>
        <v/>
      </c>
      <c r="J537" s="6" t="str" cm="1">
        <f t="array" ref="J537">INDEX(_2020[[#This Row],[2021]:[2023]],MATCH(FALSE,ISBLANK(_2020[[#This Row],[2021]:[2023]]),0))</f>
        <v/>
      </c>
    </row>
    <row r="538" spans="1:10" x14ac:dyDescent="0.3">
      <c r="A538" s="1" t="s">
        <v>1721</v>
      </c>
      <c r="B538" s="1" t="s">
        <v>3734</v>
      </c>
      <c r="C538" s="1" t="s">
        <v>2828</v>
      </c>
      <c r="D538" s="1">
        <v>0.112</v>
      </c>
      <c r="G538" s="1" t="str">
        <f>IFERROR(VLOOKUP(_2020[[#This Row],[identifiant_reseau]],_2021[],1,FALSE),"")</f>
        <v>6912C</v>
      </c>
      <c r="H538" s="1" t="str">
        <f>IFERROR(VLOOKUP(_2020[[#This Row],[identifiant_reseau]],_2022[],1,FALSE),"")</f>
        <v>6912C</v>
      </c>
      <c r="I538" s="1" t="str">
        <f>IFERROR(VLOOKUP(_2020[[#This Row],[identifiant_reseau]],_2023[],1,FALSE),"")</f>
        <v>6912C</v>
      </c>
      <c r="J538" s="6" t="str" cm="1">
        <f t="array" ref="J538">INDEX(_2020[[#This Row],[2021]:[2023]],MATCH(FALSE,ISBLANK(_2020[[#This Row],[2021]:[2023]]),0))</f>
        <v>6912C</v>
      </c>
    </row>
    <row r="539" spans="1:10" x14ac:dyDescent="0.3">
      <c r="A539" s="1" t="s">
        <v>1724</v>
      </c>
      <c r="B539" s="1" t="s">
        <v>3735</v>
      </c>
      <c r="C539" s="1" t="s">
        <v>3736</v>
      </c>
      <c r="D539" s="1">
        <v>1E-3</v>
      </c>
      <c r="G539" s="1" t="str">
        <f>IFERROR(VLOOKUP(_2020[[#This Row],[identifiant_reseau]],_2021[],1,FALSE),"")</f>
        <v>6913C</v>
      </c>
      <c r="H539" s="1" t="str">
        <f>IFERROR(VLOOKUP(_2020[[#This Row],[identifiant_reseau]],_2022[],1,FALSE),"")</f>
        <v>6913C</v>
      </c>
      <c r="I539" s="1" t="str">
        <f>IFERROR(VLOOKUP(_2020[[#This Row],[identifiant_reseau]],_2023[],1,FALSE),"")</f>
        <v>6913C</v>
      </c>
      <c r="J539" s="6" t="str" cm="1">
        <f t="array" ref="J539">INDEX(_2020[[#This Row],[2021]:[2023]],MATCH(FALSE,ISBLANK(_2020[[#This Row],[2021]:[2023]]),0))</f>
        <v>6913C</v>
      </c>
    </row>
    <row r="540" spans="1:10" x14ac:dyDescent="0.3">
      <c r="A540" s="1" t="s">
        <v>1727</v>
      </c>
      <c r="B540" s="1" t="s">
        <v>1728</v>
      </c>
      <c r="C540" s="1" t="s">
        <v>2829</v>
      </c>
      <c r="D540" s="1">
        <v>0.19400000000000001</v>
      </c>
      <c r="G540" s="1" t="str">
        <f>IFERROR(VLOOKUP(_2020[[#This Row],[identifiant_reseau]],_2021[],1,FALSE),"")</f>
        <v>6914C</v>
      </c>
      <c r="H540" s="1" t="str">
        <f>IFERROR(VLOOKUP(_2020[[#This Row],[identifiant_reseau]],_2022[],1,FALSE),"")</f>
        <v>6914C</v>
      </c>
      <c r="I540" s="1" t="str">
        <f>IFERROR(VLOOKUP(_2020[[#This Row],[identifiant_reseau]],_2023[],1,FALSE),"")</f>
        <v>6914C</v>
      </c>
      <c r="J540" s="6" t="str" cm="1">
        <f t="array" ref="J540">INDEX(_2020[[#This Row],[2021]:[2023]],MATCH(FALSE,ISBLANK(_2020[[#This Row],[2021]:[2023]]),0))</f>
        <v>6914C</v>
      </c>
    </row>
    <row r="541" spans="1:10" x14ac:dyDescent="0.3">
      <c r="A541" s="1" t="s">
        <v>1730</v>
      </c>
      <c r="B541" s="1" t="s">
        <v>3737</v>
      </c>
      <c r="C541" s="1" t="s">
        <v>2830</v>
      </c>
      <c r="D541" s="1">
        <v>0.188</v>
      </c>
      <c r="G541" s="1" t="str">
        <f>IFERROR(VLOOKUP(_2020[[#This Row],[identifiant_reseau]],_2021[],1,FALSE),"")</f>
        <v>6915C</v>
      </c>
      <c r="H541" s="1" t="str">
        <f>IFERROR(VLOOKUP(_2020[[#This Row],[identifiant_reseau]],_2022[],1,FALSE),"")</f>
        <v>6915C</v>
      </c>
      <c r="I541" s="1" t="str">
        <f>IFERROR(VLOOKUP(_2020[[#This Row],[identifiant_reseau]],_2023[],1,FALSE),"")</f>
        <v>6915C</v>
      </c>
      <c r="J541" s="6" t="str" cm="1">
        <f t="array" ref="J541">INDEX(_2020[[#This Row],[2021]:[2023]],MATCH(FALSE,ISBLANK(_2020[[#This Row],[2021]:[2023]]),0))</f>
        <v>6915C</v>
      </c>
    </row>
    <row r="542" spans="1:10" x14ac:dyDescent="0.3">
      <c r="A542" s="1" t="s">
        <v>2831</v>
      </c>
      <c r="B542" s="1" t="s">
        <v>3738</v>
      </c>
      <c r="C542" s="1" t="s">
        <v>2842</v>
      </c>
      <c r="D542" s="1">
        <v>0</v>
      </c>
      <c r="G542" s="1" t="str">
        <f>IFERROR(VLOOKUP(_2020[[#This Row],[identifiant_reseau]],_2021[],1,FALSE),"")</f>
        <v>6917C</v>
      </c>
      <c r="H542" s="1" t="str">
        <f>IFERROR(VLOOKUP(_2020[[#This Row],[identifiant_reseau]],_2022[],1,FALSE),"")</f>
        <v/>
      </c>
      <c r="I542" s="1" t="str">
        <f>IFERROR(VLOOKUP(_2020[[#This Row],[identifiant_reseau]],_2023[],1,FALSE),"")</f>
        <v/>
      </c>
      <c r="J542" s="6" t="str" cm="1">
        <f t="array" ref="J542">INDEX(_2020[[#This Row],[2021]:[2023]],MATCH(FALSE,ISBLANK(_2020[[#This Row],[2021]:[2023]]),0))</f>
        <v>6917C</v>
      </c>
    </row>
    <row r="543" spans="1:10" x14ac:dyDescent="0.3">
      <c r="A543" s="1" t="s">
        <v>1732</v>
      </c>
      <c r="B543" s="1" t="s">
        <v>1733</v>
      </c>
      <c r="C543" s="1" t="s">
        <v>2834</v>
      </c>
      <c r="D543" s="1">
        <v>6.6000000000000003E-2</v>
      </c>
      <c r="G543" s="1" t="str">
        <f>IFERROR(VLOOKUP(_2020[[#This Row],[identifiant_reseau]],_2021[],1,FALSE),"")</f>
        <v>6918C</v>
      </c>
      <c r="H543" s="1" t="str">
        <f>IFERROR(VLOOKUP(_2020[[#This Row],[identifiant_reseau]],_2022[],1,FALSE),"")</f>
        <v>6918C</v>
      </c>
      <c r="I543" s="1" t="str">
        <f>IFERROR(VLOOKUP(_2020[[#This Row],[identifiant_reseau]],_2023[],1,FALSE),"")</f>
        <v>6918C</v>
      </c>
      <c r="J543" s="6" t="str" cm="1">
        <f t="array" ref="J543">INDEX(_2020[[#This Row],[2021]:[2023]],MATCH(FALSE,ISBLANK(_2020[[#This Row],[2021]:[2023]]),0))</f>
        <v>6918C</v>
      </c>
    </row>
    <row r="544" spans="1:10" x14ac:dyDescent="0.3">
      <c r="A544" s="1" t="s">
        <v>2835</v>
      </c>
      <c r="B544" s="1" t="s">
        <v>2836</v>
      </c>
      <c r="C544" s="1" t="s">
        <v>2830</v>
      </c>
      <c r="D544" s="1">
        <v>0.2</v>
      </c>
      <c r="G544" s="1" t="str">
        <f>IFERROR(VLOOKUP(_2020[[#This Row],[identifiant_reseau]],_2021[],1,FALSE),"")</f>
        <v>6919C</v>
      </c>
      <c r="H544" s="1" t="str">
        <f>IFERROR(VLOOKUP(_2020[[#This Row],[identifiant_reseau]],_2022[],1,FALSE),"")</f>
        <v/>
      </c>
      <c r="I544" s="1" t="str">
        <f>IFERROR(VLOOKUP(_2020[[#This Row],[identifiant_reseau]],_2023[],1,FALSE),"")</f>
        <v/>
      </c>
      <c r="J544" s="6" t="str" cm="1">
        <f t="array" ref="J544">INDEX(_2020[[#This Row],[2021]:[2023]],MATCH(FALSE,ISBLANK(_2020[[#This Row],[2021]:[2023]]),0))</f>
        <v>6919C</v>
      </c>
    </row>
    <row r="545" spans="1:10" x14ac:dyDescent="0.3">
      <c r="A545" s="1" t="s">
        <v>1735</v>
      </c>
      <c r="B545" s="1" t="s">
        <v>1736</v>
      </c>
      <c r="C545" s="1" t="s">
        <v>2842</v>
      </c>
      <c r="D545" s="1">
        <v>0.17799999999999999</v>
      </c>
      <c r="G545" s="1" t="str">
        <f>IFERROR(VLOOKUP(_2020[[#This Row],[identifiant_reseau]],_2021[],1,FALSE),"")</f>
        <v>6921C</v>
      </c>
      <c r="H545" s="1" t="str">
        <f>IFERROR(VLOOKUP(_2020[[#This Row],[identifiant_reseau]],_2022[],1,FALSE),"")</f>
        <v>6921C</v>
      </c>
      <c r="I545" s="1" t="str">
        <f>IFERROR(VLOOKUP(_2020[[#This Row],[identifiant_reseau]],_2023[],1,FALSE),"")</f>
        <v>6921C</v>
      </c>
      <c r="J545" s="6" t="str" cm="1">
        <f t="array" ref="J545">INDEX(_2020[[#This Row],[2021]:[2023]],MATCH(FALSE,ISBLANK(_2020[[#This Row],[2021]:[2023]]),0))</f>
        <v>6921C</v>
      </c>
    </row>
    <row r="546" spans="1:10" x14ac:dyDescent="0.3">
      <c r="A546" s="1" t="s">
        <v>2837</v>
      </c>
      <c r="B546" s="1" t="s">
        <v>3739</v>
      </c>
      <c r="C546" s="1" t="s">
        <v>2839</v>
      </c>
      <c r="D546" s="1">
        <v>4.5999999999999999E-2</v>
      </c>
      <c r="G546" s="1" t="str">
        <f>IFERROR(VLOOKUP(_2020[[#This Row],[identifiant_reseau]],_2021[],1,FALSE),"")</f>
        <v>6922C</v>
      </c>
      <c r="H546" s="1" t="str">
        <f>IFERROR(VLOOKUP(_2020[[#This Row],[identifiant_reseau]],_2022[],1,FALSE),"")</f>
        <v/>
      </c>
      <c r="I546" s="1" t="str">
        <f>IFERROR(VLOOKUP(_2020[[#This Row],[identifiant_reseau]],_2023[],1,FALSE),"")</f>
        <v/>
      </c>
      <c r="J546" s="6" t="str" cm="1">
        <f t="array" ref="J546">INDEX(_2020[[#This Row],[2021]:[2023]],MATCH(FALSE,ISBLANK(_2020[[#This Row],[2021]:[2023]]),0))</f>
        <v>6922C</v>
      </c>
    </row>
    <row r="547" spans="1:10" x14ac:dyDescent="0.3">
      <c r="A547" s="1" t="s">
        <v>1741</v>
      </c>
      <c r="B547" s="1" t="s">
        <v>3740</v>
      </c>
      <c r="C547" s="1" t="s">
        <v>3741</v>
      </c>
      <c r="D547" s="1">
        <v>0</v>
      </c>
      <c r="G547" s="1" t="str">
        <f>IFERROR(VLOOKUP(_2020[[#This Row],[identifiant_reseau]],_2021[],1,FALSE),"")</f>
        <v>6924C</v>
      </c>
      <c r="H547" s="1" t="str">
        <f>IFERROR(VLOOKUP(_2020[[#This Row],[identifiant_reseau]],_2022[],1,FALSE),"")</f>
        <v>6924C</v>
      </c>
      <c r="I547" s="1" t="str">
        <f>IFERROR(VLOOKUP(_2020[[#This Row],[identifiant_reseau]],_2023[],1,FALSE),"")</f>
        <v>6924C</v>
      </c>
      <c r="J547" s="6" t="str" cm="1">
        <f t="array" ref="J547">INDEX(_2020[[#This Row],[2021]:[2023]],MATCH(FALSE,ISBLANK(_2020[[#This Row],[2021]:[2023]]),0))</f>
        <v>6924C</v>
      </c>
    </row>
    <row r="548" spans="1:10" x14ac:dyDescent="0.3">
      <c r="A548" s="1" t="s">
        <v>1744</v>
      </c>
      <c r="B548" s="1" t="s">
        <v>3742</v>
      </c>
      <c r="C548" s="1" t="s">
        <v>3741</v>
      </c>
      <c r="D548" s="1">
        <v>0</v>
      </c>
      <c r="G548" s="1" t="str">
        <f>IFERROR(VLOOKUP(_2020[[#This Row],[identifiant_reseau]],_2021[],1,FALSE),"")</f>
        <v>6925C</v>
      </c>
      <c r="H548" s="1" t="str">
        <f>IFERROR(VLOOKUP(_2020[[#This Row],[identifiant_reseau]],_2022[],1,FALSE),"")</f>
        <v>6925C</v>
      </c>
      <c r="I548" s="1" t="str">
        <f>IFERROR(VLOOKUP(_2020[[#This Row],[identifiant_reseau]],_2023[],1,FALSE),"")</f>
        <v>6925C</v>
      </c>
      <c r="J548" s="6" t="str" cm="1">
        <f t="array" ref="J548">INDEX(_2020[[#This Row],[2021]:[2023]],MATCH(FALSE,ISBLANK(_2020[[#This Row],[2021]:[2023]]),0))</f>
        <v>6925C</v>
      </c>
    </row>
    <row r="549" spans="1:10" x14ac:dyDescent="0.3">
      <c r="A549" s="1" t="s">
        <v>1738</v>
      </c>
      <c r="B549" s="1" t="s">
        <v>3743</v>
      </c>
      <c r="C549" s="1" t="s">
        <v>3744</v>
      </c>
      <c r="D549" s="1">
        <v>0.13400000000000001</v>
      </c>
      <c r="G549" s="1" t="str">
        <f>IFERROR(VLOOKUP(_2020[[#This Row],[identifiant_reseau]],_2021[],1,FALSE),"")</f>
        <v>6923C</v>
      </c>
      <c r="H549" s="1" t="str">
        <f>IFERROR(VLOOKUP(_2020[[#This Row],[identifiant_reseau]],_2022[],1,FALSE),"")</f>
        <v>6923C</v>
      </c>
      <c r="I549" s="1" t="str">
        <f>IFERROR(VLOOKUP(_2020[[#This Row],[identifiant_reseau]],_2023[],1,FALSE),"")</f>
        <v>6923C</v>
      </c>
      <c r="J549" s="6" t="str" cm="1">
        <f t="array" ref="J549">INDEX(_2020[[#This Row],[2021]:[2023]],MATCH(FALSE,ISBLANK(_2020[[#This Row],[2021]:[2023]]),0))</f>
        <v>6923C</v>
      </c>
    </row>
    <row r="550" spans="1:10" x14ac:dyDescent="0.3">
      <c r="A550" s="1" t="s">
        <v>3745</v>
      </c>
      <c r="B550" s="1" t="s">
        <v>3746</v>
      </c>
      <c r="C550" s="1" t="s">
        <v>3747</v>
      </c>
      <c r="D550" s="1">
        <v>0.25600000000000001</v>
      </c>
      <c r="G550" s="1" t="str">
        <f>IFERROR(VLOOKUP(_2020[[#This Row],[identifiant_reseau]],_2021[],1,FALSE),"")</f>
        <v/>
      </c>
      <c r="H550" s="1" t="str">
        <f>IFERROR(VLOOKUP(_2020[[#This Row],[identifiant_reseau]],_2022[],1,FALSE),"")</f>
        <v/>
      </c>
      <c r="I550" s="1" t="str">
        <f>IFERROR(VLOOKUP(_2020[[#This Row],[identifiant_reseau]],_2023[],1,FALSE),"")</f>
        <v/>
      </c>
      <c r="J550" s="6" t="str" cm="1">
        <f t="array" ref="J550">INDEX(_2020[[#This Row],[2021]:[2023]],MATCH(FALSE,ISBLANK(_2020[[#This Row],[2021]:[2023]]),0))</f>
        <v/>
      </c>
    </row>
    <row r="551" spans="1:10" x14ac:dyDescent="0.3">
      <c r="A551" s="1" t="s">
        <v>3748</v>
      </c>
      <c r="B551" s="1" t="s">
        <v>3749</v>
      </c>
      <c r="C551" s="1" t="s">
        <v>2830</v>
      </c>
      <c r="D551" s="1">
        <v>0.29799999999999999</v>
      </c>
      <c r="G551" s="1" t="str">
        <f>IFERROR(VLOOKUP(_2020[[#This Row],[identifiant_reseau]],_2021[],1,FALSE),"")</f>
        <v/>
      </c>
      <c r="H551" s="1" t="str">
        <f>IFERROR(VLOOKUP(_2020[[#This Row],[identifiant_reseau]],_2022[],1,FALSE),"")</f>
        <v/>
      </c>
      <c r="I551" s="1" t="str">
        <f>IFERROR(VLOOKUP(_2020[[#This Row],[identifiant_reseau]],_2023[],1,FALSE),"")</f>
        <v/>
      </c>
      <c r="J551" s="6" t="str" cm="1">
        <f t="array" ref="J551">INDEX(_2020[[#This Row],[2021]:[2023]],MATCH(FALSE,ISBLANK(_2020[[#This Row],[2021]:[2023]]),0))</f>
        <v/>
      </c>
    </row>
    <row r="552" spans="1:10" x14ac:dyDescent="0.3">
      <c r="A552" s="1" t="s">
        <v>1763</v>
      </c>
      <c r="B552" s="1" t="s">
        <v>3750</v>
      </c>
      <c r="C552" s="1" t="s">
        <v>2844</v>
      </c>
      <c r="D552" s="1">
        <v>7.2999999999999995E-2</v>
      </c>
      <c r="G552" s="1" t="str">
        <f>IFERROR(VLOOKUP(_2020[[#This Row],[identifiant_reseau]],_2021[],1,FALSE),"")</f>
        <v>7001C</v>
      </c>
      <c r="H552" s="1" t="str">
        <f>IFERROR(VLOOKUP(_2020[[#This Row],[identifiant_reseau]],_2022[],1,FALSE),"")</f>
        <v>7001C</v>
      </c>
      <c r="I552" s="1" t="str">
        <f>IFERROR(VLOOKUP(_2020[[#This Row],[identifiant_reseau]],_2023[],1,FALSE),"")</f>
        <v>7001C</v>
      </c>
      <c r="J552" s="6" t="str" cm="1">
        <f t="array" ref="J552">INDEX(_2020[[#This Row],[2021]:[2023]],MATCH(FALSE,ISBLANK(_2020[[#This Row],[2021]:[2023]]),0))</f>
        <v>7001C</v>
      </c>
    </row>
    <row r="553" spans="1:10" x14ac:dyDescent="0.3">
      <c r="A553" s="1" t="s">
        <v>2845</v>
      </c>
      <c r="B553" s="1" t="s">
        <v>2846</v>
      </c>
      <c r="C553" s="1" t="s">
        <v>2847</v>
      </c>
      <c r="D553" s="1">
        <v>2.3E-2</v>
      </c>
      <c r="G553" s="1" t="str">
        <f>IFERROR(VLOOKUP(_2020[[#This Row],[identifiant_reseau]],_2021[],1,FALSE),"")</f>
        <v>7002C</v>
      </c>
      <c r="H553" s="1" t="str">
        <f>IFERROR(VLOOKUP(_2020[[#This Row],[identifiant_reseau]],_2022[],1,FALSE),"")</f>
        <v/>
      </c>
      <c r="I553" s="1" t="str">
        <f>IFERROR(VLOOKUP(_2020[[#This Row],[identifiant_reseau]],_2023[],1,FALSE),"")</f>
        <v>7002C</v>
      </c>
      <c r="J553" s="6" t="str" cm="1">
        <f t="array" ref="J553">INDEX(_2020[[#This Row],[2021]:[2023]],MATCH(FALSE,ISBLANK(_2020[[#This Row],[2021]:[2023]]),0))</f>
        <v>7002C</v>
      </c>
    </row>
    <row r="554" spans="1:10" x14ac:dyDescent="0.3">
      <c r="A554" s="1" t="s">
        <v>1766</v>
      </c>
      <c r="B554" s="1" t="s">
        <v>1767</v>
      </c>
      <c r="C554" s="1" t="s">
        <v>3751</v>
      </c>
      <c r="D554" s="1">
        <v>0</v>
      </c>
      <c r="G554" s="1" t="str">
        <f>IFERROR(VLOOKUP(_2020[[#This Row],[identifiant_reseau]],_2021[],1,FALSE),"")</f>
        <v>7003C</v>
      </c>
      <c r="H554" s="1" t="str">
        <f>IFERROR(VLOOKUP(_2020[[#This Row],[identifiant_reseau]],_2022[],1,FALSE),"")</f>
        <v>7003C</v>
      </c>
      <c r="I554" s="1" t="str">
        <f>IFERROR(VLOOKUP(_2020[[#This Row],[identifiant_reseau]],_2023[],1,FALSE),"")</f>
        <v>7003C</v>
      </c>
      <c r="J554" s="6" t="str" cm="1">
        <f t="array" ref="J554">INDEX(_2020[[#This Row],[2021]:[2023]],MATCH(FALSE,ISBLANK(_2020[[#This Row],[2021]:[2023]]),0))</f>
        <v>7003C</v>
      </c>
    </row>
    <row r="555" spans="1:10" x14ac:dyDescent="0.3">
      <c r="A555" s="1" t="s">
        <v>1769</v>
      </c>
      <c r="B555" s="1" t="s">
        <v>3752</v>
      </c>
      <c r="C555" s="1" t="s">
        <v>3753</v>
      </c>
      <c r="D555" s="1">
        <v>0</v>
      </c>
      <c r="G555" s="1" t="str">
        <f>IFERROR(VLOOKUP(_2020[[#This Row],[identifiant_reseau]],_2021[],1,FALSE),"")</f>
        <v>7004C</v>
      </c>
      <c r="H555" s="1" t="str">
        <f>IFERROR(VLOOKUP(_2020[[#This Row],[identifiant_reseau]],_2022[],1,FALSE),"")</f>
        <v>7004C</v>
      </c>
      <c r="I555" s="1" t="str">
        <f>IFERROR(VLOOKUP(_2020[[#This Row],[identifiant_reseau]],_2023[],1,FALSE),"")</f>
        <v>7004C</v>
      </c>
      <c r="J555" s="6" t="str" cm="1">
        <f t="array" ref="J555">INDEX(_2020[[#This Row],[2021]:[2023]],MATCH(FALSE,ISBLANK(_2020[[#This Row],[2021]:[2023]]),0))</f>
        <v>7004C</v>
      </c>
    </row>
    <row r="556" spans="1:10" x14ac:dyDescent="0.3">
      <c r="A556" s="1" t="s">
        <v>2848</v>
      </c>
      <c r="B556" s="1" t="s">
        <v>3754</v>
      </c>
      <c r="C556" s="1" t="s">
        <v>3755</v>
      </c>
      <c r="D556" s="1">
        <v>1.4E-2</v>
      </c>
      <c r="G556" s="1" t="str">
        <f>IFERROR(VLOOKUP(_2020[[#This Row],[identifiant_reseau]],_2021[],1,FALSE),"")</f>
        <v>7005C</v>
      </c>
      <c r="H556" s="1" t="str">
        <f>IFERROR(VLOOKUP(_2020[[#This Row],[identifiant_reseau]],_2022[],1,FALSE),"")</f>
        <v/>
      </c>
      <c r="I556" s="1" t="str">
        <f>IFERROR(VLOOKUP(_2020[[#This Row],[identifiant_reseau]],_2023[],1,FALSE),"")</f>
        <v/>
      </c>
      <c r="J556" s="6" t="str" cm="1">
        <f t="array" ref="J556">INDEX(_2020[[#This Row],[2021]:[2023]],MATCH(FALSE,ISBLANK(_2020[[#This Row],[2021]:[2023]]),0))</f>
        <v>7005C</v>
      </c>
    </row>
    <row r="557" spans="1:10" x14ac:dyDescent="0.3">
      <c r="A557" s="1" t="s">
        <v>1772</v>
      </c>
      <c r="B557" s="1" t="s">
        <v>3756</v>
      </c>
      <c r="C557" s="1" t="s">
        <v>3757</v>
      </c>
      <c r="D557" s="1">
        <v>0.25600000000000001</v>
      </c>
      <c r="G557" s="1" t="str">
        <f>IFERROR(VLOOKUP(_2020[[#This Row],[identifiant_reseau]],_2021[],1,FALSE),"")</f>
        <v>7006C</v>
      </c>
      <c r="H557" s="1" t="str">
        <f>IFERROR(VLOOKUP(_2020[[#This Row],[identifiant_reseau]],_2022[],1,FALSE),"")</f>
        <v>7006C</v>
      </c>
      <c r="I557" s="1" t="str">
        <f>IFERROR(VLOOKUP(_2020[[#This Row],[identifiant_reseau]],_2023[],1,FALSE),"")</f>
        <v>7006C</v>
      </c>
      <c r="J557" s="6" t="str" cm="1">
        <f t="array" ref="J557">INDEX(_2020[[#This Row],[2021]:[2023]],MATCH(FALSE,ISBLANK(_2020[[#This Row],[2021]:[2023]]),0))</f>
        <v>7006C</v>
      </c>
    </row>
    <row r="558" spans="1:10" x14ac:dyDescent="0.3">
      <c r="A558" s="1" t="s">
        <v>1775</v>
      </c>
      <c r="B558" s="1" t="s">
        <v>3758</v>
      </c>
      <c r="C558" s="1" t="s">
        <v>3759</v>
      </c>
      <c r="D558" s="1">
        <v>0.14499999999999999</v>
      </c>
      <c r="G558" s="1" t="str">
        <f>IFERROR(VLOOKUP(_2020[[#This Row],[identifiant_reseau]],_2021[],1,FALSE),"")</f>
        <v>7007C</v>
      </c>
      <c r="H558" s="1" t="str">
        <f>IFERROR(VLOOKUP(_2020[[#This Row],[identifiant_reseau]],_2022[],1,FALSE),"")</f>
        <v>7007C</v>
      </c>
      <c r="I558" s="1" t="str">
        <f>IFERROR(VLOOKUP(_2020[[#This Row],[identifiant_reseau]],_2023[],1,FALSE),"")</f>
        <v>7007C</v>
      </c>
      <c r="J558" s="6" t="str" cm="1">
        <f t="array" ref="J558">INDEX(_2020[[#This Row],[2021]:[2023]],MATCH(FALSE,ISBLANK(_2020[[#This Row],[2021]:[2023]]),0))</f>
        <v>7007C</v>
      </c>
    </row>
    <row r="559" spans="1:10" x14ac:dyDescent="0.3">
      <c r="A559" s="1" t="s">
        <v>1778</v>
      </c>
      <c r="B559" s="1" t="s">
        <v>3760</v>
      </c>
      <c r="C559" s="1" t="s">
        <v>3761</v>
      </c>
      <c r="D559" s="1">
        <v>3.1E-2</v>
      </c>
      <c r="G559" s="1" t="str">
        <f>IFERROR(VLOOKUP(_2020[[#This Row],[identifiant_reseau]],_2021[],1,FALSE),"")</f>
        <v>7008C</v>
      </c>
      <c r="H559" s="1" t="str">
        <f>IFERROR(VLOOKUP(_2020[[#This Row],[identifiant_reseau]],_2022[],1,FALSE),"")</f>
        <v>7008C</v>
      </c>
      <c r="I559" s="1" t="str">
        <f>IFERROR(VLOOKUP(_2020[[#This Row],[identifiant_reseau]],_2023[],1,FALSE),"")</f>
        <v>7008C</v>
      </c>
      <c r="J559" s="6" t="str" cm="1">
        <f t="array" ref="J559">INDEX(_2020[[#This Row],[2021]:[2023]],MATCH(FALSE,ISBLANK(_2020[[#This Row],[2021]:[2023]]),0))</f>
        <v>7008C</v>
      </c>
    </row>
    <row r="560" spans="1:10" x14ac:dyDescent="0.3">
      <c r="A560" s="1" t="s">
        <v>1781</v>
      </c>
      <c r="B560" s="1" t="s">
        <v>3762</v>
      </c>
      <c r="C560" s="1" t="s">
        <v>3763</v>
      </c>
      <c r="D560" s="1">
        <v>0</v>
      </c>
      <c r="G560" s="1" t="str">
        <f>IFERROR(VLOOKUP(_2020[[#This Row],[identifiant_reseau]],_2021[],1,FALSE),"")</f>
        <v>7009C</v>
      </c>
      <c r="H560" s="1" t="str">
        <f>IFERROR(VLOOKUP(_2020[[#This Row],[identifiant_reseau]],_2022[],1,FALSE),"")</f>
        <v>7009C</v>
      </c>
      <c r="I560" s="1" t="str">
        <f>IFERROR(VLOOKUP(_2020[[#This Row],[identifiant_reseau]],_2023[],1,FALSE),"")</f>
        <v>7009C</v>
      </c>
      <c r="J560" s="6" t="str" cm="1">
        <f t="array" ref="J560">INDEX(_2020[[#This Row],[2021]:[2023]],MATCH(FALSE,ISBLANK(_2020[[#This Row],[2021]:[2023]]),0))</f>
        <v>7009C</v>
      </c>
    </row>
    <row r="561" spans="1:10" x14ac:dyDescent="0.3">
      <c r="A561" s="1" t="s">
        <v>1784</v>
      </c>
      <c r="B561" s="1" t="s">
        <v>1785</v>
      </c>
      <c r="C561" s="1" t="s">
        <v>3764</v>
      </c>
      <c r="D561" s="1">
        <v>5.8999999999999997E-2</v>
      </c>
      <c r="G561" s="1" t="str">
        <f>IFERROR(VLOOKUP(_2020[[#This Row],[identifiant_reseau]],_2021[],1,FALSE),"")</f>
        <v>7011C</v>
      </c>
      <c r="H561" s="1" t="str">
        <f>IFERROR(VLOOKUP(_2020[[#This Row],[identifiant_reseau]],_2022[],1,FALSE),"")</f>
        <v>7011C</v>
      </c>
      <c r="I561" s="1" t="str">
        <f>IFERROR(VLOOKUP(_2020[[#This Row],[identifiant_reseau]],_2023[],1,FALSE),"")</f>
        <v>7011C</v>
      </c>
      <c r="J561" s="6" t="str" cm="1">
        <f t="array" ref="J561">INDEX(_2020[[#This Row],[2021]:[2023]],MATCH(FALSE,ISBLANK(_2020[[#This Row],[2021]:[2023]]),0))</f>
        <v>7011C</v>
      </c>
    </row>
    <row r="562" spans="1:10" x14ac:dyDescent="0.3">
      <c r="A562" s="1" t="s">
        <v>1787</v>
      </c>
      <c r="B562" s="1" t="s">
        <v>1788</v>
      </c>
      <c r="C562" s="1" t="s">
        <v>2853</v>
      </c>
      <c r="D562" s="1">
        <v>0.111</v>
      </c>
      <c r="G562" s="1" t="str">
        <f>IFERROR(VLOOKUP(_2020[[#This Row],[identifiant_reseau]],_2021[],1,FALSE),"")</f>
        <v>7101C</v>
      </c>
      <c r="H562" s="1" t="str">
        <f>IFERROR(VLOOKUP(_2020[[#This Row],[identifiant_reseau]],_2022[],1,FALSE),"")</f>
        <v>7101C</v>
      </c>
      <c r="I562" s="1" t="str">
        <f>IFERROR(VLOOKUP(_2020[[#This Row],[identifiant_reseau]],_2023[],1,FALSE),"")</f>
        <v>7101C</v>
      </c>
      <c r="J562" s="6" t="str" cm="1">
        <f t="array" ref="J562">INDEX(_2020[[#This Row],[2021]:[2023]],MATCH(FALSE,ISBLANK(_2020[[#This Row],[2021]:[2023]]),0))</f>
        <v>7101C</v>
      </c>
    </row>
    <row r="563" spans="1:10" x14ac:dyDescent="0.3">
      <c r="A563" s="1" t="s">
        <v>1790</v>
      </c>
      <c r="B563" s="1" t="s">
        <v>1791</v>
      </c>
      <c r="C563" s="1" t="s">
        <v>2854</v>
      </c>
      <c r="D563" s="1">
        <v>0.13400000000000001</v>
      </c>
      <c r="G563" s="1" t="str">
        <f>IFERROR(VLOOKUP(_2020[[#This Row],[identifiant_reseau]],_2021[],1,FALSE),"")</f>
        <v>7102C</v>
      </c>
      <c r="H563" s="1" t="str">
        <f>IFERROR(VLOOKUP(_2020[[#This Row],[identifiant_reseau]],_2022[],1,FALSE),"")</f>
        <v>7102C</v>
      </c>
      <c r="I563" s="1" t="str">
        <f>IFERROR(VLOOKUP(_2020[[#This Row],[identifiant_reseau]],_2023[],1,FALSE),"")</f>
        <v>7102C</v>
      </c>
      <c r="J563" s="6" t="str" cm="1">
        <f t="array" ref="J563">INDEX(_2020[[#This Row],[2021]:[2023]],MATCH(FALSE,ISBLANK(_2020[[#This Row],[2021]:[2023]]),0))</f>
        <v>7102C</v>
      </c>
    </row>
    <row r="564" spans="1:10" x14ac:dyDescent="0.3">
      <c r="A564" s="1" t="s">
        <v>1799</v>
      </c>
      <c r="B564" s="1" t="s">
        <v>3765</v>
      </c>
      <c r="C564" s="1" t="s">
        <v>3766</v>
      </c>
      <c r="D564" s="1">
        <v>0.18</v>
      </c>
      <c r="G564" s="1" t="str">
        <f>IFERROR(VLOOKUP(_2020[[#This Row],[identifiant_reseau]],_2021[],1,FALSE),"")</f>
        <v>7107C</v>
      </c>
      <c r="H564" s="1" t="str">
        <f>IFERROR(VLOOKUP(_2020[[#This Row],[identifiant_reseau]],_2022[],1,FALSE),"")</f>
        <v>7107C</v>
      </c>
      <c r="I564" s="1" t="str">
        <f>IFERROR(VLOOKUP(_2020[[#This Row],[identifiant_reseau]],_2023[],1,FALSE),"")</f>
        <v>7107C</v>
      </c>
      <c r="J564" s="6" t="str" cm="1">
        <f t="array" ref="J564">INDEX(_2020[[#This Row],[2021]:[2023]],MATCH(FALSE,ISBLANK(_2020[[#This Row],[2021]:[2023]]),0))</f>
        <v>7107C</v>
      </c>
    </row>
    <row r="565" spans="1:10" x14ac:dyDescent="0.3">
      <c r="A565" s="1" t="s">
        <v>1793</v>
      </c>
      <c r="B565" s="1" t="s">
        <v>1794</v>
      </c>
      <c r="C565" s="1" t="s">
        <v>2855</v>
      </c>
      <c r="D565" s="1">
        <v>8.4000000000000005E-2</v>
      </c>
      <c r="G565" s="1" t="str">
        <f>IFERROR(VLOOKUP(_2020[[#This Row],[identifiant_reseau]],_2021[],1,FALSE),"")</f>
        <v>7104C</v>
      </c>
      <c r="H565" s="1" t="str">
        <f>IFERROR(VLOOKUP(_2020[[#This Row],[identifiant_reseau]],_2022[],1,FALSE),"")</f>
        <v>7104C</v>
      </c>
      <c r="I565" s="1" t="str">
        <f>IFERROR(VLOOKUP(_2020[[#This Row],[identifiant_reseau]],_2023[],1,FALSE),"")</f>
        <v>7104C</v>
      </c>
      <c r="J565" s="6" t="str" cm="1">
        <f t="array" ref="J565">INDEX(_2020[[#This Row],[2021]:[2023]],MATCH(FALSE,ISBLANK(_2020[[#This Row],[2021]:[2023]]),0))</f>
        <v>7104C</v>
      </c>
    </row>
    <row r="566" spans="1:10" x14ac:dyDescent="0.3">
      <c r="A566" s="1" t="s">
        <v>1796</v>
      </c>
      <c r="B566" s="1" t="s">
        <v>3767</v>
      </c>
      <c r="C566" s="1" t="s">
        <v>3768</v>
      </c>
      <c r="D566" s="1">
        <v>8.0000000000000002E-3</v>
      </c>
      <c r="G566" s="1" t="str">
        <f>IFERROR(VLOOKUP(_2020[[#This Row],[identifiant_reseau]],_2021[],1,FALSE),"")</f>
        <v>7105C</v>
      </c>
      <c r="H566" s="1" t="str">
        <f>IFERROR(VLOOKUP(_2020[[#This Row],[identifiant_reseau]],_2022[],1,FALSE),"")</f>
        <v>7105C</v>
      </c>
      <c r="I566" s="1" t="str">
        <f>IFERROR(VLOOKUP(_2020[[#This Row],[identifiant_reseau]],_2023[],1,FALSE),"")</f>
        <v>7105C</v>
      </c>
      <c r="J566" s="6" t="str" cm="1">
        <f t="array" ref="J566">INDEX(_2020[[#This Row],[2021]:[2023]],MATCH(FALSE,ISBLANK(_2020[[#This Row],[2021]:[2023]]),0))</f>
        <v>7105C</v>
      </c>
    </row>
    <row r="567" spans="1:10" x14ac:dyDescent="0.3">
      <c r="A567" s="1" t="s">
        <v>2856</v>
      </c>
      <c r="B567" s="1" t="s">
        <v>2857</v>
      </c>
      <c r="C567" s="1" t="s">
        <v>3769</v>
      </c>
      <c r="D567" s="1">
        <v>0.192</v>
      </c>
      <c r="G567" s="1" t="str">
        <f>IFERROR(VLOOKUP(_2020[[#This Row],[identifiant_reseau]],_2021[],1,FALSE),"")</f>
        <v>7106C</v>
      </c>
      <c r="H567" s="1" t="str">
        <f>IFERROR(VLOOKUP(_2020[[#This Row],[identifiant_reseau]],_2022[],1,FALSE),"")</f>
        <v/>
      </c>
      <c r="I567" s="1" t="str">
        <f>IFERROR(VLOOKUP(_2020[[#This Row],[identifiant_reseau]],_2023[],1,FALSE),"")</f>
        <v/>
      </c>
      <c r="J567" s="6" t="str" cm="1">
        <f t="array" ref="J567">INDEX(_2020[[#This Row],[2021]:[2023]],MATCH(FALSE,ISBLANK(_2020[[#This Row],[2021]:[2023]]),0))</f>
        <v>7106C</v>
      </c>
    </row>
    <row r="568" spans="1:10" x14ac:dyDescent="0.3">
      <c r="A568" s="1" t="s">
        <v>3770</v>
      </c>
      <c r="B568" s="1" t="s">
        <v>1803</v>
      </c>
      <c r="C568" s="1" t="s">
        <v>3771</v>
      </c>
      <c r="D568" s="1">
        <v>5.1999999999999998E-2</v>
      </c>
      <c r="G568" s="1" t="str">
        <f>IFERROR(VLOOKUP(_2020[[#This Row],[identifiant_reseau]],_2021[],1,FALSE),"")</f>
        <v/>
      </c>
      <c r="H568" s="1" t="str">
        <f>IFERROR(VLOOKUP(_2020[[#This Row],[identifiant_reseau]],_2022[],1,FALSE),"")</f>
        <v/>
      </c>
      <c r="I568" s="1" t="str">
        <f>IFERROR(VLOOKUP(_2020[[#This Row],[identifiant_reseau]],_2023[],1,FALSE),"")</f>
        <v/>
      </c>
      <c r="J568" s="6" t="str" cm="1">
        <f t="array" ref="J568">INDEX(_2020[[#This Row],[2021]:[2023]],MATCH(FALSE,ISBLANK(_2020[[#This Row],[2021]:[2023]]),0))</f>
        <v/>
      </c>
    </row>
    <row r="569" spans="1:10" x14ac:dyDescent="0.3">
      <c r="A569" s="1" t="s">
        <v>1805</v>
      </c>
      <c r="B569" s="1" t="s">
        <v>1806</v>
      </c>
      <c r="C569" s="1" t="s">
        <v>3772</v>
      </c>
      <c r="D569" s="1">
        <v>0.21</v>
      </c>
      <c r="G569" s="1" t="str">
        <f>IFERROR(VLOOKUP(_2020[[#This Row],[identifiant_reseau]],_2021[],1,FALSE),"")</f>
        <v>7202C</v>
      </c>
      <c r="H569" s="1" t="str">
        <f>IFERROR(VLOOKUP(_2020[[#This Row],[identifiant_reseau]],_2022[],1,FALSE),"")</f>
        <v>7202C</v>
      </c>
      <c r="I569" s="1" t="str">
        <f>IFERROR(VLOOKUP(_2020[[#This Row],[identifiant_reseau]],_2023[],1,FALSE),"")</f>
        <v>7202C</v>
      </c>
      <c r="J569" s="6" t="str" cm="1">
        <f t="array" ref="J569">INDEX(_2020[[#This Row],[2021]:[2023]],MATCH(FALSE,ISBLANK(_2020[[#This Row],[2021]:[2023]]),0))</f>
        <v>7202C</v>
      </c>
    </row>
    <row r="570" spans="1:10" x14ac:dyDescent="0.3">
      <c r="A570" s="1" t="s">
        <v>1808</v>
      </c>
      <c r="B570" s="1" t="s">
        <v>3773</v>
      </c>
      <c r="C570" s="1" t="s">
        <v>3774</v>
      </c>
      <c r="D570" s="1">
        <v>8.5000000000000006E-2</v>
      </c>
      <c r="G570" s="1" t="str">
        <f>IFERROR(VLOOKUP(_2020[[#This Row],[identifiant_reseau]],_2021[],1,FALSE),"")</f>
        <v>7203C</v>
      </c>
      <c r="H570" s="1" t="str">
        <f>IFERROR(VLOOKUP(_2020[[#This Row],[identifiant_reseau]],_2022[],1,FALSE),"")</f>
        <v>7203C</v>
      </c>
      <c r="I570" s="1" t="str">
        <f>IFERROR(VLOOKUP(_2020[[#This Row],[identifiant_reseau]],_2023[],1,FALSE),"")</f>
        <v>7203C</v>
      </c>
      <c r="J570" s="6" t="str" cm="1">
        <f t="array" ref="J570">INDEX(_2020[[#This Row],[2021]:[2023]],MATCH(FALSE,ISBLANK(_2020[[#This Row],[2021]:[2023]]),0))</f>
        <v>7203C</v>
      </c>
    </row>
    <row r="571" spans="1:10" x14ac:dyDescent="0.3">
      <c r="A571" s="1" t="s">
        <v>1811</v>
      </c>
      <c r="B571" s="1" t="s">
        <v>1812</v>
      </c>
      <c r="C571" s="1" t="s">
        <v>3775</v>
      </c>
      <c r="D571" s="1">
        <v>0.16900000000000001</v>
      </c>
      <c r="G571" s="1" t="str">
        <f>IFERROR(VLOOKUP(_2020[[#This Row],[identifiant_reseau]],_2021[],1,FALSE),"")</f>
        <v>7204C</v>
      </c>
      <c r="H571" s="1" t="str">
        <f>IFERROR(VLOOKUP(_2020[[#This Row],[identifiant_reseau]],_2022[],1,FALSE),"")</f>
        <v>7204C</v>
      </c>
      <c r="I571" s="1" t="str">
        <f>IFERROR(VLOOKUP(_2020[[#This Row],[identifiant_reseau]],_2023[],1,FALSE),"")</f>
        <v>7204C</v>
      </c>
      <c r="J571" s="6" t="str" cm="1">
        <f t="array" ref="J571">INDEX(_2020[[#This Row],[2021]:[2023]],MATCH(FALSE,ISBLANK(_2020[[#This Row],[2021]:[2023]]),0))</f>
        <v>7204C</v>
      </c>
    </row>
    <row r="572" spans="1:10" x14ac:dyDescent="0.3">
      <c r="A572" s="1" t="s">
        <v>3776</v>
      </c>
      <c r="B572" s="1" t="s">
        <v>1815</v>
      </c>
      <c r="C572" s="1" t="s">
        <v>3777</v>
      </c>
      <c r="D572" s="1">
        <v>0.17100000000000001</v>
      </c>
      <c r="G572" s="1" t="str">
        <f>IFERROR(VLOOKUP(_2020[[#This Row],[identifiant_reseau]],_2021[],1,FALSE),"")</f>
        <v/>
      </c>
      <c r="H572" s="1" t="str">
        <f>IFERROR(VLOOKUP(_2020[[#This Row],[identifiant_reseau]],_2022[],1,FALSE),"")</f>
        <v/>
      </c>
      <c r="I572" s="1" t="str">
        <f>IFERROR(VLOOKUP(_2020[[#This Row],[identifiant_reseau]],_2023[],1,FALSE),"")</f>
        <v/>
      </c>
      <c r="J572" s="6" t="str" cm="1">
        <f t="array" ref="J572">INDEX(_2020[[#This Row],[2021]:[2023]],MATCH(FALSE,ISBLANK(_2020[[#This Row],[2021]:[2023]]),0))</f>
        <v/>
      </c>
    </row>
    <row r="573" spans="1:10" x14ac:dyDescent="0.3">
      <c r="A573" s="1" t="s">
        <v>1820</v>
      </c>
      <c r="B573" s="1" t="s">
        <v>1821</v>
      </c>
      <c r="C573" s="1" t="s">
        <v>3778</v>
      </c>
      <c r="D573" s="1">
        <v>0.10100000000000001</v>
      </c>
      <c r="G573" s="1" t="str">
        <f>IFERROR(VLOOKUP(_2020[[#This Row],[identifiant_reseau]],_2021[],1,FALSE),"")</f>
        <v>7301C</v>
      </c>
      <c r="H573" s="1" t="str">
        <f>IFERROR(VLOOKUP(_2020[[#This Row],[identifiant_reseau]],_2022[],1,FALSE),"")</f>
        <v>7301C</v>
      </c>
      <c r="I573" s="1" t="str">
        <f>IFERROR(VLOOKUP(_2020[[#This Row],[identifiant_reseau]],_2023[],1,FALSE),"")</f>
        <v>7301C</v>
      </c>
      <c r="J573" s="6" t="str" cm="1">
        <f t="array" ref="J573">INDEX(_2020[[#This Row],[2021]:[2023]],MATCH(FALSE,ISBLANK(_2020[[#This Row],[2021]:[2023]]),0))</f>
        <v>7301C</v>
      </c>
    </row>
    <row r="574" spans="1:10" x14ac:dyDescent="0.3">
      <c r="A574" s="1" t="s">
        <v>1823</v>
      </c>
      <c r="B574" s="1" t="s">
        <v>1824</v>
      </c>
      <c r="C574" s="1" t="s">
        <v>3779</v>
      </c>
      <c r="D574" s="1">
        <v>7.3999999999999996E-2</v>
      </c>
      <c r="G574" s="1" t="str">
        <f>IFERROR(VLOOKUP(_2020[[#This Row],[identifiant_reseau]],_2021[],1,FALSE),"")</f>
        <v>7304C</v>
      </c>
      <c r="H574" s="1" t="str">
        <f>IFERROR(VLOOKUP(_2020[[#This Row],[identifiant_reseau]],_2022[],1,FALSE),"")</f>
        <v>7304C</v>
      </c>
      <c r="I574" s="1" t="str">
        <f>IFERROR(VLOOKUP(_2020[[#This Row],[identifiant_reseau]],_2023[],1,FALSE),"")</f>
        <v>7304C</v>
      </c>
      <c r="J574" s="6" t="str" cm="1">
        <f t="array" ref="J574">INDEX(_2020[[#This Row],[2021]:[2023]],MATCH(FALSE,ISBLANK(_2020[[#This Row],[2021]:[2023]]),0))</f>
        <v>7304C</v>
      </c>
    </row>
    <row r="575" spans="1:10" x14ac:dyDescent="0.3">
      <c r="A575" s="1" t="s">
        <v>1826</v>
      </c>
      <c r="B575" s="1" t="s">
        <v>1827</v>
      </c>
      <c r="C575" s="1" t="s">
        <v>3780</v>
      </c>
      <c r="D575" s="1">
        <v>0.32600000000000001</v>
      </c>
      <c r="G575" s="1" t="str">
        <f>IFERROR(VLOOKUP(_2020[[#This Row],[identifiant_reseau]],_2021[],1,FALSE),"")</f>
        <v>7305C</v>
      </c>
      <c r="H575" s="1" t="str">
        <f>IFERROR(VLOOKUP(_2020[[#This Row],[identifiant_reseau]],_2022[],1,FALSE),"")</f>
        <v>7305C</v>
      </c>
      <c r="I575" s="1" t="str">
        <f>IFERROR(VLOOKUP(_2020[[#This Row],[identifiant_reseau]],_2023[],1,FALSE),"")</f>
        <v>7305C</v>
      </c>
      <c r="J575" s="6" t="str" cm="1">
        <f t="array" ref="J575">INDEX(_2020[[#This Row],[2021]:[2023]],MATCH(FALSE,ISBLANK(_2020[[#This Row],[2021]:[2023]]),0))</f>
        <v>7305C</v>
      </c>
    </row>
    <row r="576" spans="1:10" x14ac:dyDescent="0.3">
      <c r="A576" s="1" t="s">
        <v>1829</v>
      </c>
      <c r="B576" s="1" t="s">
        <v>3781</v>
      </c>
      <c r="C576" s="1" t="s">
        <v>3782</v>
      </c>
      <c r="D576" s="1">
        <v>0.158</v>
      </c>
      <c r="G576" s="1" t="str">
        <f>IFERROR(VLOOKUP(_2020[[#This Row],[identifiant_reseau]],_2021[],1,FALSE),"")</f>
        <v>7306C</v>
      </c>
      <c r="H576" s="1" t="str">
        <f>IFERROR(VLOOKUP(_2020[[#This Row],[identifiant_reseau]],_2022[],1,FALSE),"")</f>
        <v>7306C</v>
      </c>
      <c r="I576" s="1" t="str">
        <f>IFERROR(VLOOKUP(_2020[[#This Row],[identifiant_reseau]],_2023[],1,FALSE),"")</f>
        <v/>
      </c>
      <c r="J576" s="6" t="str" cm="1">
        <f t="array" ref="J576">INDEX(_2020[[#This Row],[2021]:[2023]],MATCH(FALSE,ISBLANK(_2020[[#This Row],[2021]:[2023]]),0))</f>
        <v>7306C</v>
      </c>
    </row>
    <row r="577" spans="1:10" x14ac:dyDescent="0.3">
      <c r="A577" s="1" t="s">
        <v>1832</v>
      </c>
      <c r="B577" s="1" t="s">
        <v>1833</v>
      </c>
      <c r="C577" s="1" t="s">
        <v>2866</v>
      </c>
      <c r="D577" s="1">
        <v>0</v>
      </c>
      <c r="G577" s="1" t="str">
        <f>IFERROR(VLOOKUP(_2020[[#This Row],[identifiant_reseau]],_2021[],1,FALSE),"")</f>
        <v>7307C</v>
      </c>
      <c r="H577" s="1" t="str">
        <f>IFERROR(VLOOKUP(_2020[[#This Row],[identifiant_reseau]],_2022[],1,FALSE),"")</f>
        <v>7307C</v>
      </c>
      <c r="I577" s="1" t="str">
        <f>IFERROR(VLOOKUP(_2020[[#This Row],[identifiant_reseau]],_2023[],1,FALSE),"")</f>
        <v>7307C</v>
      </c>
      <c r="J577" s="6" t="str" cm="1">
        <f t="array" ref="J577">INDEX(_2020[[#This Row],[2021]:[2023]],MATCH(FALSE,ISBLANK(_2020[[#This Row],[2021]:[2023]]),0))</f>
        <v>7307C</v>
      </c>
    </row>
    <row r="578" spans="1:10" x14ac:dyDescent="0.3">
      <c r="A578" s="1" t="s">
        <v>1835</v>
      </c>
      <c r="B578" s="1" t="s">
        <v>1836</v>
      </c>
      <c r="C578" s="1" t="s">
        <v>3783</v>
      </c>
      <c r="D578" s="1">
        <v>4.2999999999999997E-2</v>
      </c>
      <c r="G578" s="1" t="str">
        <f>IFERROR(VLOOKUP(_2020[[#This Row],[identifiant_reseau]],_2021[],1,FALSE),"")</f>
        <v>7308C</v>
      </c>
      <c r="H578" s="1" t="str">
        <f>IFERROR(VLOOKUP(_2020[[#This Row],[identifiant_reseau]],_2022[],1,FALSE),"")</f>
        <v>7308C</v>
      </c>
      <c r="I578" s="1" t="str">
        <f>IFERROR(VLOOKUP(_2020[[#This Row],[identifiant_reseau]],_2023[],1,FALSE),"")</f>
        <v>7308C</v>
      </c>
      <c r="J578" s="6" t="str" cm="1">
        <f t="array" ref="J578">INDEX(_2020[[#This Row],[2021]:[2023]],MATCH(FALSE,ISBLANK(_2020[[#This Row],[2021]:[2023]]),0))</f>
        <v>7308C</v>
      </c>
    </row>
    <row r="579" spans="1:10" x14ac:dyDescent="0.3">
      <c r="A579" s="1" t="s">
        <v>1841</v>
      </c>
      <c r="B579" s="1" t="s">
        <v>3784</v>
      </c>
      <c r="C579" s="1" t="s">
        <v>1842</v>
      </c>
      <c r="D579" s="1">
        <v>0</v>
      </c>
      <c r="G579" s="1" t="str">
        <f>IFERROR(VLOOKUP(_2020[[#This Row],[identifiant_reseau]],_2021[],1,FALSE),"")</f>
        <v>7311C</v>
      </c>
      <c r="H579" s="1" t="str">
        <f>IFERROR(VLOOKUP(_2020[[#This Row],[identifiant_reseau]],_2022[],1,FALSE),"")</f>
        <v>7311C</v>
      </c>
      <c r="I579" s="1" t="str">
        <f>IFERROR(VLOOKUP(_2020[[#This Row],[identifiant_reseau]],_2023[],1,FALSE),"")</f>
        <v>7311C</v>
      </c>
      <c r="J579" s="6" t="str" cm="1">
        <f t="array" ref="J579">INDEX(_2020[[#This Row],[2021]:[2023]],MATCH(FALSE,ISBLANK(_2020[[#This Row],[2021]:[2023]]),0))</f>
        <v>7311C</v>
      </c>
    </row>
    <row r="580" spans="1:10" x14ac:dyDescent="0.3">
      <c r="A580" s="1" t="s">
        <v>3785</v>
      </c>
      <c r="B580" s="1" t="s">
        <v>3786</v>
      </c>
      <c r="C580" s="1" t="s">
        <v>3787</v>
      </c>
      <c r="D580" s="1">
        <v>0.192</v>
      </c>
      <c r="G580" s="1" t="str">
        <f>IFERROR(VLOOKUP(_2020[[#This Row],[identifiant_reseau]],_2021[],1,FALSE),"")</f>
        <v/>
      </c>
      <c r="H580" s="1" t="str">
        <f>IFERROR(VLOOKUP(_2020[[#This Row],[identifiant_reseau]],_2022[],1,FALSE),"")</f>
        <v/>
      </c>
      <c r="I580" s="1" t="str">
        <f>IFERROR(VLOOKUP(_2020[[#This Row],[identifiant_reseau]],_2023[],1,FALSE),"")</f>
        <v/>
      </c>
      <c r="J580" s="6" t="str" cm="1">
        <f t="array" ref="J580">INDEX(_2020[[#This Row],[2021]:[2023]],MATCH(FALSE,ISBLANK(_2020[[#This Row],[2021]:[2023]]),0))</f>
        <v/>
      </c>
    </row>
    <row r="581" spans="1:10" x14ac:dyDescent="0.3">
      <c r="A581" s="1" t="s">
        <v>3788</v>
      </c>
      <c r="B581" s="1" t="s">
        <v>3789</v>
      </c>
      <c r="C581" s="1" t="s">
        <v>3787</v>
      </c>
      <c r="D581" s="1">
        <v>0.192</v>
      </c>
      <c r="G581" s="1" t="str">
        <f>IFERROR(VLOOKUP(_2020[[#This Row],[identifiant_reseau]],_2021[],1,FALSE),"")</f>
        <v/>
      </c>
      <c r="H581" s="1" t="str">
        <f>IFERROR(VLOOKUP(_2020[[#This Row],[identifiant_reseau]],_2022[],1,FALSE),"")</f>
        <v/>
      </c>
      <c r="I581" s="1" t="str">
        <f>IFERROR(VLOOKUP(_2020[[#This Row],[identifiant_reseau]],_2023[],1,FALSE),"")</f>
        <v/>
      </c>
      <c r="J581" s="6" t="str" cm="1">
        <f t="array" ref="J581">INDEX(_2020[[#This Row],[2021]:[2023]],MATCH(FALSE,ISBLANK(_2020[[#This Row],[2021]:[2023]]),0))</f>
        <v/>
      </c>
    </row>
    <row r="582" spans="1:10" x14ac:dyDescent="0.3">
      <c r="A582" s="1" t="s">
        <v>1844</v>
      </c>
      <c r="B582" s="1" t="s">
        <v>3790</v>
      </c>
      <c r="C582" s="1" t="s">
        <v>1845</v>
      </c>
      <c r="D582" s="1">
        <v>0</v>
      </c>
      <c r="G582" s="1" t="str">
        <f>IFERROR(VLOOKUP(_2020[[#This Row],[identifiant_reseau]],_2021[],1,FALSE),"")</f>
        <v>7312C</v>
      </c>
      <c r="H582" s="1" t="str">
        <f>IFERROR(VLOOKUP(_2020[[#This Row],[identifiant_reseau]],_2022[],1,FALSE),"")</f>
        <v>7312C</v>
      </c>
      <c r="I582" s="1" t="str">
        <f>IFERROR(VLOOKUP(_2020[[#This Row],[identifiant_reseau]],_2023[],1,FALSE),"")</f>
        <v>7312C</v>
      </c>
      <c r="J582" s="6" t="str" cm="1">
        <f t="array" ref="J582">INDEX(_2020[[#This Row],[2021]:[2023]],MATCH(FALSE,ISBLANK(_2020[[#This Row],[2021]:[2023]]),0))</f>
        <v>7312C</v>
      </c>
    </row>
    <row r="583" spans="1:10" x14ac:dyDescent="0.3">
      <c r="A583" s="1" t="s">
        <v>1849</v>
      </c>
      <c r="B583" s="1" t="s">
        <v>3791</v>
      </c>
      <c r="C583" s="1" t="s">
        <v>1850</v>
      </c>
      <c r="D583" s="1">
        <v>0</v>
      </c>
      <c r="G583" s="1" t="str">
        <f>IFERROR(VLOOKUP(_2020[[#This Row],[identifiant_reseau]],_2021[],1,FALSE),"")</f>
        <v>7314C</v>
      </c>
      <c r="H583" s="1" t="str">
        <f>IFERROR(VLOOKUP(_2020[[#This Row],[identifiant_reseau]],_2022[],1,FALSE),"")</f>
        <v>7314C</v>
      </c>
      <c r="I583" s="1" t="str">
        <f>IFERROR(VLOOKUP(_2020[[#This Row],[identifiant_reseau]],_2023[],1,FALSE),"")</f>
        <v>7314C</v>
      </c>
      <c r="J583" s="6" t="str" cm="1">
        <f t="array" ref="J583">INDEX(_2020[[#This Row],[2021]:[2023]],MATCH(FALSE,ISBLANK(_2020[[#This Row],[2021]:[2023]]),0))</f>
        <v>7314C</v>
      </c>
    </row>
    <row r="584" spans="1:10" x14ac:dyDescent="0.3">
      <c r="A584" s="1" t="s">
        <v>3792</v>
      </c>
      <c r="B584" s="1" t="s">
        <v>3793</v>
      </c>
      <c r="C584" s="1" t="s">
        <v>3794</v>
      </c>
      <c r="D584" s="1" t="s">
        <v>3795</v>
      </c>
      <c r="G584" s="1" t="str">
        <f>IFERROR(VLOOKUP(_2020[[#This Row],[identifiant_reseau]],_2021[],1,FALSE),"")</f>
        <v/>
      </c>
      <c r="H584" s="1" t="str">
        <f>IFERROR(VLOOKUP(_2020[[#This Row],[identifiant_reseau]],_2022[],1,FALSE),"")</f>
        <v/>
      </c>
      <c r="I584" s="1" t="str">
        <f>IFERROR(VLOOKUP(_2020[[#This Row],[identifiant_reseau]],_2023[],1,FALSE),"")</f>
        <v/>
      </c>
      <c r="J584" s="6" t="str" cm="1">
        <f t="array" ref="J584">INDEX(_2020[[#This Row],[2021]:[2023]],MATCH(FALSE,ISBLANK(_2020[[#This Row],[2021]:[2023]]),0))</f>
        <v/>
      </c>
    </row>
    <row r="585" spans="1:10" x14ac:dyDescent="0.3">
      <c r="A585" s="1" t="s">
        <v>1855</v>
      </c>
      <c r="B585" s="1" t="s">
        <v>3796</v>
      </c>
      <c r="C585" s="1" t="s">
        <v>3797</v>
      </c>
      <c r="D585" s="1">
        <v>4.0000000000000001E-3</v>
      </c>
      <c r="G585" s="1" t="str">
        <f>IFERROR(VLOOKUP(_2020[[#This Row],[identifiant_reseau]],_2021[],1,FALSE),"")</f>
        <v>7316C</v>
      </c>
      <c r="H585" s="1" t="str">
        <f>IFERROR(VLOOKUP(_2020[[#This Row],[identifiant_reseau]],_2022[],1,FALSE),"")</f>
        <v>7316C</v>
      </c>
      <c r="I585" s="1" t="str">
        <f>IFERROR(VLOOKUP(_2020[[#This Row],[identifiant_reseau]],_2023[],1,FALSE),"")</f>
        <v>7316C</v>
      </c>
      <c r="J585" s="6" t="str" cm="1">
        <f t="array" ref="J585">INDEX(_2020[[#This Row],[2021]:[2023]],MATCH(FALSE,ISBLANK(_2020[[#This Row],[2021]:[2023]]),0))</f>
        <v>7316C</v>
      </c>
    </row>
    <row r="586" spans="1:10" x14ac:dyDescent="0.3">
      <c r="A586" s="1" t="s">
        <v>3798</v>
      </c>
      <c r="B586" s="1" t="s">
        <v>1859</v>
      </c>
      <c r="C586" s="1" t="s">
        <v>3799</v>
      </c>
      <c r="D586" s="1">
        <v>9.9000000000000005E-2</v>
      </c>
      <c r="G586" s="1" t="str">
        <f>IFERROR(VLOOKUP(_2020[[#This Row],[identifiant_reseau]],_2021[],1,FALSE),"")</f>
        <v/>
      </c>
      <c r="H586" s="1" t="str">
        <f>IFERROR(VLOOKUP(_2020[[#This Row],[identifiant_reseau]],_2022[],1,FALSE),"")</f>
        <v/>
      </c>
      <c r="I586" s="1" t="str">
        <f>IFERROR(VLOOKUP(_2020[[#This Row],[identifiant_reseau]],_2023[],1,FALSE),"")</f>
        <v/>
      </c>
      <c r="J586" s="6" t="str" cm="1">
        <f t="array" ref="J586">INDEX(_2020[[#This Row],[2021]:[2023]],MATCH(FALSE,ISBLANK(_2020[[#This Row],[2021]:[2023]]),0))</f>
        <v/>
      </c>
    </row>
    <row r="587" spans="1:10" x14ac:dyDescent="0.3">
      <c r="A587" s="1" t="s">
        <v>1870</v>
      </c>
      <c r="B587" s="1" t="s">
        <v>1871</v>
      </c>
      <c r="C587" s="1" t="s">
        <v>2869</v>
      </c>
      <c r="D587" s="1">
        <v>0.05</v>
      </c>
      <c r="G587" s="1" t="str">
        <f>IFERROR(VLOOKUP(_2020[[#This Row],[identifiant_reseau]],_2021[],1,FALSE),"")</f>
        <v>7402C</v>
      </c>
      <c r="H587" s="1" t="str">
        <f>IFERROR(VLOOKUP(_2020[[#This Row],[identifiant_reseau]],_2022[],1,FALSE),"")</f>
        <v>7402C</v>
      </c>
      <c r="I587" s="1" t="str">
        <f>IFERROR(VLOOKUP(_2020[[#This Row],[identifiant_reseau]],_2023[],1,FALSE),"")</f>
        <v>7402C</v>
      </c>
      <c r="J587" s="6" t="str" cm="1">
        <f t="array" ref="J587">INDEX(_2020[[#This Row],[2021]:[2023]],MATCH(FALSE,ISBLANK(_2020[[#This Row],[2021]:[2023]]),0))</f>
        <v>7402C</v>
      </c>
    </row>
    <row r="588" spans="1:10" x14ac:dyDescent="0.3">
      <c r="A588" s="1" t="s">
        <v>1873</v>
      </c>
      <c r="B588" s="1" t="s">
        <v>3800</v>
      </c>
      <c r="C588" s="1" t="s">
        <v>3801</v>
      </c>
      <c r="D588" s="1">
        <v>3.3000000000000002E-2</v>
      </c>
      <c r="G588" s="1" t="str">
        <f>IFERROR(VLOOKUP(_2020[[#This Row],[identifiant_reseau]],_2021[],1,FALSE),"")</f>
        <v>7403C</v>
      </c>
      <c r="H588" s="1" t="str">
        <f>IFERROR(VLOOKUP(_2020[[#This Row],[identifiant_reseau]],_2022[],1,FALSE),"")</f>
        <v>7403C</v>
      </c>
      <c r="I588" s="1" t="str">
        <f>IFERROR(VLOOKUP(_2020[[#This Row],[identifiant_reseau]],_2023[],1,FALSE),"")</f>
        <v>7403C</v>
      </c>
      <c r="J588" s="6" t="str" cm="1">
        <f t="array" ref="J588">INDEX(_2020[[#This Row],[2021]:[2023]],MATCH(FALSE,ISBLANK(_2020[[#This Row],[2021]:[2023]]),0))</f>
        <v>7403C</v>
      </c>
    </row>
    <row r="589" spans="1:10" x14ac:dyDescent="0.3">
      <c r="A589" s="1" t="s">
        <v>1876</v>
      </c>
      <c r="B589" s="1" t="s">
        <v>1877</v>
      </c>
      <c r="C589" s="1" t="s">
        <v>2870</v>
      </c>
      <c r="D589" s="1">
        <v>0.224</v>
      </c>
      <c r="G589" s="1" t="str">
        <f>IFERROR(VLOOKUP(_2020[[#This Row],[identifiant_reseau]],_2021[],1,FALSE),"")</f>
        <v>7407C</v>
      </c>
      <c r="H589" s="1" t="str">
        <f>IFERROR(VLOOKUP(_2020[[#This Row],[identifiant_reseau]],_2022[],1,FALSE),"")</f>
        <v>7407C</v>
      </c>
      <c r="I589" s="1" t="str">
        <f>IFERROR(VLOOKUP(_2020[[#This Row],[identifiant_reseau]],_2023[],1,FALSE),"")</f>
        <v>7407C</v>
      </c>
      <c r="J589" s="6" t="str" cm="1">
        <f t="array" ref="J589">INDEX(_2020[[#This Row],[2021]:[2023]],MATCH(FALSE,ISBLANK(_2020[[#This Row],[2021]:[2023]]),0))</f>
        <v>7407C</v>
      </c>
    </row>
    <row r="590" spans="1:10" x14ac:dyDescent="0.3">
      <c r="A590" s="1" t="s">
        <v>1882</v>
      </c>
      <c r="B590" s="1" t="s">
        <v>1883</v>
      </c>
      <c r="C590" s="1" t="s">
        <v>3802</v>
      </c>
      <c r="D590" s="1">
        <v>0.218</v>
      </c>
      <c r="G590" s="1" t="str">
        <f>IFERROR(VLOOKUP(_2020[[#This Row],[identifiant_reseau]],_2021[],1,FALSE),"")</f>
        <v>7409C</v>
      </c>
      <c r="H590" s="1" t="str">
        <f>IFERROR(VLOOKUP(_2020[[#This Row],[identifiant_reseau]],_2022[],1,FALSE),"")</f>
        <v>7409C</v>
      </c>
      <c r="I590" s="1" t="str">
        <f>IFERROR(VLOOKUP(_2020[[#This Row],[identifiant_reseau]],_2023[],1,FALSE),"")</f>
        <v>7409C</v>
      </c>
      <c r="J590" s="6" t="str" cm="1">
        <f t="array" ref="J590">INDEX(_2020[[#This Row],[2021]:[2023]],MATCH(FALSE,ISBLANK(_2020[[#This Row],[2021]:[2023]]),0))</f>
        <v>7409C</v>
      </c>
    </row>
    <row r="591" spans="1:10" x14ac:dyDescent="0.3">
      <c r="A591" s="1" t="s">
        <v>1879</v>
      </c>
      <c r="B591" s="1" t="s">
        <v>1880</v>
      </c>
      <c r="C591" s="1" t="s">
        <v>2872</v>
      </c>
      <c r="D591" s="1">
        <v>0.20499999999999999</v>
      </c>
      <c r="G591" s="1" t="str">
        <f>IFERROR(VLOOKUP(_2020[[#This Row],[identifiant_reseau]],_2021[],1,FALSE),"")</f>
        <v>7408C</v>
      </c>
      <c r="H591" s="1" t="str">
        <f>IFERROR(VLOOKUP(_2020[[#This Row],[identifiant_reseau]],_2022[],1,FALSE),"")</f>
        <v>7408C</v>
      </c>
      <c r="I591" s="1" t="str">
        <f>IFERROR(VLOOKUP(_2020[[#This Row],[identifiant_reseau]],_2023[],1,FALSE),"")</f>
        <v>7408C</v>
      </c>
      <c r="J591" s="6" t="str" cm="1">
        <f t="array" ref="J591">INDEX(_2020[[#This Row],[2021]:[2023]],MATCH(FALSE,ISBLANK(_2020[[#This Row],[2021]:[2023]]),0))</f>
        <v>7408C</v>
      </c>
    </row>
    <row r="592" spans="1:10" x14ac:dyDescent="0.3">
      <c r="A592" s="1" t="s">
        <v>1885</v>
      </c>
      <c r="B592" s="1" t="s">
        <v>1886</v>
      </c>
      <c r="C592" s="1" t="s">
        <v>2874</v>
      </c>
      <c r="D592" s="1">
        <v>3.5000000000000003E-2</v>
      </c>
      <c r="G592" s="1" t="str">
        <f>IFERROR(VLOOKUP(_2020[[#This Row],[identifiant_reseau]],_2021[],1,FALSE),"")</f>
        <v>7410C</v>
      </c>
      <c r="H592" s="1" t="str">
        <f>IFERROR(VLOOKUP(_2020[[#This Row],[identifiant_reseau]],_2022[],1,FALSE),"")</f>
        <v>7410C</v>
      </c>
      <c r="I592" s="1" t="str">
        <f>IFERROR(VLOOKUP(_2020[[#This Row],[identifiant_reseau]],_2023[],1,FALSE),"")</f>
        <v>7410C</v>
      </c>
      <c r="J592" s="6" t="str" cm="1">
        <f t="array" ref="J592">INDEX(_2020[[#This Row],[2021]:[2023]],MATCH(FALSE,ISBLANK(_2020[[#This Row],[2021]:[2023]]),0))</f>
        <v>7410C</v>
      </c>
    </row>
    <row r="593" spans="1:10" x14ac:dyDescent="0.3">
      <c r="A593" s="1" t="s">
        <v>1888</v>
      </c>
      <c r="B593" s="1" t="s">
        <v>1889</v>
      </c>
      <c r="C593" s="1" t="s">
        <v>2875</v>
      </c>
      <c r="D593" s="1">
        <v>0.20399999999999999</v>
      </c>
      <c r="G593" s="1" t="str">
        <f>IFERROR(VLOOKUP(_2020[[#This Row],[identifiant_reseau]],_2021[],1,FALSE),"")</f>
        <v>7411C</v>
      </c>
      <c r="H593" s="1" t="str">
        <f>IFERROR(VLOOKUP(_2020[[#This Row],[identifiant_reseau]],_2022[],1,FALSE),"")</f>
        <v>7411C</v>
      </c>
      <c r="I593" s="1" t="str">
        <f>IFERROR(VLOOKUP(_2020[[#This Row],[identifiant_reseau]],_2023[],1,FALSE),"")</f>
        <v>7411C</v>
      </c>
      <c r="J593" s="6" t="str" cm="1">
        <f t="array" ref="J593">INDEX(_2020[[#This Row],[2021]:[2023]],MATCH(FALSE,ISBLANK(_2020[[#This Row],[2021]:[2023]]),0))</f>
        <v>7411C</v>
      </c>
    </row>
    <row r="594" spans="1:10" x14ac:dyDescent="0.3">
      <c r="A594" s="1" t="s">
        <v>1891</v>
      </c>
      <c r="B594" s="1" t="s">
        <v>1892</v>
      </c>
      <c r="C594" s="1" t="s">
        <v>3803</v>
      </c>
      <c r="D594" s="1">
        <v>0.10100000000000001</v>
      </c>
      <c r="G594" s="1" t="str">
        <f>IFERROR(VLOOKUP(_2020[[#This Row],[identifiant_reseau]],_2021[],1,FALSE),"")</f>
        <v>7412C</v>
      </c>
      <c r="H594" s="1" t="str">
        <f>IFERROR(VLOOKUP(_2020[[#This Row],[identifiant_reseau]],_2022[],1,FALSE),"")</f>
        <v>7412C</v>
      </c>
      <c r="I594" s="1" t="str">
        <f>IFERROR(VLOOKUP(_2020[[#This Row],[identifiant_reseau]],_2023[],1,FALSE),"")</f>
        <v>7412C</v>
      </c>
      <c r="J594" s="6" t="str" cm="1">
        <f t="array" ref="J594">INDEX(_2020[[#This Row],[2021]:[2023]],MATCH(FALSE,ISBLANK(_2020[[#This Row],[2021]:[2023]]),0))</f>
        <v>7412C</v>
      </c>
    </row>
    <row r="595" spans="1:10" x14ac:dyDescent="0.3">
      <c r="A595" s="1" t="s">
        <v>2876</v>
      </c>
      <c r="B595" s="1" t="s">
        <v>3804</v>
      </c>
      <c r="C595" s="1" t="s">
        <v>2878</v>
      </c>
      <c r="D595" s="1">
        <v>0.214</v>
      </c>
      <c r="G595" s="1" t="str">
        <f>IFERROR(VLOOKUP(_2020[[#This Row],[identifiant_reseau]],_2021[],1,FALSE),"")</f>
        <v>7413C</v>
      </c>
      <c r="H595" s="1" t="str">
        <f>IFERROR(VLOOKUP(_2020[[#This Row],[identifiant_reseau]],_2022[],1,FALSE),"")</f>
        <v/>
      </c>
      <c r="I595" s="1" t="str">
        <f>IFERROR(VLOOKUP(_2020[[#This Row],[identifiant_reseau]],_2023[],1,FALSE),"")</f>
        <v>7413C</v>
      </c>
      <c r="J595" s="6" t="str" cm="1">
        <f t="array" ref="J595">INDEX(_2020[[#This Row],[2021]:[2023]],MATCH(FALSE,ISBLANK(_2020[[#This Row],[2021]:[2023]]),0))</f>
        <v>7413C</v>
      </c>
    </row>
    <row r="596" spans="1:10" x14ac:dyDescent="0.3">
      <c r="A596" s="1" t="s">
        <v>1897</v>
      </c>
      <c r="B596" s="1" t="s">
        <v>3805</v>
      </c>
      <c r="C596" s="1" t="s">
        <v>3806</v>
      </c>
      <c r="D596" s="1">
        <v>2.7E-2</v>
      </c>
      <c r="G596" s="1" t="str">
        <f>IFERROR(VLOOKUP(_2020[[#This Row],[identifiant_reseau]],_2021[],1,FALSE),"")</f>
        <v>7417C</v>
      </c>
      <c r="H596" s="1" t="str">
        <f>IFERROR(VLOOKUP(_2020[[#This Row],[identifiant_reseau]],_2022[],1,FALSE),"")</f>
        <v>7417C</v>
      </c>
      <c r="I596" s="1" t="str">
        <f>IFERROR(VLOOKUP(_2020[[#This Row],[identifiant_reseau]],_2023[],1,FALSE),"")</f>
        <v>7417C</v>
      </c>
      <c r="J596" s="6" t="str" cm="1">
        <f t="array" ref="J596">INDEX(_2020[[#This Row],[2021]:[2023]],MATCH(FALSE,ISBLANK(_2020[[#This Row],[2021]:[2023]]),0))</f>
        <v>7417C</v>
      </c>
    </row>
    <row r="597" spans="1:10" x14ac:dyDescent="0.3">
      <c r="A597" s="1" t="s">
        <v>3807</v>
      </c>
      <c r="B597" s="1" t="s">
        <v>1895</v>
      </c>
      <c r="C597" s="1" t="s">
        <v>3808</v>
      </c>
      <c r="D597" s="1">
        <v>1.4999999999999999E-2</v>
      </c>
      <c r="G597" s="1" t="str">
        <f>IFERROR(VLOOKUP(_2020[[#This Row],[identifiant_reseau]],_2021[],1,FALSE),"")</f>
        <v/>
      </c>
      <c r="H597" s="1" t="str">
        <f>IFERROR(VLOOKUP(_2020[[#This Row],[identifiant_reseau]],_2022[],1,FALSE),"")</f>
        <v/>
      </c>
      <c r="I597" s="1" t="str">
        <f>IFERROR(VLOOKUP(_2020[[#This Row],[identifiant_reseau]],_2023[],1,FALSE),"")</f>
        <v/>
      </c>
      <c r="J597" s="6" t="str" cm="1">
        <f t="array" ref="J597">INDEX(_2020[[#This Row],[2021]:[2023]],MATCH(FALSE,ISBLANK(_2020[[#This Row],[2021]:[2023]]),0))</f>
        <v/>
      </c>
    </row>
    <row r="598" spans="1:10" x14ac:dyDescent="0.3">
      <c r="A598" s="1" t="s">
        <v>1900</v>
      </c>
      <c r="B598" s="1" t="s">
        <v>1901</v>
      </c>
      <c r="C598" s="1" t="s">
        <v>2870</v>
      </c>
      <c r="D598" s="1">
        <v>0</v>
      </c>
      <c r="G598" s="1" t="str">
        <f>IFERROR(VLOOKUP(_2020[[#This Row],[identifiant_reseau]],_2021[],1,FALSE),"")</f>
        <v>7418C</v>
      </c>
      <c r="H598" s="1" t="str">
        <f>IFERROR(VLOOKUP(_2020[[#This Row],[identifiant_reseau]],_2022[],1,FALSE),"")</f>
        <v>7418C</v>
      </c>
      <c r="I598" s="1" t="str">
        <f>IFERROR(VLOOKUP(_2020[[#This Row],[identifiant_reseau]],_2023[],1,FALSE),"")</f>
        <v>7418C</v>
      </c>
      <c r="J598" s="6" t="str" cm="1">
        <f t="array" ref="J598">INDEX(_2020[[#This Row],[2021]:[2023]],MATCH(FALSE,ISBLANK(_2020[[#This Row],[2021]:[2023]]),0))</f>
        <v>7418C</v>
      </c>
    </row>
    <row r="599" spans="1:10" x14ac:dyDescent="0.3">
      <c r="A599" s="1" t="s">
        <v>3809</v>
      </c>
      <c r="B599" s="1" t="s">
        <v>3810</v>
      </c>
      <c r="C599" s="1" t="s">
        <v>2870</v>
      </c>
      <c r="D599" s="1">
        <v>0</v>
      </c>
      <c r="G599" s="1" t="str">
        <f>IFERROR(VLOOKUP(_2020[[#This Row],[identifiant_reseau]],_2021[],1,FALSE),"")</f>
        <v/>
      </c>
      <c r="H599" s="1" t="str">
        <f>IFERROR(VLOOKUP(_2020[[#This Row],[identifiant_reseau]],_2022[],1,FALSE),"")</f>
        <v/>
      </c>
      <c r="I599" s="1" t="str">
        <f>IFERROR(VLOOKUP(_2020[[#This Row],[identifiant_reseau]],_2023[],1,FALSE),"")</f>
        <v/>
      </c>
      <c r="J599" s="6" t="str" cm="1">
        <f t="array" ref="J599">INDEX(_2020[[#This Row],[2021]:[2023]],MATCH(FALSE,ISBLANK(_2020[[#This Row],[2021]:[2023]]),0))</f>
        <v/>
      </c>
    </row>
    <row r="600" spans="1:10" x14ac:dyDescent="0.3">
      <c r="A600" s="1" t="s">
        <v>1904</v>
      </c>
      <c r="B600" s="1" t="s">
        <v>1905</v>
      </c>
      <c r="C600" s="1" t="s">
        <v>3811</v>
      </c>
      <c r="D600" s="1">
        <v>0.02</v>
      </c>
      <c r="G600" s="1" t="str">
        <f>IFERROR(VLOOKUP(_2020[[#This Row],[identifiant_reseau]],_2021[],1,FALSE),"")</f>
        <v>7421C</v>
      </c>
      <c r="H600" s="1" t="str">
        <f>IFERROR(VLOOKUP(_2020[[#This Row],[identifiant_reseau]],_2022[],1,FALSE),"")</f>
        <v>7421C</v>
      </c>
      <c r="I600" s="1" t="str">
        <f>IFERROR(VLOOKUP(_2020[[#This Row],[identifiant_reseau]],_2023[],1,FALSE),"")</f>
        <v>7421C</v>
      </c>
      <c r="J600" s="6" t="str" cm="1">
        <f t="array" ref="J600">INDEX(_2020[[#This Row],[2021]:[2023]],MATCH(FALSE,ISBLANK(_2020[[#This Row],[2021]:[2023]]),0))</f>
        <v>7421C</v>
      </c>
    </row>
    <row r="601" spans="1:10" x14ac:dyDescent="0.3">
      <c r="A601" s="1" t="s">
        <v>3812</v>
      </c>
      <c r="B601" s="1" t="s">
        <v>1911</v>
      </c>
      <c r="C601" s="1" t="s">
        <v>3813</v>
      </c>
      <c r="D601" s="1">
        <v>2.1999999999999999E-2</v>
      </c>
      <c r="G601" s="1" t="str">
        <f>IFERROR(VLOOKUP(_2020[[#This Row],[identifiant_reseau]],_2021[],1,FALSE),"")</f>
        <v/>
      </c>
      <c r="H601" s="1" t="str">
        <f>IFERROR(VLOOKUP(_2020[[#This Row],[identifiant_reseau]],_2022[],1,FALSE),"")</f>
        <v/>
      </c>
      <c r="I601" s="1" t="str">
        <f>IFERROR(VLOOKUP(_2020[[#This Row],[identifiant_reseau]],_2023[],1,FALSE),"")</f>
        <v/>
      </c>
      <c r="J601" s="6" t="str" cm="1">
        <f t="array" ref="J601">INDEX(_2020[[#This Row],[2021]:[2023]],MATCH(FALSE,ISBLANK(_2020[[#This Row],[2021]:[2023]]),0))</f>
        <v/>
      </c>
    </row>
    <row r="602" spans="1:10" x14ac:dyDescent="0.3">
      <c r="A602" s="1" t="s">
        <v>3814</v>
      </c>
      <c r="B602" s="1" t="s">
        <v>3815</v>
      </c>
      <c r="C602" s="1" t="s">
        <v>3816</v>
      </c>
      <c r="D602" s="1">
        <v>8.7999999999999995E-2</v>
      </c>
      <c r="G602" s="1" t="str">
        <f>IFERROR(VLOOKUP(_2020[[#This Row],[identifiant_reseau]],_2021[],1,FALSE),"")</f>
        <v/>
      </c>
      <c r="H602" s="1" t="str">
        <f>IFERROR(VLOOKUP(_2020[[#This Row],[identifiant_reseau]],_2022[],1,FALSE),"")</f>
        <v/>
      </c>
      <c r="I602" s="1" t="str">
        <f>IFERROR(VLOOKUP(_2020[[#This Row],[identifiant_reseau]],_2023[],1,FALSE),"")</f>
        <v/>
      </c>
      <c r="J602" s="6" t="str" cm="1">
        <f t="array" ref="J602">INDEX(_2020[[#This Row],[2021]:[2023]],MATCH(FALSE,ISBLANK(_2020[[#This Row],[2021]:[2023]]),0))</f>
        <v/>
      </c>
    </row>
    <row r="603" spans="1:10" x14ac:dyDescent="0.3">
      <c r="A603" s="1" t="s">
        <v>3817</v>
      </c>
      <c r="B603" s="1" t="s">
        <v>3818</v>
      </c>
      <c r="C603" s="1" t="s">
        <v>3819</v>
      </c>
      <c r="D603" s="1">
        <v>4.4999999999999998E-2</v>
      </c>
      <c r="G603" s="1" t="str">
        <f>IFERROR(VLOOKUP(_2020[[#This Row],[identifiant_reseau]],_2021[],1,FALSE),"")</f>
        <v/>
      </c>
      <c r="H603" s="1" t="str">
        <f>IFERROR(VLOOKUP(_2020[[#This Row],[identifiant_reseau]],_2022[],1,FALSE),"")</f>
        <v/>
      </c>
      <c r="I603" s="1" t="str">
        <f>IFERROR(VLOOKUP(_2020[[#This Row],[identifiant_reseau]],_2023[],1,FALSE),"")</f>
        <v/>
      </c>
      <c r="J603" s="6" t="str" cm="1">
        <f t="array" ref="J603">INDEX(_2020[[#This Row],[2021]:[2023]],MATCH(FALSE,ISBLANK(_2020[[#This Row],[2021]:[2023]]),0))</f>
        <v/>
      </c>
    </row>
    <row r="604" spans="1:10" x14ac:dyDescent="0.3">
      <c r="A604" s="1" t="s">
        <v>1929</v>
      </c>
      <c r="B604" s="1" t="s">
        <v>3820</v>
      </c>
      <c r="C604" s="1" t="s">
        <v>3821</v>
      </c>
      <c r="D604" s="1">
        <v>0.16600000000000001</v>
      </c>
      <c r="G604" s="1" t="str">
        <f>IFERROR(VLOOKUP(_2020[[#This Row],[identifiant_reseau]],_2021[],1,FALSE),"")</f>
        <v>7501C</v>
      </c>
      <c r="H604" s="1" t="str">
        <f>IFERROR(VLOOKUP(_2020[[#This Row],[identifiant_reseau]],_2022[],1,FALSE),"")</f>
        <v>7501C</v>
      </c>
      <c r="I604" s="1" t="str">
        <f>IFERROR(VLOOKUP(_2020[[#This Row],[identifiant_reseau]],_2023[],1,FALSE),"")</f>
        <v>7501C</v>
      </c>
      <c r="J604" s="6" t="str" cm="1">
        <f t="array" ref="J604">INDEX(_2020[[#This Row],[2021]:[2023]],MATCH(FALSE,ISBLANK(_2020[[#This Row],[2021]:[2023]]),0))</f>
        <v>7501C</v>
      </c>
    </row>
    <row r="605" spans="1:10" x14ac:dyDescent="0.3">
      <c r="A605" s="1" t="s">
        <v>1934</v>
      </c>
      <c r="B605" s="1" t="s">
        <v>1933</v>
      </c>
      <c r="C605" s="1" t="s">
        <v>3821</v>
      </c>
      <c r="D605" s="1">
        <v>0.17499999999999999</v>
      </c>
      <c r="G605" s="1" t="str">
        <f>IFERROR(VLOOKUP(_2020[[#This Row],[identifiant_reseau]],_2021[],1,FALSE),"")</f>
        <v>7507C</v>
      </c>
      <c r="H605" s="1" t="str">
        <f>IFERROR(VLOOKUP(_2020[[#This Row],[identifiant_reseau]],_2022[],1,FALSE),"")</f>
        <v>7507C</v>
      </c>
      <c r="I605" s="1" t="str">
        <f>IFERROR(VLOOKUP(_2020[[#This Row],[identifiant_reseau]],_2023[],1,FALSE),"")</f>
        <v/>
      </c>
      <c r="J605" s="6" t="str" cm="1">
        <f t="array" ref="J605">INDEX(_2020[[#This Row],[2021]:[2023]],MATCH(FALSE,ISBLANK(_2020[[#This Row],[2021]:[2023]]),0))</f>
        <v>7507C</v>
      </c>
    </row>
    <row r="606" spans="1:10" x14ac:dyDescent="0.3">
      <c r="A606" s="1" t="s">
        <v>1932</v>
      </c>
      <c r="B606" s="1" t="s">
        <v>1933</v>
      </c>
      <c r="C606" s="1" t="s">
        <v>3821</v>
      </c>
      <c r="D606" s="1">
        <v>7.0000000000000001E-3</v>
      </c>
      <c r="G606" s="1" t="str">
        <f>IFERROR(VLOOKUP(_2020[[#This Row],[identifiant_reseau]],_2021[],1,FALSE),"")</f>
        <v>7503F</v>
      </c>
      <c r="H606" s="1" t="str">
        <f>IFERROR(VLOOKUP(_2020[[#This Row],[identifiant_reseau]],_2022[],1,FALSE),"")</f>
        <v>7503F</v>
      </c>
      <c r="I606" s="1" t="str">
        <f>IFERROR(VLOOKUP(_2020[[#This Row],[identifiant_reseau]],_2023[],1,FALSE),"")</f>
        <v>7503F</v>
      </c>
      <c r="J606" s="6" t="str" cm="1">
        <f t="array" ref="J606">INDEX(_2020[[#This Row],[2021]:[2023]],MATCH(FALSE,ISBLANK(_2020[[#This Row],[2021]:[2023]]),0))</f>
        <v>7503F</v>
      </c>
    </row>
    <row r="607" spans="1:10" x14ac:dyDescent="0.3">
      <c r="A607" s="1" t="s">
        <v>1938</v>
      </c>
      <c r="B607" s="1" t="s">
        <v>3822</v>
      </c>
      <c r="C607" s="1" t="s">
        <v>2883</v>
      </c>
      <c r="D607" s="1">
        <v>0.214</v>
      </c>
      <c r="G607" s="1" t="str">
        <f>IFERROR(VLOOKUP(_2020[[#This Row],[identifiant_reseau]],_2021[],1,FALSE),"")</f>
        <v>7601C</v>
      </c>
      <c r="H607" s="1" t="str">
        <f>IFERROR(VLOOKUP(_2020[[#This Row],[identifiant_reseau]],_2022[],1,FALSE),"")</f>
        <v>7601C</v>
      </c>
      <c r="I607" s="1" t="str">
        <f>IFERROR(VLOOKUP(_2020[[#This Row],[identifiant_reseau]],_2023[],1,FALSE),"")</f>
        <v>7601C</v>
      </c>
      <c r="J607" s="6" t="str" cm="1">
        <f t="array" ref="J607">INDEX(_2020[[#This Row],[2021]:[2023]],MATCH(FALSE,ISBLANK(_2020[[#This Row],[2021]:[2023]]),0))</f>
        <v>7601C</v>
      </c>
    </row>
    <row r="608" spans="1:10" x14ac:dyDescent="0.3">
      <c r="A608" s="1" t="s">
        <v>1941</v>
      </c>
      <c r="B608" s="1" t="s">
        <v>3823</v>
      </c>
      <c r="C608" s="1" t="s">
        <v>3824</v>
      </c>
      <c r="D608" s="1">
        <v>9.1999999999999998E-2</v>
      </c>
      <c r="G608" s="1" t="str">
        <f>IFERROR(VLOOKUP(_2020[[#This Row],[identifiant_reseau]],_2021[],1,FALSE),"")</f>
        <v>7602C</v>
      </c>
      <c r="H608" s="1" t="str">
        <f>IFERROR(VLOOKUP(_2020[[#This Row],[identifiant_reseau]],_2022[],1,FALSE),"")</f>
        <v>7602C</v>
      </c>
      <c r="I608" s="1" t="str">
        <f>IFERROR(VLOOKUP(_2020[[#This Row],[identifiant_reseau]],_2023[],1,FALSE),"")</f>
        <v>7602C</v>
      </c>
      <c r="J608" s="6" t="str" cm="1">
        <f t="array" ref="J608">INDEX(_2020[[#This Row],[2021]:[2023]],MATCH(FALSE,ISBLANK(_2020[[#This Row],[2021]:[2023]]),0))</f>
        <v>7602C</v>
      </c>
    </row>
    <row r="609" spans="1:10" x14ac:dyDescent="0.3">
      <c r="A609" s="1" t="s">
        <v>1946</v>
      </c>
      <c r="B609" s="1" t="s">
        <v>3825</v>
      </c>
      <c r="C609" s="1" t="s">
        <v>2884</v>
      </c>
      <c r="D609" s="1">
        <v>0.125</v>
      </c>
      <c r="G609" s="1" t="str">
        <f>IFERROR(VLOOKUP(_2020[[#This Row],[identifiant_reseau]],_2021[],1,FALSE),"")</f>
        <v>7605C</v>
      </c>
      <c r="H609" s="1" t="str">
        <f>IFERROR(VLOOKUP(_2020[[#This Row],[identifiant_reseau]],_2022[],1,FALSE),"")</f>
        <v>7605C</v>
      </c>
      <c r="I609" s="1" t="str">
        <f>IFERROR(VLOOKUP(_2020[[#This Row],[identifiant_reseau]],_2023[],1,FALSE),"")</f>
        <v>7605C</v>
      </c>
      <c r="J609" s="6" t="str" cm="1">
        <f t="array" ref="J609">INDEX(_2020[[#This Row],[2021]:[2023]],MATCH(FALSE,ISBLANK(_2020[[#This Row],[2021]:[2023]]),0))</f>
        <v>7605C</v>
      </c>
    </row>
    <row r="610" spans="1:10" x14ac:dyDescent="0.3">
      <c r="A610" s="1" t="s">
        <v>1949</v>
      </c>
      <c r="B610" s="1" t="s">
        <v>3826</v>
      </c>
      <c r="C610" s="1" t="s">
        <v>2885</v>
      </c>
      <c r="D610" s="1">
        <v>0.11</v>
      </c>
      <c r="G610" s="1" t="str">
        <f>IFERROR(VLOOKUP(_2020[[#This Row],[identifiant_reseau]],_2021[],1,FALSE),"")</f>
        <v>7606C</v>
      </c>
      <c r="H610" s="1" t="str">
        <f>IFERROR(VLOOKUP(_2020[[#This Row],[identifiant_reseau]],_2022[],1,FALSE),"")</f>
        <v>7606C</v>
      </c>
      <c r="I610" s="1" t="str">
        <f>IFERROR(VLOOKUP(_2020[[#This Row],[identifiant_reseau]],_2023[],1,FALSE),"")</f>
        <v>7606C</v>
      </c>
      <c r="J610" s="6" t="str" cm="1">
        <f t="array" ref="J610">INDEX(_2020[[#This Row],[2021]:[2023]],MATCH(FALSE,ISBLANK(_2020[[#This Row],[2021]:[2023]]),0))</f>
        <v>7606C</v>
      </c>
    </row>
    <row r="611" spans="1:10" x14ac:dyDescent="0.3">
      <c r="A611" s="1" t="s">
        <v>1952</v>
      </c>
      <c r="B611" s="1" t="s">
        <v>1953</v>
      </c>
      <c r="C611" s="1" t="s">
        <v>3827</v>
      </c>
      <c r="D611" s="1">
        <v>5.6000000000000001E-2</v>
      </c>
      <c r="G611" s="1" t="str">
        <f>IFERROR(VLOOKUP(_2020[[#This Row],[identifiant_reseau]],_2021[],1,FALSE),"")</f>
        <v>7607C</v>
      </c>
      <c r="H611" s="1" t="str">
        <f>IFERROR(VLOOKUP(_2020[[#This Row],[identifiant_reseau]],_2022[],1,FALSE),"")</f>
        <v>7607C</v>
      </c>
      <c r="I611" s="1" t="str">
        <f>IFERROR(VLOOKUP(_2020[[#This Row],[identifiant_reseau]],_2023[],1,FALSE),"")</f>
        <v>7607C</v>
      </c>
      <c r="J611" s="6" t="str" cm="1">
        <f t="array" ref="J611">INDEX(_2020[[#This Row],[2021]:[2023]],MATCH(FALSE,ISBLANK(_2020[[#This Row],[2021]:[2023]]),0))</f>
        <v>7607C</v>
      </c>
    </row>
    <row r="612" spans="1:10" x14ac:dyDescent="0.3">
      <c r="A612" s="1" t="s">
        <v>1955</v>
      </c>
      <c r="B612" s="1" t="s">
        <v>1956</v>
      </c>
      <c r="C612" s="1" t="s">
        <v>3828</v>
      </c>
      <c r="D612" s="1">
        <v>0.02</v>
      </c>
      <c r="G612" s="1" t="str">
        <f>IFERROR(VLOOKUP(_2020[[#This Row],[identifiant_reseau]],_2021[],1,FALSE),"")</f>
        <v>7608C</v>
      </c>
      <c r="H612" s="1" t="str">
        <f>IFERROR(VLOOKUP(_2020[[#This Row],[identifiant_reseau]],_2022[],1,FALSE),"")</f>
        <v>7608C</v>
      </c>
      <c r="I612" s="1" t="str">
        <f>IFERROR(VLOOKUP(_2020[[#This Row],[identifiant_reseau]],_2023[],1,FALSE),"")</f>
        <v>7608C</v>
      </c>
      <c r="J612" s="6" t="str" cm="1">
        <f t="array" ref="J612">INDEX(_2020[[#This Row],[2021]:[2023]],MATCH(FALSE,ISBLANK(_2020[[#This Row],[2021]:[2023]]),0))</f>
        <v>7608C</v>
      </c>
    </row>
    <row r="613" spans="1:10" x14ac:dyDescent="0.3">
      <c r="A613" s="1" t="s">
        <v>1958</v>
      </c>
      <c r="B613" s="1" t="s">
        <v>3829</v>
      </c>
      <c r="C613" s="1" t="s">
        <v>3830</v>
      </c>
      <c r="D613" s="1">
        <v>0.20599999999999999</v>
      </c>
      <c r="G613" s="1" t="str">
        <f>IFERROR(VLOOKUP(_2020[[#This Row],[identifiant_reseau]],_2021[],1,FALSE),"")</f>
        <v>7609C</v>
      </c>
      <c r="H613" s="1" t="str">
        <f>IFERROR(VLOOKUP(_2020[[#This Row],[identifiant_reseau]],_2022[],1,FALSE),"")</f>
        <v>7609C</v>
      </c>
      <c r="I613" s="1" t="str">
        <f>IFERROR(VLOOKUP(_2020[[#This Row],[identifiant_reseau]],_2023[],1,FALSE),"")</f>
        <v>7609C</v>
      </c>
      <c r="J613" s="6" t="str" cm="1">
        <f t="array" ref="J613">INDEX(_2020[[#This Row],[2021]:[2023]],MATCH(FALSE,ISBLANK(_2020[[#This Row],[2021]:[2023]]),0))</f>
        <v>7609C</v>
      </c>
    </row>
    <row r="614" spans="1:10" x14ac:dyDescent="0.3">
      <c r="A614" s="1" t="s">
        <v>1961</v>
      </c>
      <c r="B614" s="1" t="s">
        <v>1962</v>
      </c>
      <c r="C614" s="1" t="s">
        <v>3831</v>
      </c>
      <c r="D614" s="1">
        <v>3.3000000000000002E-2</v>
      </c>
      <c r="G614" s="1" t="str">
        <f>IFERROR(VLOOKUP(_2020[[#This Row],[identifiant_reseau]],_2021[],1,FALSE),"")</f>
        <v>7610C</v>
      </c>
      <c r="H614" s="1" t="str">
        <f>IFERROR(VLOOKUP(_2020[[#This Row],[identifiant_reseau]],_2022[],1,FALSE),"")</f>
        <v>7610C</v>
      </c>
      <c r="I614" s="1" t="str">
        <f>IFERROR(VLOOKUP(_2020[[#This Row],[identifiant_reseau]],_2023[],1,FALSE),"")</f>
        <v>7610C</v>
      </c>
      <c r="J614" s="6" t="str" cm="1">
        <f t="array" ref="J614">INDEX(_2020[[#This Row],[2021]:[2023]],MATCH(FALSE,ISBLANK(_2020[[#This Row],[2021]:[2023]]),0))</f>
        <v>7610C</v>
      </c>
    </row>
    <row r="615" spans="1:10" x14ac:dyDescent="0.3">
      <c r="A615" s="1" t="s">
        <v>1964</v>
      </c>
      <c r="B615" s="1" t="s">
        <v>3832</v>
      </c>
      <c r="C615" s="1" t="s">
        <v>2883</v>
      </c>
      <c r="D615" s="1">
        <v>0.189</v>
      </c>
      <c r="G615" s="1" t="str">
        <f>IFERROR(VLOOKUP(_2020[[#This Row],[identifiant_reseau]],_2021[],1,FALSE),"")</f>
        <v>7612C</v>
      </c>
      <c r="H615" s="1" t="str">
        <f>IFERROR(VLOOKUP(_2020[[#This Row],[identifiant_reseau]],_2022[],1,FALSE),"")</f>
        <v>7612C</v>
      </c>
      <c r="I615" s="1" t="str">
        <f>IFERROR(VLOOKUP(_2020[[#This Row],[identifiant_reseau]],_2023[],1,FALSE),"")</f>
        <v>7612C</v>
      </c>
      <c r="J615" s="6" t="str" cm="1">
        <f t="array" ref="J615">INDEX(_2020[[#This Row],[2021]:[2023]],MATCH(FALSE,ISBLANK(_2020[[#This Row],[2021]:[2023]]),0))</f>
        <v>7612C</v>
      </c>
    </row>
    <row r="616" spans="1:10" x14ac:dyDescent="0.3">
      <c r="A616" s="1" t="s">
        <v>1944</v>
      </c>
      <c r="B616" s="1" t="s">
        <v>3833</v>
      </c>
      <c r="C616" s="1" t="s">
        <v>3824</v>
      </c>
      <c r="D616" s="1">
        <v>0.253</v>
      </c>
      <c r="G616" s="1" t="str">
        <f>IFERROR(VLOOKUP(_2020[[#This Row],[identifiant_reseau]],_2021[],1,FALSE),"")</f>
        <v>7603C</v>
      </c>
      <c r="H616" s="1" t="str">
        <f>IFERROR(VLOOKUP(_2020[[#This Row],[identifiant_reseau]],_2022[],1,FALSE),"")</f>
        <v>7603C</v>
      </c>
      <c r="I616" s="1" t="str">
        <f>IFERROR(VLOOKUP(_2020[[#This Row],[identifiant_reseau]],_2023[],1,FALSE),"")</f>
        <v>7603C</v>
      </c>
      <c r="J616" s="6" t="str" cm="1">
        <f t="array" ref="J616">INDEX(_2020[[#This Row],[2021]:[2023]],MATCH(FALSE,ISBLANK(_2020[[#This Row],[2021]:[2023]]),0))</f>
        <v>7603C</v>
      </c>
    </row>
    <row r="617" spans="1:10" x14ac:dyDescent="0.3">
      <c r="A617" s="1" t="s">
        <v>1966</v>
      </c>
      <c r="B617" s="1" t="s">
        <v>1967</v>
      </c>
      <c r="C617" s="1" t="s">
        <v>3824</v>
      </c>
      <c r="D617" s="1">
        <v>0.223</v>
      </c>
      <c r="G617" s="1" t="str">
        <f>IFERROR(VLOOKUP(_2020[[#This Row],[identifiant_reseau]],_2021[],1,FALSE),"")</f>
        <v>7613C</v>
      </c>
      <c r="H617" s="1" t="str">
        <f>IFERROR(VLOOKUP(_2020[[#This Row],[identifiant_reseau]],_2022[],1,FALSE),"")</f>
        <v>7613C</v>
      </c>
      <c r="I617" s="1" t="str">
        <f>IFERROR(VLOOKUP(_2020[[#This Row],[identifiant_reseau]],_2023[],1,FALSE),"")</f>
        <v>7613C</v>
      </c>
      <c r="J617" s="6" t="str" cm="1">
        <f t="array" ref="J617">INDEX(_2020[[#This Row],[2021]:[2023]],MATCH(FALSE,ISBLANK(_2020[[#This Row],[2021]:[2023]]),0))</f>
        <v>7613C</v>
      </c>
    </row>
    <row r="618" spans="1:10" x14ac:dyDescent="0.3">
      <c r="A618" s="1" t="s">
        <v>1968</v>
      </c>
      <c r="B618" s="1" t="s">
        <v>1969</v>
      </c>
      <c r="C618" s="1" t="s">
        <v>2883</v>
      </c>
      <c r="D618" s="1">
        <v>3.9E-2</v>
      </c>
      <c r="G618" s="1" t="str">
        <f>IFERROR(VLOOKUP(_2020[[#This Row],[identifiant_reseau]],_2021[],1,FALSE),"")</f>
        <v>7614C</v>
      </c>
      <c r="H618" s="1" t="str">
        <f>IFERROR(VLOOKUP(_2020[[#This Row],[identifiant_reseau]],_2022[],1,FALSE),"")</f>
        <v>7614C</v>
      </c>
      <c r="I618" s="1" t="str">
        <f>IFERROR(VLOOKUP(_2020[[#This Row],[identifiant_reseau]],_2023[],1,FALSE),"")</f>
        <v>7614C</v>
      </c>
      <c r="J618" s="6" t="str" cm="1">
        <f t="array" ref="J618">INDEX(_2020[[#This Row],[2021]:[2023]],MATCH(FALSE,ISBLANK(_2020[[#This Row],[2021]:[2023]]),0))</f>
        <v>7614C</v>
      </c>
    </row>
    <row r="619" spans="1:10" x14ac:dyDescent="0.3">
      <c r="A619" s="1" t="s">
        <v>1970</v>
      </c>
      <c r="B619" s="1" t="s">
        <v>1971</v>
      </c>
      <c r="C619" s="1" t="s">
        <v>3834</v>
      </c>
      <c r="D619" s="1">
        <v>1.7000000000000001E-2</v>
      </c>
      <c r="G619" s="1" t="str">
        <f>IFERROR(VLOOKUP(_2020[[#This Row],[identifiant_reseau]],_2021[],1,FALSE),"")</f>
        <v>7615C</v>
      </c>
      <c r="H619" s="1" t="str">
        <f>IFERROR(VLOOKUP(_2020[[#This Row],[identifiant_reseau]],_2022[],1,FALSE),"")</f>
        <v>7615C</v>
      </c>
      <c r="I619" s="1" t="str">
        <f>IFERROR(VLOOKUP(_2020[[#This Row],[identifiant_reseau]],_2023[],1,FALSE),"")</f>
        <v>7615C</v>
      </c>
      <c r="J619" s="6" t="str" cm="1">
        <f t="array" ref="J619">INDEX(_2020[[#This Row],[2021]:[2023]],MATCH(FALSE,ISBLANK(_2020[[#This Row],[2021]:[2023]]),0))</f>
        <v>7615C</v>
      </c>
    </row>
    <row r="620" spans="1:10" x14ac:dyDescent="0.3">
      <c r="A620" s="1" t="s">
        <v>1973</v>
      </c>
      <c r="B620" s="1" t="s">
        <v>1974</v>
      </c>
      <c r="C620" s="1" t="s">
        <v>3835</v>
      </c>
      <c r="D620" s="1">
        <v>0.06</v>
      </c>
      <c r="G620" s="1" t="str">
        <f>IFERROR(VLOOKUP(_2020[[#This Row],[identifiant_reseau]],_2021[],1,FALSE),"")</f>
        <v>7616C</v>
      </c>
      <c r="H620" s="1" t="str">
        <f>IFERROR(VLOOKUP(_2020[[#This Row],[identifiant_reseau]],_2022[],1,FALSE),"")</f>
        <v>7616C</v>
      </c>
      <c r="I620" s="1" t="str">
        <f>IFERROR(VLOOKUP(_2020[[#This Row],[identifiant_reseau]],_2023[],1,FALSE),"")</f>
        <v>7616C</v>
      </c>
      <c r="J620" s="6" t="str" cm="1">
        <f t="array" ref="J620">INDEX(_2020[[#This Row],[2021]:[2023]],MATCH(FALSE,ISBLANK(_2020[[#This Row],[2021]:[2023]]),0))</f>
        <v>7616C</v>
      </c>
    </row>
    <row r="621" spans="1:10" x14ac:dyDescent="0.3">
      <c r="A621" s="1" t="s">
        <v>1976</v>
      </c>
      <c r="B621" s="1" t="s">
        <v>3836</v>
      </c>
      <c r="C621" s="1" t="s">
        <v>3837</v>
      </c>
      <c r="D621" s="1">
        <v>2.9000000000000001E-2</v>
      </c>
      <c r="G621" s="1" t="str">
        <f>IFERROR(VLOOKUP(_2020[[#This Row],[identifiant_reseau]],_2021[],1,FALSE),"")</f>
        <v>7617C</v>
      </c>
      <c r="H621" s="1" t="str">
        <f>IFERROR(VLOOKUP(_2020[[#This Row],[identifiant_reseau]],_2022[],1,FALSE),"")</f>
        <v>7617C</v>
      </c>
      <c r="I621" s="1" t="str">
        <f>IFERROR(VLOOKUP(_2020[[#This Row],[identifiant_reseau]],_2023[],1,FALSE),"")</f>
        <v>7617C</v>
      </c>
      <c r="J621" s="6" t="str" cm="1">
        <f t="array" ref="J621">INDEX(_2020[[#This Row],[2021]:[2023]],MATCH(FALSE,ISBLANK(_2020[[#This Row],[2021]:[2023]]),0))</f>
        <v>7617C</v>
      </c>
    </row>
    <row r="622" spans="1:10" x14ac:dyDescent="0.3">
      <c r="A622" s="1" t="s">
        <v>1979</v>
      </c>
      <c r="B622" s="1" t="s">
        <v>1980</v>
      </c>
      <c r="C622" s="1" t="s">
        <v>3838</v>
      </c>
      <c r="D622" s="1">
        <v>0</v>
      </c>
      <c r="G622" s="1" t="str">
        <f>IFERROR(VLOOKUP(_2020[[#This Row],[identifiant_reseau]],_2021[],1,FALSE),"")</f>
        <v>7618C</v>
      </c>
      <c r="H622" s="1" t="str">
        <f>IFERROR(VLOOKUP(_2020[[#This Row],[identifiant_reseau]],_2022[],1,FALSE),"")</f>
        <v>7618C</v>
      </c>
      <c r="I622" s="1" t="str">
        <f>IFERROR(VLOOKUP(_2020[[#This Row],[identifiant_reseau]],_2023[],1,FALSE),"")</f>
        <v>7618C</v>
      </c>
      <c r="J622" s="6" t="str" cm="1">
        <f t="array" ref="J622">INDEX(_2020[[#This Row],[2021]:[2023]],MATCH(FALSE,ISBLANK(_2020[[#This Row],[2021]:[2023]]),0))</f>
        <v>7618C</v>
      </c>
    </row>
    <row r="623" spans="1:10" x14ac:dyDescent="0.3">
      <c r="A623" s="1" t="s">
        <v>1986</v>
      </c>
      <c r="B623" s="1" t="s">
        <v>1987</v>
      </c>
      <c r="C623" s="1" t="s">
        <v>3839</v>
      </c>
      <c r="D623" s="1">
        <v>0</v>
      </c>
      <c r="G623" s="1" t="str">
        <f>IFERROR(VLOOKUP(_2020[[#This Row],[identifiant_reseau]],_2021[],1,FALSE),"")</f>
        <v>7620C</v>
      </c>
      <c r="H623" s="1" t="str">
        <f>IFERROR(VLOOKUP(_2020[[#This Row],[identifiant_reseau]],_2022[],1,FALSE),"")</f>
        <v>7620C</v>
      </c>
      <c r="I623" s="1" t="str">
        <f>IFERROR(VLOOKUP(_2020[[#This Row],[identifiant_reseau]],_2023[],1,FALSE),"")</f>
        <v>7620C</v>
      </c>
      <c r="J623" s="6" t="str" cm="1">
        <f t="array" ref="J623">INDEX(_2020[[#This Row],[2021]:[2023]],MATCH(FALSE,ISBLANK(_2020[[#This Row],[2021]:[2023]]),0))</f>
        <v>7620C</v>
      </c>
    </row>
    <row r="624" spans="1:10" x14ac:dyDescent="0.3">
      <c r="A624" s="1" t="s">
        <v>1992</v>
      </c>
      <c r="B624" s="1" t="s">
        <v>3840</v>
      </c>
      <c r="C624" s="1" t="s">
        <v>2888</v>
      </c>
      <c r="D624" s="1">
        <v>0.109</v>
      </c>
      <c r="G624" s="1" t="str">
        <f>IFERROR(VLOOKUP(_2020[[#This Row],[identifiant_reseau]],_2021[],1,FALSE),"")</f>
        <v>7701C</v>
      </c>
      <c r="H624" s="1" t="str">
        <f>IFERROR(VLOOKUP(_2020[[#This Row],[identifiant_reseau]],_2022[],1,FALSE),"")</f>
        <v>7701C</v>
      </c>
      <c r="I624" s="1" t="str">
        <f>IFERROR(VLOOKUP(_2020[[#This Row],[identifiant_reseau]],_2023[],1,FALSE),"")</f>
        <v>7701C</v>
      </c>
      <c r="J624" s="6" t="str" cm="1">
        <f t="array" ref="J624">INDEX(_2020[[#This Row],[2021]:[2023]],MATCH(FALSE,ISBLANK(_2020[[#This Row],[2021]:[2023]]),0))</f>
        <v>7701C</v>
      </c>
    </row>
    <row r="625" spans="1:10" x14ac:dyDescent="0.3">
      <c r="A625" s="1" t="s">
        <v>3841</v>
      </c>
      <c r="B625" s="1" t="s">
        <v>3842</v>
      </c>
      <c r="C625" s="1" t="s">
        <v>2888</v>
      </c>
      <c r="D625" s="1">
        <v>0.20699999999999999</v>
      </c>
      <c r="G625" s="1" t="str">
        <f>IFERROR(VLOOKUP(_2020[[#This Row],[identifiant_reseau]],_2021[],1,FALSE),"")</f>
        <v/>
      </c>
      <c r="H625" s="1" t="str">
        <f>IFERROR(VLOOKUP(_2020[[#This Row],[identifiant_reseau]],_2022[],1,FALSE),"")</f>
        <v/>
      </c>
      <c r="I625" s="1" t="str">
        <f>IFERROR(VLOOKUP(_2020[[#This Row],[identifiant_reseau]],_2023[],1,FALSE),"")</f>
        <v/>
      </c>
      <c r="J625" s="6" t="str" cm="1">
        <f t="array" ref="J625">INDEX(_2020[[#This Row],[2021]:[2023]],MATCH(FALSE,ISBLANK(_2020[[#This Row],[2021]:[2023]]),0))</f>
        <v/>
      </c>
    </row>
    <row r="626" spans="1:10" x14ac:dyDescent="0.3">
      <c r="A626" s="1" t="s">
        <v>1995</v>
      </c>
      <c r="B626" s="1" t="s">
        <v>1996</v>
      </c>
      <c r="C626" s="1" t="s">
        <v>2890</v>
      </c>
      <c r="D626" s="1">
        <v>6.5000000000000002E-2</v>
      </c>
      <c r="G626" s="1" t="str">
        <f>IFERROR(VLOOKUP(_2020[[#This Row],[identifiant_reseau]],_2021[],1,FALSE),"")</f>
        <v>7703C</v>
      </c>
      <c r="H626" s="1" t="str">
        <f>IFERROR(VLOOKUP(_2020[[#This Row],[identifiant_reseau]],_2022[],1,FALSE),"")</f>
        <v>7703C</v>
      </c>
      <c r="I626" s="1" t="str">
        <f>IFERROR(VLOOKUP(_2020[[#This Row],[identifiant_reseau]],_2023[],1,FALSE),"")</f>
        <v>7703C</v>
      </c>
      <c r="J626" s="6" t="str" cm="1">
        <f t="array" ref="J626">INDEX(_2020[[#This Row],[2021]:[2023]],MATCH(FALSE,ISBLANK(_2020[[#This Row],[2021]:[2023]]),0))</f>
        <v>7703C</v>
      </c>
    </row>
    <row r="627" spans="1:10" x14ac:dyDescent="0.3">
      <c r="A627" s="1" t="s">
        <v>3843</v>
      </c>
      <c r="B627" s="1" t="s">
        <v>2891</v>
      </c>
      <c r="C627" s="1" t="s">
        <v>3844</v>
      </c>
      <c r="D627" s="1">
        <v>0.185</v>
      </c>
      <c r="G627" s="1" t="str">
        <f>IFERROR(VLOOKUP(_2020[[#This Row],[identifiant_reseau]],_2021[],1,FALSE),"")</f>
        <v/>
      </c>
      <c r="H627" s="1" t="str">
        <f>IFERROR(VLOOKUP(_2020[[#This Row],[identifiant_reseau]],_2022[],1,FALSE),"")</f>
        <v/>
      </c>
      <c r="I627" s="1" t="str">
        <f>IFERROR(VLOOKUP(_2020[[#This Row],[identifiant_reseau]],_2023[],1,FALSE),"")</f>
        <v/>
      </c>
      <c r="J627" s="6" t="str" cm="1">
        <f t="array" ref="J627">INDEX(_2020[[#This Row],[2021]:[2023]],MATCH(FALSE,ISBLANK(_2020[[#This Row],[2021]:[2023]]),0))</f>
        <v/>
      </c>
    </row>
    <row r="628" spans="1:10" x14ac:dyDescent="0.3">
      <c r="A628" s="1" t="s">
        <v>2001</v>
      </c>
      <c r="B628" s="1" t="s">
        <v>3845</v>
      </c>
      <c r="C628" s="1" t="s">
        <v>2892</v>
      </c>
      <c r="D628" s="1">
        <v>0.11600000000000001</v>
      </c>
      <c r="G628" s="1" t="str">
        <f>IFERROR(VLOOKUP(_2020[[#This Row],[identifiant_reseau]],_2021[],1,FALSE),"")</f>
        <v>7705C</v>
      </c>
      <c r="H628" s="1" t="str">
        <f>IFERROR(VLOOKUP(_2020[[#This Row],[identifiant_reseau]],_2022[],1,FALSE),"")</f>
        <v>7705C</v>
      </c>
      <c r="I628" s="1" t="str">
        <f>IFERROR(VLOOKUP(_2020[[#This Row],[identifiant_reseau]],_2023[],1,FALSE),"")</f>
        <v>7705C</v>
      </c>
      <c r="J628" s="6" t="str" cm="1">
        <f t="array" ref="J628">INDEX(_2020[[#This Row],[2021]:[2023]],MATCH(FALSE,ISBLANK(_2020[[#This Row],[2021]:[2023]]),0))</f>
        <v>7705C</v>
      </c>
    </row>
    <row r="629" spans="1:10" x14ac:dyDescent="0.3">
      <c r="A629" s="1" t="s">
        <v>2004</v>
      </c>
      <c r="B629" s="1" t="s">
        <v>3846</v>
      </c>
      <c r="C629" s="1" t="s">
        <v>2893</v>
      </c>
      <c r="D629" s="1">
        <v>2.1999999999999999E-2</v>
      </c>
      <c r="G629" s="1" t="str">
        <f>IFERROR(VLOOKUP(_2020[[#This Row],[identifiant_reseau]],_2021[],1,FALSE),"")</f>
        <v>7706C</v>
      </c>
      <c r="H629" s="1" t="str">
        <f>IFERROR(VLOOKUP(_2020[[#This Row],[identifiant_reseau]],_2022[],1,FALSE),"")</f>
        <v>7706C</v>
      </c>
      <c r="I629" s="1" t="str">
        <f>IFERROR(VLOOKUP(_2020[[#This Row],[identifiant_reseau]],_2023[],1,FALSE),"")</f>
        <v>7706C</v>
      </c>
      <c r="J629" s="6" t="str" cm="1">
        <f t="array" ref="J629">INDEX(_2020[[#This Row],[2021]:[2023]],MATCH(FALSE,ISBLANK(_2020[[#This Row],[2021]:[2023]]),0))</f>
        <v>7706C</v>
      </c>
    </row>
    <row r="630" spans="1:10" x14ac:dyDescent="0.3">
      <c r="A630" s="1" t="s">
        <v>2007</v>
      </c>
      <c r="B630" s="1" t="s">
        <v>3847</v>
      </c>
      <c r="C630" s="1" t="s">
        <v>2894</v>
      </c>
      <c r="D630" s="1">
        <v>0.22500000000000001</v>
      </c>
      <c r="G630" s="1" t="str">
        <f>IFERROR(VLOOKUP(_2020[[#This Row],[identifiant_reseau]],_2021[],1,FALSE),"")</f>
        <v>7707C</v>
      </c>
      <c r="H630" s="1" t="str">
        <f>IFERROR(VLOOKUP(_2020[[#This Row],[identifiant_reseau]],_2022[],1,FALSE),"")</f>
        <v>7707C</v>
      </c>
      <c r="I630" s="1" t="str">
        <f>IFERROR(VLOOKUP(_2020[[#This Row],[identifiant_reseau]],_2023[],1,FALSE),"")</f>
        <v>7707C</v>
      </c>
      <c r="J630" s="6" t="str" cm="1">
        <f t="array" ref="J630">INDEX(_2020[[#This Row],[2021]:[2023]],MATCH(FALSE,ISBLANK(_2020[[#This Row],[2021]:[2023]]),0))</f>
        <v>7707C</v>
      </c>
    </row>
    <row r="631" spans="1:10" x14ac:dyDescent="0.3">
      <c r="A631" s="1" t="s">
        <v>2010</v>
      </c>
      <c r="B631" s="1" t="s">
        <v>3848</v>
      </c>
      <c r="C631" s="1" t="s">
        <v>3849</v>
      </c>
      <c r="D631" s="1">
        <v>8.4000000000000005E-2</v>
      </c>
      <c r="G631" s="1" t="str">
        <f>IFERROR(VLOOKUP(_2020[[#This Row],[identifiant_reseau]],_2021[],1,FALSE),"")</f>
        <v>7708C</v>
      </c>
      <c r="H631" s="1" t="str">
        <f>IFERROR(VLOOKUP(_2020[[#This Row],[identifiant_reseau]],_2022[],1,FALSE),"")</f>
        <v>7708C</v>
      </c>
      <c r="I631" s="1" t="str">
        <f>IFERROR(VLOOKUP(_2020[[#This Row],[identifiant_reseau]],_2023[],1,FALSE),"")</f>
        <v>7708C</v>
      </c>
      <c r="J631" s="6" t="str" cm="1">
        <f t="array" ref="J631">INDEX(_2020[[#This Row],[2021]:[2023]],MATCH(FALSE,ISBLANK(_2020[[#This Row],[2021]:[2023]]),0))</f>
        <v>7708C</v>
      </c>
    </row>
    <row r="632" spans="1:10" x14ac:dyDescent="0.3">
      <c r="A632" s="1" t="s">
        <v>2013</v>
      </c>
      <c r="B632" s="1" t="s">
        <v>3850</v>
      </c>
      <c r="C632" s="1" t="s">
        <v>3851</v>
      </c>
      <c r="D632" s="1">
        <v>9.9000000000000005E-2</v>
      </c>
      <c r="G632" s="1" t="str">
        <f>IFERROR(VLOOKUP(_2020[[#This Row],[identifiant_reseau]],_2021[],1,FALSE),"")</f>
        <v>7710C</v>
      </c>
      <c r="H632" s="1" t="str">
        <f>IFERROR(VLOOKUP(_2020[[#This Row],[identifiant_reseau]],_2022[],1,FALSE),"")</f>
        <v>7710C</v>
      </c>
      <c r="I632" s="1" t="str">
        <f>IFERROR(VLOOKUP(_2020[[#This Row],[identifiant_reseau]],_2023[],1,FALSE),"")</f>
        <v>7710C</v>
      </c>
      <c r="J632" s="6" t="str" cm="1">
        <f t="array" ref="J632">INDEX(_2020[[#This Row],[2021]:[2023]],MATCH(FALSE,ISBLANK(_2020[[#This Row],[2021]:[2023]]),0))</f>
        <v>7710C</v>
      </c>
    </row>
    <row r="633" spans="1:10" x14ac:dyDescent="0.3">
      <c r="A633" s="1" t="s">
        <v>2016</v>
      </c>
      <c r="B633" s="1" t="s">
        <v>2017</v>
      </c>
      <c r="C633" s="1" t="s">
        <v>2896</v>
      </c>
      <c r="D633" s="1">
        <v>1.2999999999999999E-2</v>
      </c>
      <c r="G633" s="1" t="str">
        <f>IFERROR(VLOOKUP(_2020[[#This Row],[identifiant_reseau]],_2021[],1,FALSE),"")</f>
        <v>7711C</v>
      </c>
      <c r="H633" s="1" t="str">
        <f>IFERROR(VLOOKUP(_2020[[#This Row],[identifiant_reseau]],_2022[],1,FALSE),"")</f>
        <v>7711C</v>
      </c>
      <c r="I633" s="1" t="str">
        <f>IFERROR(VLOOKUP(_2020[[#This Row],[identifiant_reseau]],_2023[],1,FALSE),"")</f>
        <v>7711C</v>
      </c>
      <c r="J633" s="6" t="str" cm="1">
        <f t="array" ref="J633">INDEX(_2020[[#This Row],[2021]:[2023]],MATCH(FALSE,ISBLANK(_2020[[#This Row],[2021]:[2023]]),0))</f>
        <v>7711C</v>
      </c>
    </row>
    <row r="634" spans="1:10" x14ac:dyDescent="0.3">
      <c r="A634" s="1" t="s">
        <v>2019</v>
      </c>
      <c r="B634" s="1" t="s">
        <v>2020</v>
      </c>
      <c r="C634" s="1" t="s">
        <v>2897</v>
      </c>
      <c r="D634" s="1">
        <v>1.0999999999999999E-2</v>
      </c>
      <c r="G634" s="1" t="str">
        <f>IFERROR(VLOOKUP(_2020[[#This Row],[identifiant_reseau]],_2021[],1,FALSE),"")</f>
        <v>7715C</v>
      </c>
      <c r="H634" s="1" t="str">
        <f>IFERROR(VLOOKUP(_2020[[#This Row],[identifiant_reseau]],_2022[],1,FALSE),"")</f>
        <v>7715C</v>
      </c>
      <c r="I634" s="1" t="str">
        <f>IFERROR(VLOOKUP(_2020[[#This Row],[identifiant_reseau]],_2023[],1,FALSE),"")</f>
        <v>7715C</v>
      </c>
      <c r="J634" s="6" t="str" cm="1">
        <f t="array" ref="J634">INDEX(_2020[[#This Row],[2021]:[2023]],MATCH(FALSE,ISBLANK(_2020[[#This Row],[2021]:[2023]]),0))</f>
        <v>7715C</v>
      </c>
    </row>
    <row r="635" spans="1:10" x14ac:dyDescent="0.3">
      <c r="A635" s="1" t="s">
        <v>2022</v>
      </c>
      <c r="B635" s="1" t="s">
        <v>2023</v>
      </c>
      <c r="C635" s="1" t="s">
        <v>2898</v>
      </c>
      <c r="D635" s="1">
        <v>3.3000000000000002E-2</v>
      </c>
      <c r="G635" s="1" t="str">
        <f>IFERROR(VLOOKUP(_2020[[#This Row],[identifiant_reseau]],_2021[],1,FALSE),"")</f>
        <v>7716C</v>
      </c>
      <c r="H635" s="1" t="str">
        <f>IFERROR(VLOOKUP(_2020[[#This Row],[identifiant_reseau]],_2022[],1,FALSE),"")</f>
        <v>7716C</v>
      </c>
      <c r="I635" s="1" t="str">
        <f>IFERROR(VLOOKUP(_2020[[#This Row],[identifiant_reseau]],_2023[],1,FALSE),"")</f>
        <v>7716C</v>
      </c>
      <c r="J635" s="6" t="str" cm="1">
        <f t="array" ref="J635">INDEX(_2020[[#This Row],[2021]:[2023]],MATCH(FALSE,ISBLANK(_2020[[#This Row],[2021]:[2023]]),0))</f>
        <v>7716C</v>
      </c>
    </row>
    <row r="636" spans="1:10" x14ac:dyDescent="0.3">
      <c r="A636" s="1" t="s">
        <v>2025</v>
      </c>
      <c r="B636" s="1" t="s">
        <v>2026</v>
      </c>
      <c r="C636" s="1" t="s">
        <v>2899</v>
      </c>
      <c r="D636" s="1">
        <v>0.11</v>
      </c>
      <c r="G636" s="1" t="str">
        <f>IFERROR(VLOOKUP(_2020[[#This Row],[identifiant_reseau]],_2021[],1,FALSE),"")</f>
        <v>7717C</v>
      </c>
      <c r="H636" s="1" t="str">
        <f>IFERROR(VLOOKUP(_2020[[#This Row],[identifiant_reseau]],_2022[],1,FALSE),"")</f>
        <v>7717C</v>
      </c>
      <c r="I636" s="1" t="str">
        <f>IFERROR(VLOOKUP(_2020[[#This Row],[identifiant_reseau]],_2023[],1,FALSE),"")</f>
        <v>7717C</v>
      </c>
      <c r="J636" s="6" t="str" cm="1">
        <f t="array" ref="J636">INDEX(_2020[[#This Row],[2021]:[2023]],MATCH(FALSE,ISBLANK(_2020[[#This Row],[2021]:[2023]]),0))</f>
        <v>7717C</v>
      </c>
    </row>
    <row r="637" spans="1:10" x14ac:dyDescent="0.3">
      <c r="A637" s="1" t="s">
        <v>2031</v>
      </c>
      <c r="B637" s="1" t="s">
        <v>2032</v>
      </c>
      <c r="C637" s="1" t="s">
        <v>3852</v>
      </c>
      <c r="D637" s="1">
        <v>4.3999999999999997E-2</v>
      </c>
      <c r="G637" s="1" t="str">
        <f>IFERROR(VLOOKUP(_2020[[#This Row],[identifiant_reseau]],_2021[],1,FALSE),"")</f>
        <v>7721C</v>
      </c>
      <c r="H637" s="1" t="str">
        <f>IFERROR(VLOOKUP(_2020[[#This Row],[identifiant_reseau]],_2022[],1,FALSE),"")</f>
        <v>7721C</v>
      </c>
      <c r="I637" s="1" t="str">
        <f>IFERROR(VLOOKUP(_2020[[#This Row],[identifiant_reseau]],_2023[],1,FALSE),"")</f>
        <v>7721C</v>
      </c>
      <c r="J637" s="6" t="str" cm="1">
        <f t="array" ref="J637">INDEX(_2020[[#This Row],[2021]:[2023]],MATCH(FALSE,ISBLANK(_2020[[#This Row],[2021]:[2023]]),0))</f>
        <v>7721C</v>
      </c>
    </row>
    <row r="638" spans="1:10" x14ac:dyDescent="0.3">
      <c r="A638" s="1" t="s">
        <v>3853</v>
      </c>
      <c r="B638" s="1" t="s">
        <v>2035</v>
      </c>
      <c r="C638" s="1" t="s">
        <v>3854</v>
      </c>
      <c r="D638" s="1">
        <v>8.0000000000000002E-3</v>
      </c>
      <c r="G638" s="1" t="str">
        <f>IFERROR(VLOOKUP(_2020[[#This Row],[identifiant_reseau]],_2021[],1,FALSE),"")</f>
        <v/>
      </c>
      <c r="H638" s="1" t="str">
        <f>IFERROR(VLOOKUP(_2020[[#This Row],[identifiant_reseau]],_2022[],1,FALSE),"")</f>
        <v/>
      </c>
      <c r="I638" s="1" t="str">
        <f>IFERROR(VLOOKUP(_2020[[#This Row],[identifiant_reseau]],_2023[],1,FALSE),"")</f>
        <v/>
      </c>
      <c r="J638" s="6" t="str" cm="1">
        <f t="array" ref="J638">INDEX(_2020[[#This Row],[2021]:[2023]],MATCH(FALSE,ISBLANK(_2020[[#This Row],[2021]:[2023]]),0))</f>
        <v/>
      </c>
    </row>
    <row r="639" spans="1:10" x14ac:dyDescent="0.3">
      <c r="A639" s="1" t="s">
        <v>2043</v>
      </c>
      <c r="B639" s="1" t="s">
        <v>2044</v>
      </c>
      <c r="C639" s="1" t="s">
        <v>2903</v>
      </c>
      <c r="D639" s="1">
        <v>0.107</v>
      </c>
      <c r="G639" s="1" t="str">
        <f>IFERROR(VLOOKUP(_2020[[#This Row],[identifiant_reseau]],_2021[],1,FALSE),"")</f>
        <v>7802C</v>
      </c>
      <c r="H639" s="1" t="str">
        <f>IFERROR(VLOOKUP(_2020[[#This Row],[identifiant_reseau]],_2022[],1,FALSE),"")</f>
        <v>7802C</v>
      </c>
      <c r="I639" s="1" t="str">
        <f>IFERROR(VLOOKUP(_2020[[#This Row],[identifiant_reseau]],_2023[],1,FALSE),"")</f>
        <v>7802C</v>
      </c>
      <c r="J639" s="6" t="str" cm="1">
        <f t="array" ref="J639">INDEX(_2020[[#This Row],[2021]:[2023]],MATCH(FALSE,ISBLANK(_2020[[#This Row],[2021]:[2023]]),0))</f>
        <v>7802C</v>
      </c>
    </row>
    <row r="640" spans="1:10" x14ac:dyDescent="0.3">
      <c r="A640" s="1" t="s">
        <v>2046</v>
      </c>
      <c r="B640" s="1" t="s">
        <v>2047</v>
      </c>
      <c r="C640" s="1" t="s">
        <v>2904</v>
      </c>
      <c r="D640" s="1">
        <v>0.23499999999999999</v>
      </c>
      <c r="G640" s="1" t="str">
        <f>IFERROR(VLOOKUP(_2020[[#This Row],[identifiant_reseau]],_2021[],1,FALSE),"")</f>
        <v>7803C</v>
      </c>
      <c r="H640" s="1" t="str">
        <f>IFERROR(VLOOKUP(_2020[[#This Row],[identifiant_reseau]],_2022[],1,FALSE),"")</f>
        <v>7803C</v>
      </c>
      <c r="I640" s="1" t="str">
        <f>IFERROR(VLOOKUP(_2020[[#This Row],[identifiant_reseau]],_2023[],1,FALSE),"")</f>
        <v>7803C</v>
      </c>
      <c r="J640" s="6" t="str" cm="1">
        <f t="array" ref="J640">INDEX(_2020[[#This Row],[2021]:[2023]],MATCH(FALSE,ISBLANK(_2020[[#This Row],[2021]:[2023]]),0))</f>
        <v>7803C</v>
      </c>
    </row>
    <row r="641" spans="1:10" x14ac:dyDescent="0.3">
      <c r="A641" s="1" t="s">
        <v>2049</v>
      </c>
      <c r="B641" s="1" t="s">
        <v>2050</v>
      </c>
      <c r="C641" s="1" t="s">
        <v>3855</v>
      </c>
      <c r="D641" s="1">
        <v>0.217</v>
      </c>
      <c r="G641" s="1" t="str">
        <f>IFERROR(VLOOKUP(_2020[[#This Row],[identifiant_reseau]],_2021[],1,FALSE),"")</f>
        <v>7804C</v>
      </c>
      <c r="H641" s="1" t="str">
        <f>IFERROR(VLOOKUP(_2020[[#This Row],[identifiant_reseau]],_2022[],1,FALSE),"")</f>
        <v>7804C</v>
      </c>
      <c r="I641" s="1" t="str">
        <f>IFERROR(VLOOKUP(_2020[[#This Row],[identifiant_reseau]],_2023[],1,FALSE),"")</f>
        <v>7804C</v>
      </c>
      <c r="J641" s="6" t="str" cm="1">
        <f t="array" ref="J641">INDEX(_2020[[#This Row],[2021]:[2023]],MATCH(FALSE,ISBLANK(_2020[[#This Row],[2021]:[2023]]),0))</f>
        <v>7804C</v>
      </c>
    </row>
    <row r="642" spans="1:10" x14ac:dyDescent="0.3">
      <c r="A642" s="1" t="s">
        <v>2052</v>
      </c>
      <c r="B642" s="1" t="s">
        <v>2053</v>
      </c>
      <c r="C642" s="1" t="s">
        <v>2905</v>
      </c>
      <c r="D642" s="1">
        <v>0.14199999999999999</v>
      </c>
      <c r="G642" s="1" t="str">
        <f>IFERROR(VLOOKUP(_2020[[#This Row],[identifiant_reseau]],_2021[],1,FALSE),"")</f>
        <v>7805C</v>
      </c>
      <c r="H642" s="1" t="str">
        <f>IFERROR(VLOOKUP(_2020[[#This Row],[identifiant_reseau]],_2022[],1,FALSE),"")</f>
        <v>7805C</v>
      </c>
      <c r="I642" s="1" t="str">
        <f>IFERROR(VLOOKUP(_2020[[#This Row],[identifiant_reseau]],_2023[],1,FALSE),"")</f>
        <v>7805C</v>
      </c>
      <c r="J642" s="6" t="str" cm="1">
        <f t="array" ref="J642">INDEX(_2020[[#This Row],[2021]:[2023]],MATCH(FALSE,ISBLANK(_2020[[#This Row],[2021]:[2023]]),0))</f>
        <v>7805C</v>
      </c>
    </row>
    <row r="643" spans="1:10" x14ac:dyDescent="0.3">
      <c r="A643" s="1" t="s">
        <v>2055</v>
      </c>
      <c r="B643" s="1" t="s">
        <v>3856</v>
      </c>
      <c r="C643" s="1" t="s">
        <v>3857</v>
      </c>
      <c r="D643" s="1">
        <v>0.20200000000000001</v>
      </c>
      <c r="G643" s="1" t="str">
        <f>IFERROR(VLOOKUP(_2020[[#This Row],[identifiant_reseau]],_2021[],1,FALSE),"")</f>
        <v>7806C</v>
      </c>
      <c r="H643" s="1" t="str">
        <f>IFERROR(VLOOKUP(_2020[[#This Row],[identifiant_reseau]],_2022[],1,FALSE),"")</f>
        <v>7806C</v>
      </c>
      <c r="I643" s="1" t="str">
        <f>IFERROR(VLOOKUP(_2020[[#This Row],[identifiant_reseau]],_2023[],1,FALSE),"")</f>
        <v>7806C</v>
      </c>
      <c r="J643" s="6" t="str" cm="1">
        <f t="array" ref="J643">INDEX(_2020[[#This Row],[2021]:[2023]],MATCH(FALSE,ISBLANK(_2020[[#This Row],[2021]:[2023]]),0))</f>
        <v>7806C</v>
      </c>
    </row>
    <row r="644" spans="1:10" x14ac:dyDescent="0.3">
      <c r="A644" s="1" t="s">
        <v>2058</v>
      </c>
      <c r="B644" s="1" t="s">
        <v>3858</v>
      </c>
      <c r="C644" s="1" t="s">
        <v>3859</v>
      </c>
      <c r="D644" s="1">
        <v>8.2000000000000003E-2</v>
      </c>
      <c r="G644" s="1" t="str">
        <f>IFERROR(VLOOKUP(_2020[[#This Row],[identifiant_reseau]],_2021[],1,FALSE),"")</f>
        <v>7808C</v>
      </c>
      <c r="H644" s="1" t="str">
        <f>IFERROR(VLOOKUP(_2020[[#This Row],[identifiant_reseau]],_2022[],1,FALSE),"")</f>
        <v>7808C</v>
      </c>
      <c r="I644" s="1" t="str">
        <f>IFERROR(VLOOKUP(_2020[[#This Row],[identifiant_reseau]],_2023[],1,FALSE),"")</f>
        <v>7808C</v>
      </c>
      <c r="J644" s="6" t="str" cm="1">
        <f t="array" ref="J644">INDEX(_2020[[#This Row],[2021]:[2023]],MATCH(FALSE,ISBLANK(_2020[[#This Row],[2021]:[2023]]),0))</f>
        <v>7808C</v>
      </c>
    </row>
    <row r="645" spans="1:10" x14ac:dyDescent="0.3">
      <c r="A645" s="1" t="s">
        <v>2061</v>
      </c>
      <c r="B645" s="1" t="s">
        <v>2062</v>
      </c>
      <c r="C645" s="1" t="s">
        <v>2906</v>
      </c>
      <c r="D645" s="1">
        <v>0.23200000000000001</v>
      </c>
      <c r="G645" s="1" t="str">
        <f>IFERROR(VLOOKUP(_2020[[#This Row],[identifiant_reseau]],_2021[],1,FALSE),"")</f>
        <v>7809C</v>
      </c>
      <c r="H645" s="1" t="str">
        <f>IFERROR(VLOOKUP(_2020[[#This Row],[identifiant_reseau]],_2022[],1,FALSE),"")</f>
        <v>7809C</v>
      </c>
      <c r="I645" s="1" t="str">
        <f>IFERROR(VLOOKUP(_2020[[#This Row],[identifiant_reseau]],_2023[],1,FALSE),"")</f>
        <v>7809C</v>
      </c>
      <c r="J645" s="6" t="str" cm="1">
        <f t="array" ref="J645">INDEX(_2020[[#This Row],[2021]:[2023]],MATCH(FALSE,ISBLANK(_2020[[#This Row],[2021]:[2023]]),0))</f>
        <v>7809C</v>
      </c>
    </row>
    <row r="646" spans="1:10" x14ac:dyDescent="0.3">
      <c r="A646" s="1" t="s">
        <v>2064</v>
      </c>
      <c r="B646" s="1" t="s">
        <v>2065</v>
      </c>
      <c r="C646" s="1" t="s">
        <v>2908</v>
      </c>
      <c r="D646" s="1">
        <v>1.4999999999999999E-2</v>
      </c>
      <c r="G646" s="1" t="str">
        <f>IFERROR(VLOOKUP(_2020[[#This Row],[identifiant_reseau]],_2021[],1,FALSE),"")</f>
        <v>7811C</v>
      </c>
      <c r="H646" s="1" t="str">
        <f>IFERROR(VLOOKUP(_2020[[#This Row],[identifiant_reseau]],_2022[],1,FALSE),"")</f>
        <v>7811C</v>
      </c>
      <c r="I646" s="1" t="str">
        <f>IFERROR(VLOOKUP(_2020[[#This Row],[identifiant_reseau]],_2023[],1,FALSE),"")</f>
        <v>7811C</v>
      </c>
      <c r="J646" s="6" t="str" cm="1">
        <f t="array" ref="J646">INDEX(_2020[[#This Row],[2021]:[2023]],MATCH(FALSE,ISBLANK(_2020[[#This Row],[2021]:[2023]]),0))</f>
        <v>7811C</v>
      </c>
    </row>
    <row r="647" spans="1:10" x14ac:dyDescent="0.3">
      <c r="A647" s="1" t="s">
        <v>2067</v>
      </c>
      <c r="B647" s="1" t="s">
        <v>2068</v>
      </c>
      <c r="C647" s="1" t="s">
        <v>2910</v>
      </c>
      <c r="D647" s="1">
        <v>6.8000000000000005E-2</v>
      </c>
      <c r="G647" s="1" t="str">
        <f>IFERROR(VLOOKUP(_2020[[#This Row],[identifiant_reseau]],_2021[],1,FALSE),"")</f>
        <v>7812C</v>
      </c>
      <c r="H647" s="1" t="str">
        <f>IFERROR(VLOOKUP(_2020[[#This Row],[identifiant_reseau]],_2022[],1,FALSE),"")</f>
        <v>7812C</v>
      </c>
      <c r="I647" s="1" t="str">
        <f>IFERROR(VLOOKUP(_2020[[#This Row],[identifiant_reseau]],_2023[],1,FALSE),"")</f>
        <v>7812C</v>
      </c>
      <c r="J647" s="6" t="str" cm="1">
        <f t="array" ref="J647">INDEX(_2020[[#This Row],[2021]:[2023]],MATCH(FALSE,ISBLANK(_2020[[#This Row],[2021]:[2023]]),0))</f>
        <v>7812C</v>
      </c>
    </row>
    <row r="648" spans="1:10" x14ac:dyDescent="0.3">
      <c r="A648" s="1" t="s">
        <v>3860</v>
      </c>
      <c r="B648" s="1" t="s">
        <v>3861</v>
      </c>
      <c r="C648" s="1" t="s">
        <v>3862</v>
      </c>
      <c r="D648" s="1">
        <v>0</v>
      </c>
      <c r="G648" s="1" t="str">
        <f>IFERROR(VLOOKUP(_2020[[#This Row],[identifiant_reseau]],_2021[],1,FALSE),"")</f>
        <v/>
      </c>
      <c r="H648" s="1" t="str">
        <f>IFERROR(VLOOKUP(_2020[[#This Row],[identifiant_reseau]],_2022[],1,FALSE),"")</f>
        <v/>
      </c>
      <c r="I648" s="1" t="str">
        <f>IFERROR(VLOOKUP(_2020[[#This Row],[identifiant_reseau]],_2023[],1,FALSE),"")</f>
        <v/>
      </c>
      <c r="J648" s="6" t="str" cm="1">
        <f t="array" ref="J648">INDEX(_2020[[#This Row],[2021]:[2023]],MATCH(FALSE,ISBLANK(_2020[[#This Row],[2021]:[2023]]),0))</f>
        <v/>
      </c>
    </row>
    <row r="649" spans="1:10" x14ac:dyDescent="0.3">
      <c r="A649" s="1" t="s">
        <v>3863</v>
      </c>
      <c r="B649" s="1" t="s">
        <v>3864</v>
      </c>
      <c r="C649" s="1" t="s">
        <v>3865</v>
      </c>
      <c r="D649" s="1">
        <v>0.115</v>
      </c>
      <c r="G649" s="1" t="str">
        <f>IFERROR(VLOOKUP(_2020[[#This Row],[identifiant_reseau]],_2021[],1,FALSE),"")</f>
        <v/>
      </c>
      <c r="H649" s="1" t="str">
        <f>IFERROR(VLOOKUP(_2020[[#This Row],[identifiant_reseau]],_2022[],1,FALSE),"")</f>
        <v/>
      </c>
      <c r="I649" s="1" t="str">
        <f>IFERROR(VLOOKUP(_2020[[#This Row],[identifiant_reseau]],_2023[],1,FALSE),"")</f>
        <v/>
      </c>
      <c r="J649" s="6" t="str" cm="1">
        <f t="array" ref="J649">INDEX(_2020[[#This Row],[2021]:[2023]],MATCH(FALSE,ISBLANK(_2020[[#This Row],[2021]:[2023]]),0))</f>
        <v/>
      </c>
    </row>
    <row r="650" spans="1:10" x14ac:dyDescent="0.3">
      <c r="A650" s="1" t="s">
        <v>2073</v>
      </c>
      <c r="B650" s="1" t="s">
        <v>3866</v>
      </c>
      <c r="C650" s="1" t="s">
        <v>2911</v>
      </c>
      <c r="D650" s="1">
        <v>0.23200000000000001</v>
      </c>
      <c r="G650" s="1" t="str">
        <f>IFERROR(VLOOKUP(_2020[[#This Row],[identifiant_reseau]],_2021[],1,FALSE),"")</f>
        <v>7901C</v>
      </c>
      <c r="H650" s="1" t="str">
        <f>IFERROR(VLOOKUP(_2020[[#This Row],[identifiant_reseau]],_2022[],1,FALSE),"")</f>
        <v>7901C</v>
      </c>
      <c r="I650" s="1" t="str">
        <f>IFERROR(VLOOKUP(_2020[[#This Row],[identifiant_reseau]],_2023[],1,FALSE),"")</f>
        <v>7901C</v>
      </c>
      <c r="J650" s="6" t="str" cm="1">
        <f t="array" ref="J650">INDEX(_2020[[#This Row],[2021]:[2023]],MATCH(FALSE,ISBLANK(_2020[[#This Row],[2021]:[2023]]),0))</f>
        <v>7901C</v>
      </c>
    </row>
    <row r="651" spans="1:10" x14ac:dyDescent="0.3">
      <c r="A651" s="1" t="s">
        <v>2079</v>
      </c>
      <c r="B651" s="1" t="s">
        <v>2080</v>
      </c>
      <c r="C651" s="1" t="s">
        <v>3867</v>
      </c>
      <c r="D651" s="1">
        <v>0</v>
      </c>
      <c r="G651" s="1" t="str">
        <f>IFERROR(VLOOKUP(_2020[[#This Row],[identifiant_reseau]],_2021[],1,FALSE),"")</f>
        <v>7903C</v>
      </c>
      <c r="H651" s="1" t="str">
        <f>IFERROR(VLOOKUP(_2020[[#This Row],[identifiant_reseau]],_2022[],1,FALSE),"")</f>
        <v>7903C</v>
      </c>
      <c r="I651" s="1" t="str">
        <f>IFERROR(VLOOKUP(_2020[[#This Row],[identifiant_reseau]],_2023[],1,FALSE),"")</f>
        <v>7903C</v>
      </c>
      <c r="J651" s="6" t="str" cm="1">
        <f t="array" ref="J651">INDEX(_2020[[#This Row],[2021]:[2023]],MATCH(FALSE,ISBLANK(_2020[[#This Row],[2021]:[2023]]),0))</f>
        <v>7903C</v>
      </c>
    </row>
    <row r="652" spans="1:10" x14ac:dyDescent="0.3">
      <c r="A652" s="1" t="s">
        <v>2076</v>
      </c>
      <c r="B652" s="1" t="s">
        <v>2077</v>
      </c>
      <c r="C652" s="1" t="s">
        <v>3868</v>
      </c>
      <c r="D652" s="1">
        <v>4.9000000000000002E-2</v>
      </c>
      <c r="G652" s="1" t="str">
        <f>IFERROR(VLOOKUP(_2020[[#This Row],[identifiant_reseau]],_2021[],1,FALSE),"")</f>
        <v>7902C</v>
      </c>
      <c r="H652" s="1" t="str">
        <f>IFERROR(VLOOKUP(_2020[[#This Row],[identifiant_reseau]],_2022[],1,FALSE),"")</f>
        <v>7902C</v>
      </c>
      <c r="I652" s="1" t="str">
        <f>IFERROR(VLOOKUP(_2020[[#This Row],[identifiant_reseau]],_2023[],1,FALSE),"")</f>
        <v/>
      </c>
      <c r="J652" s="6" t="str" cm="1">
        <f t="array" ref="J652">INDEX(_2020[[#This Row],[2021]:[2023]],MATCH(FALSE,ISBLANK(_2020[[#This Row],[2021]:[2023]]),0))</f>
        <v>7902C</v>
      </c>
    </row>
    <row r="653" spans="1:10" x14ac:dyDescent="0.3">
      <c r="A653" s="1" t="s">
        <v>2912</v>
      </c>
      <c r="B653" s="1" t="s">
        <v>2913</v>
      </c>
      <c r="C653" s="1" t="s">
        <v>3869</v>
      </c>
      <c r="D653" s="1">
        <v>0</v>
      </c>
      <c r="G653" s="1" t="str">
        <f>IFERROR(VLOOKUP(_2020[[#This Row],[identifiant_reseau]],_2021[],1,FALSE),"")</f>
        <v>7904C</v>
      </c>
      <c r="H653" s="1" t="str">
        <f>IFERROR(VLOOKUP(_2020[[#This Row],[identifiant_reseau]],_2022[],1,FALSE),"")</f>
        <v/>
      </c>
      <c r="I653" s="1" t="str">
        <f>IFERROR(VLOOKUP(_2020[[#This Row],[identifiant_reseau]],_2023[],1,FALSE),"")</f>
        <v>7904C</v>
      </c>
      <c r="J653" s="6" t="str" cm="1">
        <f t="array" ref="J653">INDEX(_2020[[#This Row],[2021]:[2023]],MATCH(FALSE,ISBLANK(_2020[[#This Row],[2021]:[2023]]),0))</f>
        <v>7904C</v>
      </c>
    </row>
    <row r="654" spans="1:10" x14ac:dyDescent="0.3">
      <c r="A654" s="1" t="s">
        <v>2915</v>
      </c>
      <c r="B654" s="1" t="s">
        <v>2916</v>
      </c>
      <c r="C654" s="1" t="s">
        <v>2911</v>
      </c>
      <c r="D654" s="1">
        <v>4.2999999999999997E-2</v>
      </c>
      <c r="G654" s="1" t="str">
        <f>IFERROR(VLOOKUP(_2020[[#This Row],[identifiant_reseau]],_2021[],1,FALSE),"")</f>
        <v>7905C</v>
      </c>
      <c r="H654" s="1" t="str">
        <f>IFERROR(VLOOKUP(_2020[[#This Row],[identifiant_reseau]],_2022[],1,FALSE),"")</f>
        <v/>
      </c>
      <c r="I654" s="1" t="str">
        <f>IFERROR(VLOOKUP(_2020[[#This Row],[identifiant_reseau]],_2023[],1,FALSE),"")</f>
        <v/>
      </c>
      <c r="J654" s="6" t="str" cm="1">
        <f t="array" ref="J654">INDEX(_2020[[#This Row],[2021]:[2023]],MATCH(FALSE,ISBLANK(_2020[[#This Row],[2021]:[2023]]),0))</f>
        <v>7905C</v>
      </c>
    </row>
    <row r="655" spans="1:10" x14ac:dyDescent="0.3">
      <c r="A655" s="1" t="s">
        <v>2082</v>
      </c>
      <c r="B655" s="1" t="s">
        <v>3870</v>
      </c>
      <c r="C655" s="1" t="s">
        <v>3871</v>
      </c>
      <c r="D655" s="1">
        <v>2.1000000000000001E-2</v>
      </c>
      <c r="G655" s="1" t="str">
        <f>IFERROR(VLOOKUP(_2020[[#This Row],[identifiant_reseau]],_2021[],1,FALSE),"")</f>
        <v>7906C</v>
      </c>
      <c r="H655" s="1" t="str">
        <f>IFERROR(VLOOKUP(_2020[[#This Row],[identifiant_reseau]],_2022[],1,FALSE),"")</f>
        <v>7906C</v>
      </c>
      <c r="I655" s="1" t="str">
        <f>IFERROR(VLOOKUP(_2020[[#This Row],[identifiant_reseau]],_2023[],1,FALSE),"")</f>
        <v>7906C</v>
      </c>
      <c r="J655" s="6" t="str" cm="1">
        <f t="array" ref="J655">INDEX(_2020[[#This Row],[2021]:[2023]],MATCH(FALSE,ISBLANK(_2020[[#This Row],[2021]:[2023]]),0))</f>
        <v>7906C</v>
      </c>
    </row>
    <row r="656" spans="1:10" x14ac:dyDescent="0.3">
      <c r="A656" s="1" t="s">
        <v>2085</v>
      </c>
      <c r="B656" s="1" t="s">
        <v>2086</v>
      </c>
      <c r="C656" s="1" t="s">
        <v>2917</v>
      </c>
      <c r="D656" s="1">
        <v>7.1999999999999995E-2</v>
      </c>
      <c r="G656" s="1" t="str">
        <f>IFERROR(VLOOKUP(_2020[[#This Row],[identifiant_reseau]],_2021[],1,FALSE),"")</f>
        <v>8001C</v>
      </c>
      <c r="H656" s="1" t="str">
        <f>IFERROR(VLOOKUP(_2020[[#This Row],[identifiant_reseau]],_2022[],1,FALSE),"")</f>
        <v>8001C</v>
      </c>
      <c r="I656" s="1" t="str">
        <f>IFERROR(VLOOKUP(_2020[[#This Row],[identifiant_reseau]],_2023[],1,FALSE),"")</f>
        <v>8001C</v>
      </c>
      <c r="J656" s="6" t="str" cm="1">
        <f t="array" ref="J656">INDEX(_2020[[#This Row],[2021]:[2023]],MATCH(FALSE,ISBLANK(_2020[[#This Row],[2021]:[2023]]),0))</f>
        <v>8001C</v>
      </c>
    </row>
    <row r="657" spans="1:10" x14ac:dyDescent="0.3">
      <c r="A657" s="1" t="s">
        <v>2088</v>
      </c>
      <c r="B657" s="1" t="s">
        <v>3872</v>
      </c>
      <c r="C657" s="1" t="s">
        <v>2917</v>
      </c>
      <c r="D657" s="1">
        <v>0.23200000000000001</v>
      </c>
      <c r="G657" s="1" t="str">
        <f>IFERROR(VLOOKUP(_2020[[#This Row],[identifiant_reseau]],_2021[],1,FALSE),"")</f>
        <v>8002C</v>
      </c>
      <c r="H657" s="1" t="str">
        <f>IFERROR(VLOOKUP(_2020[[#This Row],[identifiant_reseau]],_2022[],1,FALSE),"")</f>
        <v>8002C</v>
      </c>
      <c r="I657" s="1" t="str">
        <f>IFERROR(VLOOKUP(_2020[[#This Row],[identifiant_reseau]],_2023[],1,FALSE),"")</f>
        <v>8002C</v>
      </c>
      <c r="J657" s="6" t="str" cm="1">
        <f t="array" ref="J657">INDEX(_2020[[#This Row],[2021]:[2023]],MATCH(FALSE,ISBLANK(_2020[[#This Row],[2021]:[2023]]),0))</f>
        <v>8002C</v>
      </c>
    </row>
    <row r="658" spans="1:10" x14ac:dyDescent="0.3">
      <c r="A658" s="1" t="s">
        <v>3873</v>
      </c>
      <c r="B658" s="1" t="s">
        <v>3874</v>
      </c>
      <c r="C658" s="1" t="s">
        <v>2917</v>
      </c>
      <c r="D658" s="1">
        <v>0.19700000000000001</v>
      </c>
      <c r="G658" s="1" t="str">
        <f>IFERROR(VLOOKUP(_2020[[#This Row],[identifiant_reseau]],_2021[],1,FALSE),"")</f>
        <v/>
      </c>
      <c r="H658" s="1" t="str">
        <f>IFERROR(VLOOKUP(_2020[[#This Row],[identifiant_reseau]],_2022[],1,FALSE),"")</f>
        <v/>
      </c>
      <c r="I658" s="1" t="str">
        <f>IFERROR(VLOOKUP(_2020[[#This Row],[identifiant_reseau]],_2023[],1,FALSE),"")</f>
        <v/>
      </c>
      <c r="J658" s="6" t="str" cm="1">
        <f t="array" ref="J658">INDEX(_2020[[#This Row],[2021]:[2023]],MATCH(FALSE,ISBLANK(_2020[[#This Row],[2021]:[2023]]),0))</f>
        <v/>
      </c>
    </row>
    <row r="659" spans="1:10" x14ac:dyDescent="0.3">
      <c r="A659" s="1" t="s">
        <v>2090</v>
      </c>
      <c r="B659" s="1" t="s">
        <v>3875</v>
      </c>
      <c r="C659" s="1" t="s">
        <v>3876</v>
      </c>
      <c r="D659" s="1">
        <v>0</v>
      </c>
      <c r="G659" s="1" t="str">
        <f>IFERROR(VLOOKUP(_2020[[#This Row],[identifiant_reseau]],_2021[],1,FALSE),"")</f>
        <v>8004C</v>
      </c>
      <c r="H659" s="1" t="str">
        <f>IFERROR(VLOOKUP(_2020[[#This Row],[identifiant_reseau]],_2022[],1,FALSE),"")</f>
        <v>8004C</v>
      </c>
      <c r="I659" s="1" t="str">
        <f>IFERROR(VLOOKUP(_2020[[#This Row],[identifiant_reseau]],_2023[],1,FALSE),"")</f>
        <v/>
      </c>
      <c r="J659" s="6" t="str" cm="1">
        <f t="array" ref="J659">INDEX(_2020[[#This Row],[2021]:[2023]],MATCH(FALSE,ISBLANK(_2020[[#This Row],[2021]:[2023]]),0))</f>
        <v>8004C</v>
      </c>
    </row>
    <row r="660" spans="1:10" x14ac:dyDescent="0.3">
      <c r="A660" s="1" t="s">
        <v>2093</v>
      </c>
      <c r="B660" s="1" t="s">
        <v>2094</v>
      </c>
      <c r="C660" s="1" t="s">
        <v>3877</v>
      </c>
      <c r="D660" s="1">
        <v>8.6999999999999994E-2</v>
      </c>
      <c r="G660" s="1" t="str">
        <f>IFERROR(VLOOKUP(_2020[[#This Row],[identifiant_reseau]],_2021[],1,FALSE),"")</f>
        <v>8005C</v>
      </c>
      <c r="H660" s="1" t="str">
        <f>IFERROR(VLOOKUP(_2020[[#This Row],[identifiant_reseau]],_2022[],1,FALSE),"")</f>
        <v>8005C</v>
      </c>
      <c r="I660" s="1" t="str">
        <f>IFERROR(VLOOKUP(_2020[[#This Row],[identifiant_reseau]],_2023[],1,FALSE),"")</f>
        <v>8005C</v>
      </c>
      <c r="J660" s="6" t="str" cm="1">
        <f t="array" ref="J660">INDEX(_2020[[#This Row],[2021]:[2023]],MATCH(FALSE,ISBLANK(_2020[[#This Row],[2021]:[2023]]),0))</f>
        <v>8005C</v>
      </c>
    </row>
    <row r="661" spans="1:10" x14ac:dyDescent="0.3">
      <c r="A661" s="1" t="s">
        <v>2099</v>
      </c>
      <c r="B661" s="1" t="s">
        <v>2100</v>
      </c>
      <c r="C661" s="1" t="s">
        <v>2920</v>
      </c>
      <c r="D661" s="1">
        <v>0.255</v>
      </c>
      <c r="G661" s="1" t="str">
        <f>IFERROR(VLOOKUP(_2020[[#This Row],[identifiant_reseau]],_2021[],1,FALSE),"")</f>
        <v>8101C</v>
      </c>
      <c r="H661" s="1" t="str">
        <f>IFERROR(VLOOKUP(_2020[[#This Row],[identifiant_reseau]],_2022[],1,FALSE),"")</f>
        <v>8101C</v>
      </c>
      <c r="I661" s="1" t="str">
        <f>IFERROR(VLOOKUP(_2020[[#This Row],[identifiant_reseau]],_2023[],1,FALSE),"")</f>
        <v>8101C</v>
      </c>
      <c r="J661" s="6" t="str" cm="1">
        <f t="array" ref="J661">INDEX(_2020[[#This Row],[2021]:[2023]],MATCH(FALSE,ISBLANK(_2020[[#This Row],[2021]:[2023]]),0))</f>
        <v>8101C</v>
      </c>
    </row>
    <row r="662" spans="1:10" x14ac:dyDescent="0.3">
      <c r="A662" s="1" t="s">
        <v>2102</v>
      </c>
      <c r="B662" s="1" t="s">
        <v>2103</v>
      </c>
      <c r="C662" s="1" t="s">
        <v>2921</v>
      </c>
      <c r="D662" s="1">
        <v>6.7000000000000004E-2</v>
      </c>
      <c r="G662" s="1" t="str">
        <f>IFERROR(VLOOKUP(_2020[[#This Row],[identifiant_reseau]],_2021[],1,FALSE),"")</f>
        <v>8102C</v>
      </c>
      <c r="H662" s="1" t="str">
        <f>IFERROR(VLOOKUP(_2020[[#This Row],[identifiant_reseau]],_2022[],1,FALSE),"")</f>
        <v>8102C</v>
      </c>
      <c r="I662" s="1" t="str">
        <f>IFERROR(VLOOKUP(_2020[[#This Row],[identifiant_reseau]],_2023[],1,FALSE),"")</f>
        <v>8102C</v>
      </c>
      <c r="J662" s="6" t="str" cm="1">
        <f t="array" ref="J662">INDEX(_2020[[#This Row],[2021]:[2023]],MATCH(FALSE,ISBLANK(_2020[[#This Row],[2021]:[2023]]),0))</f>
        <v>8102C</v>
      </c>
    </row>
    <row r="663" spans="1:10" x14ac:dyDescent="0.3">
      <c r="A663" s="1" t="s">
        <v>2105</v>
      </c>
      <c r="B663" s="1" t="s">
        <v>3878</v>
      </c>
      <c r="C663" s="1" t="s">
        <v>2922</v>
      </c>
      <c r="D663" s="1">
        <v>1.2999999999999999E-2</v>
      </c>
      <c r="G663" s="1" t="str">
        <f>IFERROR(VLOOKUP(_2020[[#This Row],[identifiant_reseau]],_2021[],1,FALSE),"")</f>
        <v>8103C</v>
      </c>
      <c r="H663" s="1" t="str">
        <f>IFERROR(VLOOKUP(_2020[[#This Row],[identifiant_reseau]],_2022[],1,FALSE),"")</f>
        <v>8103C</v>
      </c>
      <c r="I663" s="1" t="str">
        <f>IFERROR(VLOOKUP(_2020[[#This Row],[identifiant_reseau]],_2023[],1,FALSE),"")</f>
        <v>8103C</v>
      </c>
      <c r="J663" s="6" t="str" cm="1">
        <f t="array" ref="J663">INDEX(_2020[[#This Row],[2021]:[2023]],MATCH(FALSE,ISBLANK(_2020[[#This Row],[2021]:[2023]]),0))</f>
        <v>8103C</v>
      </c>
    </row>
    <row r="664" spans="1:10" x14ac:dyDescent="0.3">
      <c r="A664" s="1" t="s">
        <v>2108</v>
      </c>
      <c r="B664" s="1" t="s">
        <v>3879</v>
      </c>
      <c r="C664" s="1" t="s">
        <v>3880</v>
      </c>
      <c r="D664" s="1">
        <v>0.08</v>
      </c>
      <c r="G664" s="1" t="str">
        <f>IFERROR(VLOOKUP(_2020[[#This Row],[identifiant_reseau]],_2021[],1,FALSE),"")</f>
        <v>8104C</v>
      </c>
      <c r="H664" s="1" t="str">
        <f>IFERROR(VLOOKUP(_2020[[#This Row],[identifiant_reseau]],_2022[],1,FALSE),"")</f>
        <v>8104C</v>
      </c>
      <c r="I664" s="1" t="str">
        <f>IFERROR(VLOOKUP(_2020[[#This Row],[identifiant_reseau]],_2023[],1,FALSE),"")</f>
        <v>8104C</v>
      </c>
      <c r="J664" s="6" t="str" cm="1">
        <f t="array" ref="J664">INDEX(_2020[[#This Row],[2021]:[2023]],MATCH(FALSE,ISBLANK(_2020[[#This Row],[2021]:[2023]]),0))</f>
        <v>8104C</v>
      </c>
    </row>
    <row r="665" spans="1:10" x14ac:dyDescent="0.3">
      <c r="A665" s="1" t="s">
        <v>2111</v>
      </c>
      <c r="B665" s="1" t="s">
        <v>3881</v>
      </c>
      <c r="C665" s="1" t="s">
        <v>3882</v>
      </c>
      <c r="D665" s="1">
        <v>3.4000000000000002E-2</v>
      </c>
      <c r="G665" s="1" t="str">
        <f>IFERROR(VLOOKUP(_2020[[#This Row],[identifiant_reseau]],_2021[],1,FALSE),"")</f>
        <v>8105C</v>
      </c>
      <c r="H665" s="1" t="str">
        <f>IFERROR(VLOOKUP(_2020[[#This Row],[identifiant_reseau]],_2022[],1,FALSE),"")</f>
        <v>8105C</v>
      </c>
      <c r="I665" s="1" t="str">
        <f>IFERROR(VLOOKUP(_2020[[#This Row],[identifiant_reseau]],_2023[],1,FALSE),"")</f>
        <v>8105C</v>
      </c>
      <c r="J665" s="6" t="str" cm="1">
        <f t="array" ref="J665">INDEX(_2020[[#This Row],[2021]:[2023]],MATCH(FALSE,ISBLANK(_2020[[#This Row],[2021]:[2023]]),0))</f>
        <v>8105C</v>
      </c>
    </row>
    <row r="666" spans="1:10" x14ac:dyDescent="0.3">
      <c r="A666" s="1" t="s">
        <v>2114</v>
      </c>
      <c r="B666" s="1" t="s">
        <v>3883</v>
      </c>
      <c r="C666" s="1" t="s">
        <v>3884</v>
      </c>
      <c r="D666" s="1">
        <v>1.4999999999999999E-2</v>
      </c>
      <c r="G666" s="1" t="str">
        <f>IFERROR(VLOOKUP(_2020[[#This Row],[identifiant_reseau]],_2021[],1,FALSE),"")</f>
        <v>8106C</v>
      </c>
      <c r="H666" s="1" t="str">
        <f>IFERROR(VLOOKUP(_2020[[#This Row],[identifiant_reseau]],_2022[],1,FALSE),"")</f>
        <v>8106C</v>
      </c>
      <c r="I666" s="1" t="str">
        <f>IFERROR(VLOOKUP(_2020[[#This Row],[identifiant_reseau]],_2023[],1,FALSE),"")</f>
        <v>8106C</v>
      </c>
      <c r="J666" s="6" t="str" cm="1">
        <f t="array" ref="J666">INDEX(_2020[[#This Row],[2021]:[2023]],MATCH(FALSE,ISBLANK(_2020[[#This Row],[2021]:[2023]]),0))</f>
        <v>8106C</v>
      </c>
    </row>
    <row r="667" spans="1:10" x14ac:dyDescent="0.3">
      <c r="A667" s="1" t="s">
        <v>3885</v>
      </c>
      <c r="B667" s="1" t="s">
        <v>2124</v>
      </c>
      <c r="C667" s="1" t="s">
        <v>2926</v>
      </c>
      <c r="D667" s="1">
        <v>4.2000000000000003E-2</v>
      </c>
      <c r="G667" s="1" t="str">
        <f>IFERROR(VLOOKUP(_2020[[#This Row],[identifiant_reseau]],_2021[],1,FALSE),"")</f>
        <v/>
      </c>
      <c r="H667" s="1" t="str">
        <f>IFERROR(VLOOKUP(_2020[[#This Row],[identifiant_reseau]],_2022[],1,FALSE),"")</f>
        <v/>
      </c>
      <c r="I667" s="1" t="str">
        <f>IFERROR(VLOOKUP(_2020[[#This Row],[identifiant_reseau]],_2023[],1,FALSE),"")</f>
        <v/>
      </c>
      <c r="J667" s="6" t="str" cm="1">
        <f t="array" ref="J667">INDEX(_2020[[#This Row],[2021]:[2023]],MATCH(FALSE,ISBLANK(_2020[[#This Row],[2021]:[2023]]),0))</f>
        <v/>
      </c>
    </row>
    <row r="668" spans="1:10" x14ac:dyDescent="0.3">
      <c r="A668" s="1" t="s">
        <v>3886</v>
      </c>
      <c r="B668" s="1" t="s">
        <v>3887</v>
      </c>
      <c r="C668" s="1" t="s">
        <v>3888</v>
      </c>
      <c r="D668" s="1">
        <v>0.192</v>
      </c>
      <c r="G668" s="1" t="str">
        <f>IFERROR(VLOOKUP(_2020[[#This Row],[identifiant_reseau]],_2021[],1,FALSE),"")</f>
        <v/>
      </c>
      <c r="H668" s="1" t="str">
        <f>IFERROR(VLOOKUP(_2020[[#This Row],[identifiant_reseau]],_2022[],1,FALSE),"")</f>
        <v/>
      </c>
      <c r="I668" s="1" t="str">
        <f>IFERROR(VLOOKUP(_2020[[#This Row],[identifiant_reseau]],_2023[],1,FALSE),"")</f>
        <v/>
      </c>
      <c r="J668" s="6" t="str" cm="1">
        <f t="array" ref="J668">INDEX(_2020[[#This Row],[2021]:[2023]],MATCH(FALSE,ISBLANK(_2020[[#This Row],[2021]:[2023]]),0))</f>
        <v/>
      </c>
    </row>
    <row r="669" spans="1:10" x14ac:dyDescent="0.3">
      <c r="A669" s="1" t="s">
        <v>3889</v>
      </c>
      <c r="B669" s="1" t="s">
        <v>3890</v>
      </c>
      <c r="C669" s="1" t="s">
        <v>2127</v>
      </c>
      <c r="D669" s="1">
        <v>0</v>
      </c>
      <c r="G669" s="1" t="str">
        <f>IFERROR(VLOOKUP(_2020[[#This Row],[identifiant_reseau]],_2021[],1,FALSE),"")</f>
        <v/>
      </c>
      <c r="H669" s="1" t="str">
        <f>IFERROR(VLOOKUP(_2020[[#This Row],[identifiant_reseau]],_2022[],1,FALSE),"")</f>
        <v/>
      </c>
      <c r="I669" s="1" t="str">
        <f>IFERROR(VLOOKUP(_2020[[#This Row],[identifiant_reseau]],_2023[],1,FALSE),"")</f>
        <v/>
      </c>
      <c r="J669" s="6" t="str" cm="1">
        <f t="array" ref="J669">INDEX(_2020[[#This Row],[2021]:[2023]],MATCH(FALSE,ISBLANK(_2020[[#This Row],[2021]:[2023]]),0))</f>
        <v/>
      </c>
    </row>
    <row r="670" spans="1:10" x14ac:dyDescent="0.3">
      <c r="A670" s="1" t="s">
        <v>2120</v>
      </c>
      <c r="B670" s="1" t="s">
        <v>3891</v>
      </c>
      <c r="C670" s="1" t="s">
        <v>3892</v>
      </c>
      <c r="D670" s="1">
        <v>2.7E-2</v>
      </c>
      <c r="G670" s="1" t="str">
        <f>IFERROR(VLOOKUP(_2020[[#This Row],[identifiant_reseau]],_2021[],1,FALSE),"")</f>
        <v>8201C</v>
      </c>
      <c r="H670" s="1" t="str">
        <f>IFERROR(VLOOKUP(_2020[[#This Row],[identifiant_reseau]],_2022[],1,FALSE),"")</f>
        <v>8201C</v>
      </c>
      <c r="I670" s="1" t="str">
        <f>IFERROR(VLOOKUP(_2020[[#This Row],[identifiant_reseau]],_2023[],1,FALSE),"")</f>
        <v>8201C</v>
      </c>
      <c r="J670" s="6" t="str" cm="1">
        <f t="array" ref="J670">INDEX(_2020[[#This Row],[2021]:[2023]],MATCH(FALSE,ISBLANK(_2020[[#This Row],[2021]:[2023]]),0))</f>
        <v>8201C</v>
      </c>
    </row>
    <row r="671" spans="1:10" x14ac:dyDescent="0.3">
      <c r="A671" s="1" t="s">
        <v>2129</v>
      </c>
      <c r="B671" s="1" t="s">
        <v>3893</v>
      </c>
      <c r="C671" s="1" t="s">
        <v>3894</v>
      </c>
      <c r="D671" s="1">
        <v>0</v>
      </c>
      <c r="G671" s="1" t="str">
        <f>IFERROR(VLOOKUP(_2020[[#This Row],[identifiant_reseau]],_2021[],1,FALSE),"")</f>
        <v>8301C</v>
      </c>
      <c r="H671" s="1" t="str">
        <f>IFERROR(VLOOKUP(_2020[[#This Row],[identifiant_reseau]],_2022[],1,FALSE),"")</f>
        <v>8301C</v>
      </c>
      <c r="I671" s="1" t="str">
        <f>IFERROR(VLOOKUP(_2020[[#This Row],[identifiant_reseau]],_2023[],1,FALSE),"")</f>
        <v>8301C</v>
      </c>
      <c r="J671" s="6" t="str" cm="1">
        <f t="array" ref="J671">INDEX(_2020[[#This Row],[2021]:[2023]],MATCH(FALSE,ISBLANK(_2020[[#This Row],[2021]:[2023]]),0))</f>
        <v>8301C</v>
      </c>
    </row>
    <row r="672" spans="1:10" x14ac:dyDescent="0.3">
      <c r="A672" s="1" t="s">
        <v>2132</v>
      </c>
      <c r="B672" s="1" t="s">
        <v>2133</v>
      </c>
      <c r="C672" s="1" t="s">
        <v>3895</v>
      </c>
      <c r="D672" s="1">
        <v>0</v>
      </c>
      <c r="G672" s="1" t="str">
        <f>IFERROR(VLOOKUP(_2020[[#This Row],[identifiant_reseau]],_2021[],1,FALSE),"")</f>
        <v>8304C</v>
      </c>
      <c r="H672" s="1" t="str">
        <f>IFERROR(VLOOKUP(_2020[[#This Row],[identifiant_reseau]],_2022[],1,FALSE),"")</f>
        <v>8304C</v>
      </c>
      <c r="I672" s="1" t="str">
        <f>IFERROR(VLOOKUP(_2020[[#This Row],[identifiant_reseau]],_2023[],1,FALSE),"")</f>
        <v>8304C</v>
      </c>
      <c r="J672" s="6" t="str" cm="1">
        <f t="array" ref="J672">INDEX(_2020[[#This Row],[2021]:[2023]],MATCH(FALSE,ISBLANK(_2020[[#This Row],[2021]:[2023]]),0))</f>
        <v>8304C</v>
      </c>
    </row>
    <row r="673" spans="1:10" x14ac:dyDescent="0.3">
      <c r="A673" s="1" t="s">
        <v>3896</v>
      </c>
      <c r="B673" s="1" t="s">
        <v>3897</v>
      </c>
      <c r="C673" s="1" t="s">
        <v>3898</v>
      </c>
      <c r="D673" s="1">
        <v>0.192</v>
      </c>
      <c r="G673" s="1" t="str">
        <f>IFERROR(VLOOKUP(_2020[[#This Row],[identifiant_reseau]],_2021[],1,FALSE),"")</f>
        <v/>
      </c>
      <c r="H673" s="1" t="str">
        <f>IFERROR(VLOOKUP(_2020[[#This Row],[identifiant_reseau]],_2022[],1,FALSE),"")</f>
        <v/>
      </c>
      <c r="I673" s="1" t="str">
        <f>IFERROR(VLOOKUP(_2020[[#This Row],[identifiant_reseau]],_2023[],1,FALSE),"")</f>
        <v/>
      </c>
      <c r="J673" s="6" t="str" cm="1">
        <f t="array" ref="J673">INDEX(_2020[[#This Row],[2021]:[2023]],MATCH(FALSE,ISBLANK(_2020[[#This Row],[2021]:[2023]]),0))</f>
        <v/>
      </c>
    </row>
    <row r="674" spans="1:10" x14ac:dyDescent="0.3">
      <c r="A674" s="1" t="s">
        <v>3899</v>
      </c>
      <c r="B674" s="1" t="s">
        <v>3900</v>
      </c>
      <c r="C674" s="1" t="s">
        <v>3901</v>
      </c>
      <c r="D674" s="1">
        <v>0</v>
      </c>
      <c r="G674" s="1" t="str">
        <f>IFERROR(VLOOKUP(_2020[[#This Row],[identifiant_reseau]],_2021[],1,FALSE),"")</f>
        <v/>
      </c>
      <c r="H674" s="1" t="str">
        <f>IFERROR(VLOOKUP(_2020[[#This Row],[identifiant_reseau]],_2022[],1,FALSE),"")</f>
        <v/>
      </c>
      <c r="I674" s="1" t="str">
        <f>IFERROR(VLOOKUP(_2020[[#This Row],[identifiant_reseau]],_2023[],1,FALSE),"")</f>
        <v/>
      </c>
      <c r="J674" s="6" t="str" cm="1">
        <f t="array" ref="J674">INDEX(_2020[[#This Row],[2021]:[2023]],MATCH(FALSE,ISBLANK(_2020[[#This Row],[2021]:[2023]]),0))</f>
        <v/>
      </c>
    </row>
    <row r="675" spans="1:10" x14ac:dyDescent="0.3">
      <c r="A675" s="1" t="s">
        <v>2145</v>
      </c>
      <c r="B675" s="1" t="s">
        <v>2146</v>
      </c>
      <c r="C675" s="1" t="s">
        <v>2930</v>
      </c>
      <c r="D675" s="1">
        <v>9.7000000000000003E-2</v>
      </c>
      <c r="G675" s="1" t="str">
        <f>IFERROR(VLOOKUP(_2020[[#This Row],[identifiant_reseau]],_2021[],1,FALSE),"")</f>
        <v>8401C</v>
      </c>
      <c r="H675" s="1" t="str">
        <f>IFERROR(VLOOKUP(_2020[[#This Row],[identifiant_reseau]],_2022[],1,FALSE),"")</f>
        <v>8401C</v>
      </c>
      <c r="I675" s="1" t="str">
        <f>IFERROR(VLOOKUP(_2020[[#This Row],[identifiant_reseau]],_2023[],1,FALSE),"")</f>
        <v>8401C</v>
      </c>
      <c r="J675" s="6" t="str" cm="1">
        <f t="array" ref="J675">INDEX(_2020[[#This Row],[2021]:[2023]],MATCH(FALSE,ISBLANK(_2020[[#This Row],[2021]:[2023]]),0))</f>
        <v>8401C</v>
      </c>
    </row>
    <row r="676" spans="1:10" x14ac:dyDescent="0.3">
      <c r="A676" s="1" t="s">
        <v>3902</v>
      </c>
      <c r="B676" s="1" t="s">
        <v>3903</v>
      </c>
      <c r="C676" s="1" t="s">
        <v>3904</v>
      </c>
      <c r="D676" s="1">
        <v>0</v>
      </c>
      <c r="G676" s="1" t="str">
        <f>IFERROR(VLOOKUP(_2020[[#This Row],[identifiant_reseau]],_2021[],1,FALSE),"")</f>
        <v/>
      </c>
      <c r="H676" s="1" t="str">
        <f>IFERROR(VLOOKUP(_2020[[#This Row],[identifiant_reseau]],_2022[],1,FALSE),"")</f>
        <v/>
      </c>
      <c r="I676" s="1" t="str">
        <f>IFERROR(VLOOKUP(_2020[[#This Row],[identifiant_reseau]],_2023[],1,FALSE),"")</f>
        <v/>
      </c>
      <c r="J676" s="6" t="str" cm="1">
        <f t="array" ref="J676">INDEX(_2020[[#This Row],[2021]:[2023]],MATCH(FALSE,ISBLANK(_2020[[#This Row],[2021]:[2023]]),0))</f>
        <v/>
      </c>
    </row>
    <row r="677" spans="1:10" x14ac:dyDescent="0.3">
      <c r="A677" s="1" t="s">
        <v>3905</v>
      </c>
      <c r="B677" s="1" t="s">
        <v>3906</v>
      </c>
      <c r="C677" s="1" t="s">
        <v>3907</v>
      </c>
      <c r="D677" s="1">
        <v>0.192</v>
      </c>
      <c r="G677" s="1" t="str">
        <f>IFERROR(VLOOKUP(_2020[[#This Row],[identifiant_reseau]],_2021[],1,FALSE),"")</f>
        <v/>
      </c>
      <c r="H677" s="1" t="str">
        <f>IFERROR(VLOOKUP(_2020[[#This Row],[identifiant_reseau]],_2022[],1,FALSE),"")</f>
        <v/>
      </c>
      <c r="I677" s="1" t="str">
        <f>IFERROR(VLOOKUP(_2020[[#This Row],[identifiant_reseau]],_2023[],1,FALSE),"")</f>
        <v/>
      </c>
      <c r="J677" s="6" t="str" cm="1">
        <f t="array" ref="J677">INDEX(_2020[[#This Row],[2021]:[2023]],MATCH(FALSE,ISBLANK(_2020[[#This Row],[2021]:[2023]]),0))</f>
        <v/>
      </c>
    </row>
    <row r="678" spans="1:10" x14ac:dyDescent="0.3">
      <c r="A678" s="1" t="s">
        <v>3908</v>
      </c>
      <c r="B678" s="1" t="s">
        <v>2155</v>
      </c>
      <c r="C678" s="1" t="s">
        <v>3909</v>
      </c>
      <c r="D678" s="1">
        <v>0.19700000000000001</v>
      </c>
      <c r="G678" s="1" t="str">
        <f>IFERROR(VLOOKUP(_2020[[#This Row],[identifiant_reseau]],_2021[],1,FALSE),"")</f>
        <v/>
      </c>
      <c r="H678" s="1" t="str">
        <f>IFERROR(VLOOKUP(_2020[[#This Row],[identifiant_reseau]],_2022[],1,FALSE),"")</f>
        <v/>
      </c>
      <c r="I678" s="1" t="str">
        <f>IFERROR(VLOOKUP(_2020[[#This Row],[identifiant_reseau]],_2023[],1,FALSE),"")</f>
        <v/>
      </c>
      <c r="J678" s="6" t="str" cm="1">
        <f t="array" ref="J678">INDEX(_2020[[#This Row],[2021]:[2023]],MATCH(FALSE,ISBLANK(_2020[[#This Row],[2021]:[2023]]),0))</f>
        <v/>
      </c>
    </row>
    <row r="679" spans="1:10" x14ac:dyDescent="0.3">
      <c r="A679" s="1" t="s">
        <v>2157</v>
      </c>
      <c r="B679" s="1" t="s">
        <v>3910</v>
      </c>
      <c r="C679" s="1" t="s">
        <v>3911</v>
      </c>
      <c r="D679" s="1">
        <v>4.4999999999999998E-2</v>
      </c>
      <c r="G679" s="1" t="str">
        <f>IFERROR(VLOOKUP(_2020[[#This Row],[identifiant_reseau]],_2021[],1,FALSE),"")</f>
        <v>8502C</v>
      </c>
      <c r="H679" s="1" t="str">
        <f>IFERROR(VLOOKUP(_2020[[#This Row],[identifiant_reseau]],_2022[],1,FALSE),"")</f>
        <v>8502C</v>
      </c>
      <c r="I679" s="1" t="str">
        <f>IFERROR(VLOOKUP(_2020[[#This Row],[identifiant_reseau]],_2023[],1,FALSE),"")</f>
        <v>8502C</v>
      </c>
      <c r="J679" s="6" t="str" cm="1">
        <f t="array" ref="J679">INDEX(_2020[[#This Row],[2021]:[2023]],MATCH(FALSE,ISBLANK(_2020[[#This Row],[2021]:[2023]]),0))</f>
        <v>8502C</v>
      </c>
    </row>
    <row r="680" spans="1:10" x14ac:dyDescent="0.3">
      <c r="A680" s="1" t="s">
        <v>2160</v>
      </c>
      <c r="B680" s="1" t="s">
        <v>3912</v>
      </c>
      <c r="C680" s="1" t="s">
        <v>3913</v>
      </c>
      <c r="D680" s="1">
        <v>0</v>
      </c>
      <c r="G680" s="1" t="str">
        <f>IFERROR(VLOOKUP(_2020[[#This Row],[identifiant_reseau]],_2021[],1,FALSE),"")</f>
        <v>8503C</v>
      </c>
      <c r="H680" s="1" t="str">
        <f>IFERROR(VLOOKUP(_2020[[#This Row],[identifiant_reseau]],_2022[],1,FALSE),"")</f>
        <v>8503C</v>
      </c>
      <c r="I680" s="1" t="str">
        <f>IFERROR(VLOOKUP(_2020[[#This Row],[identifiant_reseau]],_2023[],1,FALSE),"")</f>
        <v>8503C</v>
      </c>
      <c r="J680" s="6" t="str" cm="1">
        <f t="array" ref="J680">INDEX(_2020[[#This Row],[2021]:[2023]],MATCH(FALSE,ISBLANK(_2020[[#This Row],[2021]:[2023]]),0))</f>
        <v>8503C</v>
      </c>
    </row>
    <row r="681" spans="1:10" x14ac:dyDescent="0.3">
      <c r="A681" s="1" t="s">
        <v>2163</v>
      </c>
      <c r="B681" s="1" t="s">
        <v>3914</v>
      </c>
      <c r="C681" s="1" t="s">
        <v>2931</v>
      </c>
      <c r="D681" s="1">
        <v>6.7000000000000004E-2</v>
      </c>
      <c r="G681" s="1" t="str">
        <f>IFERROR(VLOOKUP(_2020[[#This Row],[identifiant_reseau]],_2021[],1,FALSE),"")</f>
        <v>8601C</v>
      </c>
      <c r="H681" s="1" t="str">
        <f>IFERROR(VLOOKUP(_2020[[#This Row],[identifiant_reseau]],_2022[],1,FALSE),"")</f>
        <v>8601C</v>
      </c>
      <c r="I681" s="1" t="str">
        <f>IFERROR(VLOOKUP(_2020[[#This Row],[identifiant_reseau]],_2023[],1,FALSE),"")</f>
        <v>8601C</v>
      </c>
      <c r="J681" s="6" t="str" cm="1">
        <f t="array" ref="J681">INDEX(_2020[[#This Row],[2021]:[2023]],MATCH(FALSE,ISBLANK(_2020[[#This Row],[2021]:[2023]]),0))</f>
        <v>8601C</v>
      </c>
    </row>
    <row r="682" spans="1:10" x14ac:dyDescent="0.3">
      <c r="A682" s="1" t="s">
        <v>2172</v>
      </c>
      <c r="B682" s="1" t="s">
        <v>2173</v>
      </c>
      <c r="C682" s="1" t="s">
        <v>3915</v>
      </c>
      <c r="D682" s="1">
        <v>0.09</v>
      </c>
      <c r="G682" s="1" t="str">
        <f>IFERROR(VLOOKUP(_2020[[#This Row],[identifiant_reseau]],_2021[],1,FALSE),"")</f>
        <v>8607C</v>
      </c>
      <c r="H682" s="1" t="str">
        <f>IFERROR(VLOOKUP(_2020[[#This Row],[identifiant_reseau]],_2022[],1,FALSE),"")</f>
        <v>8607C</v>
      </c>
      <c r="I682" s="1" t="str">
        <f>IFERROR(VLOOKUP(_2020[[#This Row],[identifiant_reseau]],_2023[],1,FALSE),"")</f>
        <v>8607C</v>
      </c>
      <c r="J682" s="6" t="str" cm="1">
        <f t="array" ref="J682">INDEX(_2020[[#This Row],[2021]:[2023]],MATCH(FALSE,ISBLANK(_2020[[#This Row],[2021]:[2023]]),0))</f>
        <v>8607C</v>
      </c>
    </row>
    <row r="683" spans="1:10" x14ac:dyDescent="0.3">
      <c r="A683" s="1" t="s">
        <v>3916</v>
      </c>
      <c r="B683" s="1" t="s">
        <v>3917</v>
      </c>
      <c r="C683" s="1" t="s">
        <v>3918</v>
      </c>
      <c r="D683" s="1">
        <v>0.27100000000000002</v>
      </c>
      <c r="G683" s="1" t="str">
        <f>IFERROR(VLOOKUP(_2020[[#This Row],[identifiant_reseau]],_2021[],1,FALSE),"")</f>
        <v/>
      </c>
      <c r="H683" s="1" t="str">
        <f>IFERROR(VLOOKUP(_2020[[#This Row],[identifiant_reseau]],_2022[],1,FALSE),"")</f>
        <v/>
      </c>
      <c r="I683" s="1" t="str">
        <f>IFERROR(VLOOKUP(_2020[[#This Row],[identifiant_reseau]],_2023[],1,FALSE),"")</f>
        <v/>
      </c>
      <c r="J683" s="6" t="str" cm="1">
        <f t="array" ref="J683">INDEX(_2020[[#This Row],[2021]:[2023]],MATCH(FALSE,ISBLANK(_2020[[#This Row],[2021]:[2023]]),0))</f>
        <v/>
      </c>
    </row>
    <row r="684" spans="1:10" x14ac:dyDescent="0.3">
      <c r="A684" s="1" t="s">
        <v>3919</v>
      </c>
      <c r="B684" s="1" t="s">
        <v>3920</v>
      </c>
      <c r="C684" s="1" t="s">
        <v>3921</v>
      </c>
      <c r="D684" s="1">
        <v>0.192</v>
      </c>
      <c r="G684" s="1" t="str">
        <f>IFERROR(VLOOKUP(_2020[[#This Row],[identifiant_reseau]],_2021[],1,FALSE),"")</f>
        <v/>
      </c>
      <c r="H684" s="1" t="str">
        <f>IFERROR(VLOOKUP(_2020[[#This Row],[identifiant_reseau]],_2022[],1,FALSE),"")</f>
        <v/>
      </c>
      <c r="I684" s="1" t="str">
        <f>IFERROR(VLOOKUP(_2020[[#This Row],[identifiant_reseau]],_2023[],1,FALSE),"")</f>
        <v/>
      </c>
      <c r="J684" s="6" t="str" cm="1">
        <f t="array" ref="J684">INDEX(_2020[[#This Row],[2021]:[2023]],MATCH(FALSE,ISBLANK(_2020[[#This Row],[2021]:[2023]]),0))</f>
        <v/>
      </c>
    </row>
    <row r="685" spans="1:10" x14ac:dyDescent="0.3">
      <c r="A685" s="1" t="s">
        <v>3922</v>
      </c>
      <c r="B685" s="1" t="s">
        <v>3923</v>
      </c>
      <c r="C685" s="1" t="s">
        <v>3924</v>
      </c>
      <c r="D685" s="1">
        <v>0.22</v>
      </c>
      <c r="G685" s="1" t="str">
        <f>IFERROR(VLOOKUP(_2020[[#This Row],[identifiant_reseau]],_2021[],1,FALSE),"")</f>
        <v/>
      </c>
      <c r="H685" s="1" t="str">
        <f>IFERROR(VLOOKUP(_2020[[#This Row],[identifiant_reseau]],_2022[],1,FALSE),"")</f>
        <v/>
      </c>
      <c r="I685" s="1" t="str">
        <f>IFERROR(VLOOKUP(_2020[[#This Row],[identifiant_reseau]],_2023[],1,FALSE),"")</f>
        <v/>
      </c>
      <c r="J685" s="6" t="str" cm="1">
        <f t="array" ref="J685">INDEX(_2020[[#This Row],[2021]:[2023]],MATCH(FALSE,ISBLANK(_2020[[#This Row],[2021]:[2023]]),0))</f>
        <v/>
      </c>
    </row>
    <row r="686" spans="1:10" x14ac:dyDescent="0.3">
      <c r="A686" s="1" t="s">
        <v>3925</v>
      </c>
      <c r="B686" s="1" t="s">
        <v>3926</v>
      </c>
      <c r="C686" s="1" t="s">
        <v>2931</v>
      </c>
      <c r="D686" s="1">
        <v>0.36299999999999999</v>
      </c>
      <c r="G686" s="1" t="str">
        <f>IFERROR(VLOOKUP(_2020[[#This Row],[identifiant_reseau]],_2021[],1,FALSE),"")</f>
        <v/>
      </c>
      <c r="H686" s="1" t="str">
        <f>IFERROR(VLOOKUP(_2020[[#This Row],[identifiant_reseau]],_2022[],1,FALSE),"")</f>
        <v/>
      </c>
      <c r="I686" s="1" t="str">
        <f>IFERROR(VLOOKUP(_2020[[#This Row],[identifiant_reseau]],_2023[],1,FALSE),"")</f>
        <v/>
      </c>
      <c r="J686" s="6" t="str" cm="1">
        <f t="array" ref="J686">INDEX(_2020[[#This Row],[2021]:[2023]],MATCH(FALSE,ISBLANK(_2020[[#This Row],[2021]:[2023]]),0))</f>
        <v/>
      </c>
    </row>
    <row r="687" spans="1:10" x14ac:dyDescent="0.3">
      <c r="A687" s="1" t="s">
        <v>3927</v>
      </c>
      <c r="B687" s="1" t="s">
        <v>3928</v>
      </c>
      <c r="C687" s="1" t="s">
        <v>2931</v>
      </c>
      <c r="D687" s="1">
        <v>0.32600000000000001</v>
      </c>
      <c r="G687" s="1" t="str">
        <f>IFERROR(VLOOKUP(_2020[[#This Row],[identifiant_reseau]],_2021[],1,FALSE),"")</f>
        <v/>
      </c>
      <c r="H687" s="1" t="str">
        <f>IFERROR(VLOOKUP(_2020[[#This Row],[identifiant_reseau]],_2022[],1,FALSE),"")</f>
        <v/>
      </c>
      <c r="I687" s="1" t="str">
        <f>IFERROR(VLOOKUP(_2020[[#This Row],[identifiant_reseau]],_2023[],1,FALSE),"")</f>
        <v/>
      </c>
      <c r="J687" s="6" t="str" cm="1">
        <f t="array" ref="J687">INDEX(_2020[[#This Row],[2021]:[2023]],MATCH(FALSE,ISBLANK(_2020[[#This Row],[2021]:[2023]]),0))</f>
        <v/>
      </c>
    </row>
    <row r="688" spans="1:10" x14ac:dyDescent="0.3">
      <c r="A688" s="1" t="s">
        <v>2181</v>
      </c>
      <c r="B688" s="1" t="s">
        <v>3929</v>
      </c>
      <c r="C688" s="1" t="s">
        <v>2934</v>
      </c>
      <c r="D688" s="1">
        <v>0.05</v>
      </c>
      <c r="G688" s="1" t="str">
        <f>IFERROR(VLOOKUP(_2020[[#This Row],[identifiant_reseau]],_2021[],1,FALSE),"")</f>
        <v>8701C</v>
      </c>
      <c r="H688" s="1" t="str">
        <f>IFERROR(VLOOKUP(_2020[[#This Row],[identifiant_reseau]],_2022[],1,FALSE),"")</f>
        <v>8701C</v>
      </c>
      <c r="I688" s="1" t="str">
        <f>IFERROR(VLOOKUP(_2020[[#This Row],[identifiant_reseau]],_2023[],1,FALSE),"")</f>
        <v>8701C</v>
      </c>
      <c r="J688" s="6" t="str" cm="1">
        <f t="array" ref="J688">INDEX(_2020[[#This Row],[2021]:[2023]],MATCH(FALSE,ISBLANK(_2020[[#This Row],[2021]:[2023]]),0))</f>
        <v>8701C</v>
      </c>
    </row>
    <row r="689" spans="1:10" x14ac:dyDescent="0.3">
      <c r="A689" s="1" t="s">
        <v>2184</v>
      </c>
      <c r="B689" s="1" t="s">
        <v>3930</v>
      </c>
      <c r="C689" s="1" t="s">
        <v>2934</v>
      </c>
      <c r="D689" s="1">
        <v>2E-3</v>
      </c>
      <c r="G689" s="1" t="str">
        <f>IFERROR(VLOOKUP(_2020[[#This Row],[identifiant_reseau]],_2021[],1,FALSE),"")</f>
        <v>8702C</v>
      </c>
      <c r="H689" s="1" t="str">
        <f>IFERROR(VLOOKUP(_2020[[#This Row],[identifiant_reseau]],_2022[],1,FALSE),"")</f>
        <v>8702C</v>
      </c>
      <c r="I689" s="1" t="str">
        <f>IFERROR(VLOOKUP(_2020[[#This Row],[identifiant_reseau]],_2023[],1,FALSE),"")</f>
        <v>8702C</v>
      </c>
      <c r="J689" s="6" t="str" cm="1">
        <f t="array" ref="J689">INDEX(_2020[[#This Row],[2021]:[2023]],MATCH(FALSE,ISBLANK(_2020[[#This Row],[2021]:[2023]]),0))</f>
        <v>8702C</v>
      </c>
    </row>
    <row r="690" spans="1:10" x14ac:dyDescent="0.3">
      <c r="A690" s="1" t="s">
        <v>2189</v>
      </c>
      <c r="B690" s="1" t="s">
        <v>2190</v>
      </c>
      <c r="C690" s="1" t="s">
        <v>2934</v>
      </c>
      <c r="D690" s="1">
        <v>0.20100000000000001</v>
      </c>
      <c r="G690" s="1" t="str">
        <f>IFERROR(VLOOKUP(_2020[[#This Row],[identifiant_reseau]],_2021[],1,FALSE),"")</f>
        <v>8704C</v>
      </c>
      <c r="H690" s="1" t="str">
        <f>IFERROR(VLOOKUP(_2020[[#This Row],[identifiant_reseau]],_2022[],1,FALSE),"")</f>
        <v>8704C</v>
      </c>
      <c r="I690" s="1" t="str">
        <f>IFERROR(VLOOKUP(_2020[[#This Row],[identifiant_reseau]],_2023[],1,FALSE),"")</f>
        <v>8704C</v>
      </c>
      <c r="J690" s="6" t="str" cm="1">
        <f t="array" ref="J690">INDEX(_2020[[#This Row],[2021]:[2023]],MATCH(FALSE,ISBLANK(_2020[[#This Row],[2021]:[2023]]),0))</f>
        <v>8704C</v>
      </c>
    </row>
    <row r="691" spans="1:10" x14ac:dyDescent="0.3">
      <c r="A691" s="1" t="s">
        <v>3931</v>
      </c>
      <c r="B691" s="1" t="s">
        <v>2187</v>
      </c>
      <c r="C691" s="1" t="s">
        <v>3932</v>
      </c>
      <c r="D691" s="1">
        <v>0.23400000000000001</v>
      </c>
      <c r="G691" s="1" t="str">
        <f>IFERROR(VLOOKUP(_2020[[#This Row],[identifiant_reseau]],_2021[],1,FALSE),"")</f>
        <v/>
      </c>
      <c r="H691" s="1" t="str">
        <f>IFERROR(VLOOKUP(_2020[[#This Row],[identifiant_reseau]],_2022[],1,FALSE),"")</f>
        <v/>
      </c>
      <c r="I691" s="1" t="str">
        <f>IFERROR(VLOOKUP(_2020[[#This Row],[identifiant_reseau]],_2023[],1,FALSE),"")</f>
        <v/>
      </c>
      <c r="J691" s="6" t="str" cm="1">
        <f t="array" ref="J691">INDEX(_2020[[#This Row],[2021]:[2023]],MATCH(FALSE,ISBLANK(_2020[[#This Row],[2021]:[2023]]),0))</f>
        <v/>
      </c>
    </row>
    <row r="692" spans="1:10" x14ac:dyDescent="0.3">
      <c r="A692" s="1" t="s">
        <v>3933</v>
      </c>
      <c r="B692" s="1" t="s">
        <v>3934</v>
      </c>
      <c r="C692" s="1" t="s">
        <v>3935</v>
      </c>
      <c r="D692" s="1">
        <v>0.192</v>
      </c>
      <c r="G692" s="1" t="str">
        <f>IFERROR(VLOOKUP(_2020[[#This Row],[identifiant_reseau]],_2021[],1,FALSE),"")</f>
        <v/>
      </c>
      <c r="H692" s="1" t="str">
        <f>IFERROR(VLOOKUP(_2020[[#This Row],[identifiant_reseau]],_2022[],1,FALSE),"")</f>
        <v/>
      </c>
      <c r="I692" s="1" t="str">
        <f>IFERROR(VLOOKUP(_2020[[#This Row],[identifiant_reseau]],_2023[],1,FALSE),"")</f>
        <v/>
      </c>
      <c r="J692" s="6" t="str" cm="1">
        <f t="array" ref="J692">INDEX(_2020[[#This Row],[2021]:[2023]],MATCH(FALSE,ISBLANK(_2020[[#This Row],[2021]:[2023]]),0))</f>
        <v/>
      </c>
    </row>
    <row r="693" spans="1:10" x14ac:dyDescent="0.3">
      <c r="A693" s="1" t="s">
        <v>2197</v>
      </c>
      <c r="B693" s="1" t="s">
        <v>2198</v>
      </c>
      <c r="C693" s="1" t="s">
        <v>2936</v>
      </c>
      <c r="D693" s="1">
        <v>0</v>
      </c>
      <c r="G693" s="1" t="str">
        <f>IFERROR(VLOOKUP(_2020[[#This Row],[identifiant_reseau]],_2021[],1,FALSE),"")</f>
        <v>8801C</v>
      </c>
      <c r="H693" s="1" t="str">
        <f>IFERROR(VLOOKUP(_2020[[#This Row],[identifiant_reseau]],_2022[],1,FALSE),"")</f>
        <v>8801C</v>
      </c>
      <c r="I693" s="1" t="str">
        <f>IFERROR(VLOOKUP(_2020[[#This Row],[identifiant_reseau]],_2023[],1,FALSE),"")</f>
        <v>8801C</v>
      </c>
      <c r="J693" s="6" t="str" cm="1">
        <f t="array" ref="J693">INDEX(_2020[[#This Row],[2021]:[2023]],MATCH(FALSE,ISBLANK(_2020[[#This Row],[2021]:[2023]]),0))</f>
        <v>8801C</v>
      </c>
    </row>
    <row r="694" spans="1:10" x14ac:dyDescent="0.3">
      <c r="A694" s="1" t="s">
        <v>2200</v>
      </c>
      <c r="B694" s="1" t="s">
        <v>2201</v>
      </c>
      <c r="C694" s="1" t="s">
        <v>3936</v>
      </c>
      <c r="D694" s="1">
        <v>5.7000000000000002E-2</v>
      </c>
      <c r="G694" s="1" t="str">
        <f>IFERROR(VLOOKUP(_2020[[#This Row],[identifiant_reseau]],_2021[],1,FALSE),"")</f>
        <v>8802C</v>
      </c>
      <c r="H694" s="1" t="str">
        <f>IFERROR(VLOOKUP(_2020[[#This Row],[identifiant_reseau]],_2022[],1,FALSE),"")</f>
        <v>8802C</v>
      </c>
      <c r="I694" s="1" t="str">
        <f>IFERROR(VLOOKUP(_2020[[#This Row],[identifiant_reseau]],_2023[],1,FALSE),"")</f>
        <v>8802C</v>
      </c>
      <c r="J694" s="6" t="str" cm="1">
        <f t="array" ref="J694">INDEX(_2020[[#This Row],[2021]:[2023]],MATCH(FALSE,ISBLANK(_2020[[#This Row],[2021]:[2023]]),0))</f>
        <v>8802C</v>
      </c>
    </row>
    <row r="695" spans="1:10" x14ac:dyDescent="0.3">
      <c r="A695" s="1" t="s">
        <v>3937</v>
      </c>
      <c r="B695" s="1" t="s">
        <v>3938</v>
      </c>
      <c r="C695" s="1" t="s">
        <v>2221</v>
      </c>
      <c r="D695" s="1">
        <v>0.108</v>
      </c>
      <c r="G695" s="1" t="str">
        <f>IFERROR(VLOOKUP(_2020[[#This Row],[identifiant_reseau]],_2021[],1,FALSE),"")</f>
        <v/>
      </c>
      <c r="H695" s="1" t="str">
        <f>IFERROR(VLOOKUP(_2020[[#This Row],[identifiant_reseau]],_2022[],1,FALSE),"")</f>
        <v/>
      </c>
      <c r="I695" s="1" t="str">
        <f>IFERROR(VLOOKUP(_2020[[#This Row],[identifiant_reseau]],_2023[],1,FALSE),"")</f>
        <v/>
      </c>
      <c r="J695" s="6" t="str" cm="1">
        <f t="array" ref="J695">INDEX(_2020[[#This Row],[2021]:[2023]],MATCH(FALSE,ISBLANK(_2020[[#This Row],[2021]:[2023]]),0))</f>
        <v/>
      </c>
    </row>
    <row r="696" spans="1:10" x14ac:dyDescent="0.3">
      <c r="A696" s="1" t="s">
        <v>2203</v>
      </c>
      <c r="B696" s="1" t="s">
        <v>2204</v>
      </c>
      <c r="C696" s="1" t="s">
        <v>2937</v>
      </c>
      <c r="D696" s="1">
        <v>2.1999999999999999E-2</v>
      </c>
      <c r="G696" s="1" t="str">
        <f>IFERROR(VLOOKUP(_2020[[#This Row],[identifiant_reseau]],_2021[],1,FALSE),"")</f>
        <v>8805C</v>
      </c>
      <c r="H696" s="1" t="str">
        <f>IFERROR(VLOOKUP(_2020[[#This Row],[identifiant_reseau]],_2022[],1,FALSE),"")</f>
        <v>8805C</v>
      </c>
      <c r="I696" s="1" t="str">
        <f>IFERROR(VLOOKUP(_2020[[#This Row],[identifiant_reseau]],_2023[],1,FALSE),"")</f>
        <v>8805C</v>
      </c>
      <c r="J696" s="6" t="str" cm="1">
        <f t="array" ref="J696">INDEX(_2020[[#This Row],[2021]:[2023]],MATCH(FALSE,ISBLANK(_2020[[#This Row],[2021]:[2023]]),0))</f>
        <v>8805C</v>
      </c>
    </row>
    <row r="697" spans="1:10" x14ac:dyDescent="0.3">
      <c r="A697" s="1" t="s">
        <v>2206</v>
      </c>
      <c r="B697" s="1" t="s">
        <v>2207</v>
      </c>
      <c r="C697" s="1" t="s">
        <v>3939</v>
      </c>
      <c r="D697" s="1">
        <v>7.8E-2</v>
      </c>
      <c r="G697" s="1" t="str">
        <f>IFERROR(VLOOKUP(_2020[[#This Row],[identifiant_reseau]],_2021[],1,FALSE),"")</f>
        <v>8806C</v>
      </c>
      <c r="H697" s="1" t="str">
        <f>IFERROR(VLOOKUP(_2020[[#This Row],[identifiant_reseau]],_2022[],1,FALSE),"")</f>
        <v>8806C</v>
      </c>
      <c r="I697" s="1" t="str">
        <f>IFERROR(VLOOKUP(_2020[[#This Row],[identifiant_reseau]],_2023[],1,FALSE),"")</f>
        <v>8806C</v>
      </c>
      <c r="J697" s="6" t="str" cm="1">
        <f t="array" ref="J697">INDEX(_2020[[#This Row],[2021]:[2023]],MATCH(FALSE,ISBLANK(_2020[[#This Row],[2021]:[2023]]),0))</f>
        <v>8806C</v>
      </c>
    </row>
    <row r="698" spans="1:10" x14ac:dyDescent="0.3">
      <c r="A698" s="1" t="s">
        <v>3940</v>
      </c>
      <c r="B698" s="1" t="s">
        <v>3941</v>
      </c>
      <c r="C698" s="1" t="s">
        <v>3942</v>
      </c>
      <c r="D698" s="1">
        <v>0.221</v>
      </c>
      <c r="G698" s="1" t="str">
        <f>IFERROR(VLOOKUP(_2020[[#This Row],[identifiant_reseau]],_2021[],1,FALSE),"")</f>
        <v/>
      </c>
      <c r="H698" s="1" t="str">
        <f>IFERROR(VLOOKUP(_2020[[#This Row],[identifiant_reseau]],_2022[],1,FALSE),"")</f>
        <v/>
      </c>
      <c r="I698" s="1" t="str">
        <f>IFERROR(VLOOKUP(_2020[[#This Row],[identifiant_reseau]],_2023[],1,FALSE),"")</f>
        <v/>
      </c>
      <c r="J698" s="6" t="str" cm="1">
        <f t="array" ref="J698">INDEX(_2020[[#This Row],[2021]:[2023]],MATCH(FALSE,ISBLANK(_2020[[#This Row],[2021]:[2023]]),0))</f>
        <v/>
      </c>
    </row>
    <row r="699" spans="1:10" x14ac:dyDescent="0.3">
      <c r="A699" s="1" t="s">
        <v>2212</v>
      </c>
      <c r="B699" s="1" t="s">
        <v>3943</v>
      </c>
      <c r="C699" s="1" t="s">
        <v>3944</v>
      </c>
      <c r="D699" s="1">
        <v>0.16600000000000001</v>
      </c>
      <c r="G699" s="1" t="str">
        <f>IFERROR(VLOOKUP(_2020[[#This Row],[identifiant_reseau]],_2021[],1,FALSE),"")</f>
        <v>8808C</v>
      </c>
      <c r="H699" s="1" t="str">
        <f>IFERROR(VLOOKUP(_2020[[#This Row],[identifiant_reseau]],_2022[],1,FALSE),"")</f>
        <v>8808C</v>
      </c>
      <c r="I699" s="1" t="str">
        <f>IFERROR(VLOOKUP(_2020[[#This Row],[identifiant_reseau]],_2023[],1,FALSE),"")</f>
        <v>8808C</v>
      </c>
      <c r="J699" s="6" t="str" cm="1">
        <f t="array" ref="J699">INDEX(_2020[[#This Row],[2021]:[2023]],MATCH(FALSE,ISBLANK(_2020[[#This Row],[2021]:[2023]]),0))</f>
        <v>8808C</v>
      </c>
    </row>
    <row r="700" spans="1:10" x14ac:dyDescent="0.3">
      <c r="A700" s="1" t="s">
        <v>2215</v>
      </c>
      <c r="B700" s="1" t="s">
        <v>3945</v>
      </c>
      <c r="C700" s="1" t="s">
        <v>3944</v>
      </c>
      <c r="D700" s="1">
        <v>0.11899999999999999</v>
      </c>
      <c r="G700" s="1" t="str">
        <f>IFERROR(VLOOKUP(_2020[[#This Row],[identifiant_reseau]],_2021[],1,FALSE),"")</f>
        <v>8809C</v>
      </c>
      <c r="H700" s="1" t="str">
        <f>IFERROR(VLOOKUP(_2020[[#This Row],[identifiant_reseau]],_2022[],1,FALSE),"")</f>
        <v>8809C</v>
      </c>
      <c r="I700" s="1" t="str">
        <f>IFERROR(VLOOKUP(_2020[[#This Row],[identifiant_reseau]],_2023[],1,FALSE),"")</f>
        <v>8809C</v>
      </c>
      <c r="J700" s="6" t="str" cm="1">
        <f t="array" ref="J700">INDEX(_2020[[#This Row],[2021]:[2023]],MATCH(FALSE,ISBLANK(_2020[[#This Row],[2021]:[2023]]),0))</f>
        <v>8809C</v>
      </c>
    </row>
    <row r="701" spans="1:10" x14ac:dyDescent="0.3">
      <c r="A701" s="1" t="s">
        <v>2938</v>
      </c>
      <c r="B701" s="1" t="s">
        <v>3946</v>
      </c>
      <c r="C701" s="1" t="s">
        <v>3947</v>
      </c>
      <c r="D701" s="1">
        <v>0</v>
      </c>
      <c r="G701" s="1" t="str">
        <f>IFERROR(VLOOKUP(_2020[[#This Row],[identifiant_reseau]],_2021[],1,FALSE),"")</f>
        <v>8811C</v>
      </c>
      <c r="H701" s="1" t="str">
        <f>IFERROR(VLOOKUP(_2020[[#This Row],[identifiant_reseau]],_2022[],1,FALSE),"")</f>
        <v/>
      </c>
      <c r="I701" s="1" t="str">
        <f>IFERROR(VLOOKUP(_2020[[#This Row],[identifiant_reseau]],_2023[],1,FALSE),"")</f>
        <v>8811C</v>
      </c>
      <c r="J701" s="6" t="str" cm="1">
        <f t="array" ref="J701">INDEX(_2020[[#This Row],[2021]:[2023]],MATCH(FALSE,ISBLANK(_2020[[#This Row],[2021]:[2023]]),0))</f>
        <v>8811C</v>
      </c>
    </row>
    <row r="702" spans="1:10" x14ac:dyDescent="0.3">
      <c r="A702" s="1" t="s">
        <v>2217</v>
      </c>
      <c r="B702" s="1" t="s">
        <v>2218</v>
      </c>
      <c r="C702" s="1" t="s">
        <v>3948</v>
      </c>
      <c r="D702" s="1">
        <v>2.4E-2</v>
      </c>
      <c r="G702" s="1" t="str">
        <f>IFERROR(VLOOKUP(_2020[[#This Row],[identifiant_reseau]],_2021[],1,FALSE),"")</f>
        <v>8812C</v>
      </c>
      <c r="H702" s="1" t="str">
        <f>IFERROR(VLOOKUP(_2020[[#This Row],[identifiant_reseau]],_2022[],1,FALSE),"")</f>
        <v>8812C</v>
      </c>
      <c r="I702" s="1" t="str">
        <f>IFERROR(VLOOKUP(_2020[[#This Row],[identifiant_reseau]],_2023[],1,FALSE),"")</f>
        <v>8812C</v>
      </c>
      <c r="J702" s="6" t="str" cm="1">
        <f t="array" ref="J702">INDEX(_2020[[#This Row],[2021]:[2023]],MATCH(FALSE,ISBLANK(_2020[[#This Row],[2021]:[2023]]),0))</f>
        <v>8812C</v>
      </c>
    </row>
    <row r="703" spans="1:10" x14ac:dyDescent="0.3">
      <c r="A703" s="1" t="s">
        <v>2241</v>
      </c>
      <c r="B703" s="1" t="s">
        <v>3949</v>
      </c>
      <c r="C703" s="1" t="s">
        <v>2947</v>
      </c>
      <c r="D703" s="1">
        <v>1.9E-2</v>
      </c>
      <c r="G703" s="1" t="str">
        <f>IFERROR(VLOOKUP(_2020[[#This Row],[identifiant_reseau]],_2021[],1,FALSE),"")</f>
        <v>8901C</v>
      </c>
      <c r="H703" s="1" t="str">
        <f>IFERROR(VLOOKUP(_2020[[#This Row],[identifiant_reseau]],_2022[],1,FALSE),"")</f>
        <v>8901C</v>
      </c>
      <c r="I703" s="1" t="str">
        <f>IFERROR(VLOOKUP(_2020[[#This Row],[identifiant_reseau]],_2023[],1,FALSE),"")</f>
        <v>8901C</v>
      </c>
      <c r="J703" s="6" t="str" cm="1">
        <f t="array" ref="J703">INDEX(_2020[[#This Row],[2021]:[2023]],MATCH(FALSE,ISBLANK(_2020[[#This Row],[2021]:[2023]]),0))</f>
        <v>8901C</v>
      </c>
    </row>
    <row r="704" spans="1:10" x14ac:dyDescent="0.3">
      <c r="A704" s="1" t="s">
        <v>2244</v>
      </c>
      <c r="B704" s="1" t="s">
        <v>3950</v>
      </c>
      <c r="C704" s="1" t="s">
        <v>3951</v>
      </c>
      <c r="D704" s="1">
        <v>8.2000000000000003E-2</v>
      </c>
      <c r="G704" s="1" t="str">
        <f>IFERROR(VLOOKUP(_2020[[#This Row],[identifiant_reseau]],_2021[],1,FALSE),"")</f>
        <v>8902C</v>
      </c>
      <c r="H704" s="1" t="str">
        <f>IFERROR(VLOOKUP(_2020[[#This Row],[identifiant_reseau]],_2022[],1,FALSE),"")</f>
        <v>8902C</v>
      </c>
      <c r="I704" s="1" t="str">
        <f>IFERROR(VLOOKUP(_2020[[#This Row],[identifiant_reseau]],_2023[],1,FALSE),"")</f>
        <v>8902C</v>
      </c>
      <c r="J704" s="6" t="str" cm="1">
        <f t="array" ref="J704">INDEX(_2020[[#This Row],[2021]:[2023]],MATCH(FALSE,ISBLANK(_2020[[#This Row],[2021]:[2023]]),0))</f>
        <v>8902C</v>
      </c>
    </row>
    <row r="705" spans="1:10" x14ac:dyDescent="0.3">
      <c r="A705" s="1" t="s">
        <v>2945</v>
      </c>
      <c r="B705" s="1" t="s">
        <v>2946</v>
      </c>
      <c r="C705" s="1" t="s">
        <v>2947</v>
      </c>
      <c r="D705" s="1">
        <v>0.23300000000000001</v>
      </c>
      <c r="G705" s="1" t="str">
        <f>IFERROR(VLOOKUP(_2020[[#This Row],[identifiant_reseau]],_2021[],1,FALSE),"")</f>
        <v>8903C</v>
      </c>
      <c r="H705" s="1" t="str">
        <f>IFERROR(VLOOKUP(_2020[[#This Row],[identifiant_reseau]],_2022[],1,FALSE),"")</f>
        <v/>
      </c>
      <c r="I705" s="1" t="str">
        <f>IFERROR(VLOOKUP(_2020[[#This Row],[identifiant_reseau]],_2023[],1,FALSE),"")</f>
        <v/>
      </c>
      <c r="J705" s="6" t="str" cm="1">
        <f t="array" ref="J705">INDEX(_2020[[#This Row],[2021]:[2023]],MATCH(FALSE,ISBLANK(_2020[[#This Row],[2021]:[2023]]),0))</f>
        <v>8903C</v>
      </c>
    </row>
    <row r="706" spans="1:10" x14ac:dyDescent="0.3">
      <c r="A706" s="1" t="s">
        <v>2247</v>
      </c>
      <c r="B706" s="1" t="s">
        <v>3952</v>
      </c>
      <c r="C706" s="1" t="s">
        <v>3953</v>
      </c>
      <c r="D706" s="1">
        <v>0</v>
      </c>
      <c r="G706" s="1" t="str">
        <f>IFERROR(VLOOKUP(_2020[[#This Row],[identifiant_reseau]],_2021[],1,FALSE),"")</f>
        <v>8904C</v>
      </c>
      <c r="H706" s="1" t="str">
        <f>IFERROR(VLOOKUP(_2020[[#This Row],[identifiant_reseau]],_2022[],1,FALSE),"")</f>
        <v>8904C</v>
      </c>
      <c r="I706" s="1" t="str">
        <f>IFERROR(VLOOKUP(_2020[[#This Row],[identifiant_reseau]],_2023[],1,FALSE),"")</f>
        <v>8904C</v>
      </c>
      <c r="J706" s="6" t="str" cm="1">
        <f t="array" ref="J706">INDEX(_2020[[#This Row],[2021]:[2023]],MATCH(FALSE,ISBLANK(_2020[[#This Row],[2021]:[2023]]),0))</f>
        <v>8904C</v>
      </c>
    </row>
    <row r="707" spans="1:10" x14ac:dyDescent="0.3">
      <c r="A707" s="1" t="s">
        <v>2250</v>
      </c>
      <c r="B707" s="1" t="s">
        <v>3954</v>
      </c>
      <c r="C707" s="1" t="s">
        <v>2948</v>
      </c>
      <c r="D707" s="1">
        <v>0.28499999999999998</v>
      </c>
      <c r="G707" s="1" t="str">
        <f>IFERROR(VLOOKUP(_2020[[#This Row],[identifiant_reseau]],_2021[],1,FALSE),"")</f>
        <v>9002C</v>
      </c>
      <c r="H707" s="1" t="str">
        <f>IFERROR(VLOOKUP(_2020[[#This Row],[identifiant_reseau]],_2022[],1,FALSE),"")</f>
        <v>9002C</v>
      </c>
      <c r="I707" s="1" t="str">
        <f>IFERROR(VLOOKUP(_2020[[#This Row],[identifiant_reseau]],_2023[],1,FALSE),"")</f>
        <v>9002C</v>
      </c>
      <c r="J707" s="6" t="str" cm="1">
        <f t="array" ref="J707">INDEX(_2020[[#This Row],[2021]:[2023]],MATCH(FALSE,ISBLANK(_2020[[#This Row],[2021]:[2023]]),0))</f>
        <v>9002C</v>
      </c>
    </row>
    <row r="708" spans="1:10" x14ac:dyDescent="0.3">
      <c r="A708" s="1" t="s">
        <v>2253</v>
      </c>
      <c r="B708" s="1" t="s">
        <v>3955</v>
      </c>
      <c r="C708" s="1" t="s">
        <v>3956</v>
      </c>
      <c r="D708" s="1">
        <v>0</v>
      </c>
      <c r="G708" s="1" t="str">
        <f>IFERROR(VLOOKUP(_2020[[#This Row],[identifiant_reseau]],_2021[],1,FALSE),"")</f>
        <v>9003C</v>
      </c>
      <c r="H708" s="1" t="str">
        <f>IFERROR(VLOOKUP(_2020[[#This Row],[identifiant_reseau]],_2022[],1,FALSE),"")</f>
        <v>9003C</v>
      </c>
      <c r="I708" s="1" t="str">
        <f>IFERROR(VLOOKUP(_2020[[#This Row],[identifiant_reseau]],_2023[],1,FALSE),"")</f>
        <v/>
      </c>
      <c r="J708" s="6" t="str" cm="1">
        <f t="array" ref="J708">INDEX(_2020[[#This Row],[2021]:[2023]],MATCH(FALSE,ISBLANK(_2020[[#This Row],[2021]:[2023]]),0))</f>
        <v>9003C</v>
      </c>
    </row>
    <row r="709" spans="1:10" x14ac:dyDescent="0.3">
      <c r="A709" s="1" t="s">
        <v>2256</v>
      </c>
      <c r="B709" s="1" t="s">
        <v>2257</v>
      </c>
      <c r="C709" s="1" t="s">
        <v>2950</v>
      </c>
      <c r="D709" s="1">
        <v>0.14199999999999999</v>
      </c>
      <c r="G709" s="1" t="str">
        <f>IFERROR(VLOOKUP(_2020[[#This Row],[identifiant_reseau]],_2021[],1,FALSE),"")</f>
        <v>9101C</v>
      </c>
      <c r="H709" s="1" t="str">
        <f>IFERROR(VLOOKUP(_2020[[#This Row],[identifiant_reseau]],_2022[],1,FALSE),"")</f>
        <v>9101C</v>
      </c>
      <c r="I709" s="1" t="str">
        <f>IFERROR(VLOOKUP(_2020[[#This Row],[identifiant_reseau]],_2023[],1,FALSE),"")</f>
        <v>9101C</v>
      </c>
      <c r="J709" s="6" t="str" cm="1">
        <f t="array" ref="J709">INDEX(_2020[[#This Row],[2021]:[2023]],MATCH(FALSE,ISBLANK(_2020[[#This Row],[2021]:[2023]]),0))</f>
        <v>9101C</v>
      </c>
    </row>
    <row r="710" spans="1:10" x14ac:dyDescent="0.3">
      <c r="A710" s="1" t="s">
        <v>2262</v>
      </c>
      <c r="B710" s="1" t="s">
        <v>2263</v>
      </c>
      <c r="C710" s="1" t="s">
        <v>3957</v>
      </c>
      <c r="D710" s="1">
        <v>7.5999999999999998E-2</v>
      </c>
      <c r="G710" s="1" t="str">
        <f>IFERROR(VLOOKUP(_2020[[#This Row],[identifiant_reseau]],_2021[],1,FALSE),"")</f>
        <v>9102C</v>
      </c>
      <c r="H710" s="1" t="str">
        <f>IFERROR(VLOOKUP(_2020[[#This Row],[identifiant_reseau]],_2022[],1,FALSE),"")</f>
        <v>9102C</v>
      </c>
      <c r="I710" s="1" t="str">
        <f>IFERROR(VLOOKUP(_2020[[#This Row],[identifiant_reseau]],_2023[],1,FALSE),"")</f>
        <v>9102C</v>
      </c>
      <c r="J710" s="6" t="str" cm="1">
        <f t="array" ref="J710">INDEX(_2020[[#This Row],[2021]:[2023]],MATCH(FALSE,ISBLANK(_2020[[#This Row],[2021]:[2023]]),0))</f>
        <v>9102C</v>
      </c>
    </row>
    <row r="711" spans="1:10" x14ac:dyDescent="0.3">
      <c r="A711" s="1" t="s">
        <v>2265</v>
      </c>
      <c r="B711" s="1" t="s">
        <v>2266</v>
      </c>
      <c r="C711" s="1" t="s">
        <v>2953</v>
      </c>
      <c r="D711" s="1">
        <v>0.222</v>
      </c>
      <c r="G711" s="1" t="str">
        <f>IFERROR(VLOOKUP(_2020[[#This Row],[identifiant_reseau]],_2021[],1,FALSE),"")</f>
        <v>9103C</v>
      </c>
      <c r="H711" s="1" t="str">
        <f>IFERROR(VLOOKUP(_2020[[#This Row],[identifiant_reseau]],_2022[],1,FALSE),"")</f>
        <v>9103C</v>
      </c>
      <c r="I711" s="1" t="str">
        <f>IFERROR(VLOOKUP(_2020[[#This Row],[identifiant_reseau]],_2023[],1,FALSE),"")</f>
        <v>9103C</v>
      </c>
      <c r="J711" s="6" t="str" cm="1">
        <f t="array" ref="J711">INDEX(_2020[[#This Row],[2021]:[2023]],MATCH(FALSE,ISBLANK(_2020[[#This Row],[2021]:[2023]]),0))</f>
        <v>9103C</v>
      </c>
    </row>
    <row r="712" spans="1:10" x14ac:dyDescent="0.3">
      <c r="A712" s="1" t="s">
        <v>2268</v>
      </c>
      <c r="B712" s="1" t="s">
        <v>2269</v>
      </c>
      <c r="C712" s="1" t="s">
        <v>2954</v>
      </c>
      <c r="D712" s="1">
        <v>0.22700000000000001</v>
      </c>
      <c r="G712" s="1" t="str">
        <f>IFERROR(VLOOKUP(_2020[[#This Row],[identifiant_reseau]],_2021[],1,FALSE),"")</f>
        <v>9104C</v>
      </c>
      <c r="H712" s="1" t="str">
        <f>IFERROR(VLOOKUP(_2020[[#This Row],[identifiant_reseau]],_2022[],1,FALSE),"")</f>
        <v>9104C</v>
      </c>
      <c r="I712" s="1" t="str">
        <f>IFERROR(VLOOKUP(_2020[[#This Row],[identifiant_reseau]],_2023[],1,FALSE),"")</f>
        <v>9104C</v>
      </c>
      <c r="J712" s="6" t="str" cm="1">
        <f t="array" ref="J712">INDEX(_2020[[#This Row],[2021]:[2023]],MATCH(FALSE,ISBLANK(_2020[[#This Row],[2021]:[2023]]),0))</f>
        <v>9104C</v>
      </c>
    </row>
    <row r="713" spans="1:10" x14ac:dyDescent="0.3">
      <c r="A713" s="1" t="s">
        <v>2271</v>
      </c>
      <c r="B713" s="1" t="s">
        <v>3958</v>
      </c>
      <c r="C713" s="1" t="s">
        <v>2955</v>
      </c>
      <c r="D713" s="1">
        <v>0.16600000000000001</v>
      </c>
      <c r="G713" s="1" t="str">
        <f>IFERROR(VLOOKUP(_2020[[#This Row],[identifiant_reseau]],_2021[],1,FALSE),"")</f>
        <v>9105C</v>
      </c>
      <c r="H713" s="1" t="str">
        <f>IFERROR(VLOOKUP(_2020[[#This Row],[identifiant_reseau]],_2022[],1,FALSE),"")</f>
        <v>9105C</v>
      </c>
      <c r="I713" s="1" t="str">
        <f>IFERROR(VLOOKUP(_2020[[#This Row],[identifiant_reseau]],_2023[],1,FALSE),"")</f>
        <v>9105C</v>
      </c>
      <c r="J713" s="6" t="str" cm="1">
        <f t="array" ref="J713">INDEX(_2020[[#This Row],[2021]:[2023]],MATCH(FALSE,ISBLANK(_2020[[#This Row],[2021]:[2023]]),0))</f>
        <v>9105C</v>
      </c>
    </row>
    <row r="714" spans="1:10" x14ac:dyDescent="0.3">
      <c r="A714" s="1" t="s">
        <v>2274</v>
      </c>
      <c r="B714" s="1" t="s">
        <v>3959</v>
      </c>
      <c r="C714" s="1" t="s">
        <v>3960</v>
      </c>
      <c r="D714" s="1">
        <v>0.08</v>
      </c>
      <c r="G714" s="1" t="str">
        <f>IFERROR(VLOOKUP(_2020[[#This Row],[identifiant_reseau]],_2021[],1,FALSE),"")</f>
        <v>9106C</v>
      </c>
      <c r="H714" s="1" t="str">
        <f>IFERROR(VLOOKUP(_2020[[#This Row],[identifiant_reseau]],_2022[],1,FALSE),"")</f>
        <v>9106C</v>
      </c>
      <c r="I714" s="1" t="str">
        <f>IFERROR(VLOOKUP(_2020[[#This Row],[identifiant_reseau]],_2023[],1,FALSE),"")</f>
        <v>9106C</v>
      </c>
      <c r="J714" s="6" t="str" cm="1">
        <f t="array" ref="J714">INDEX(_2020[[#This Row],[2021]:[2023]],MATCH(FALSE,ISBLANK(_2020[[#This Row],[2021]:[2023]]),0))</f>
        <v>9106C</v>
      </c>
    </row>
    <row r="715" spans="1:10" x14ac:dyDescent="0.3">
      <c r="A715" s="1" t="s">
        <v>2277</v>
      </c>
      <c r="B715" s="1" t="s">
        <v>2278</v>
      </c>
      <c r="C715" s="1" t="s">
        <v>3961</v>
      </c>
      <c r="D715" s="1">
        <v>0.246</v>
      </c>
      <c r="G715" s="1" t="str">
        <f>IFERROR(VLOOKUP(_2020[[#This Row],[identifiant_reseau]],_2021[],1,FALSE),"")</f>
        <v>9107C</v>
      </c>
      <c r="H715" s="1" t="str">
        <f>IFERROR(VLOOKUP(_2020[[#This Row],[identifiant_reseau]],_2022[],1,FALSE),"")</f>
        <v>9107C</v>
      </c>
      <c r="I715" s="1" t="str">
        <f>IFERROR(VLOOKUP(_2020[[#This Row],[identifiant_reseau]],_2023[],1,FALSE),"")</f>
        <v>9107C</v>
      </c>
      <c r="J715" s="6" t="str" cm="1">
        <f t="array" ref="J715">INDEX(_2020[[#This Row],[2021]:[2023]],MATCH(FALSE,ISBLANK(_2020[[#This Row],[2021]:[2023]]),0))</f>
        <v>9107C</v>
      </c>
    </row>
    <row r="716" spans="1:10" x14ac:dyDescent="0.3">
      <c r="A716" s="1" t="s">
        <v>2280</v>
      </c>
      <c r="B716" s="1" t="s">
        <v>2281</v>
      </c>
      <c r="C716" s="1" t="s">
        <v>3962</v>
      </c>
      <c r="D716" s="1">
        <v>0.23100000000000001</v>
      </c>
      <c r="G716" s="1" t="str">
        <f>IFERROR(VLOOKUP(_2020[[#This Row],[identifiant_reseau]],_2021[],1,FALSE),"")</f>
        <v>9108C</v>
      </c>
      <c r="H716" s="1" t="str">
        <f>IFERROR(VLOOKUP(_2020[[#This Row],[identifiant_reseau]],_2022[],1,FALSE),"")</f>
        <v>9108C</v>
      </c>
      <c r="I716" s="1" t="str">
        <f>IFERROR(VLOOKUP(_2020[[#This Row],[identifiant_reseau]],_2023[],1,FALSE),"")</f>
        <v>9108C</v>
      </c>
      <c r="J716" s="6" t="str" cm="1">
        <f t="array" ref="J716">INDEX(_2020[[#This Row],[2021]:[2023]],MATCH(FALSE,ISBLANK(_2020[[#This Row],[2021]:[2023]]),0))</f>
        <v>9108C</v>
      </c>
    </row>
    <row r="717" spans="1:10" x14ac:dyDescent="0.3">
      <c r="A717" s="1" t="s">
        <v>2283</v>
      </c>
      <c r="B717" s="1" t="s">
        <v>3963</v>
      </c>
      <c r="C717" s="1" t="s">
        <v>3964</v>
      </c>
      <c r="D717" s="1">
        <v>0.13</v>
      </c>
      <c r="G717" s="1" t="str">
        <f>IFERROR(VLOOKUP(_2020[[#This Row],[identifiant_reseau]],_2021[],1,FALSE),"")</f>
        <v>9109C</v>
      </c>
      <c r="H717" s="1" t="str">
        <f>IFERROR(VLOOKUP(_2020[[#This Row],[identifiant_reseau]],_2022[],1,FALSE),"")</f>
        <v>9109C</v>
      </c>
      <c r="I717" s="1" t="str">
        <f>IFERROR(VLOOKUP(_2020[[#This Row],[identifiant_reseau]],_2023[],1,FALSE),"")</f>
        <v>9109C</v>
      </c>
      <c r="J717" s="6" t="str" cm="1">
        <f t="array" ref="J717">INDEX(_2020[[#This Row],[2021]:[2023]],MATCH(FALSE,ISBLANK(_2020[[#This Row],[2021]:[2023]]),0))</f>
        <v>9109C</v>
      </c>
    </row>
    <row r="718" spans="1:10" x14ac:dyDescent="0.3">
      <c r="A718" s="1" t="s">
        <v>2286</v>
      </c>
      <c r="B718" s="1" t="s">
        <v>3965</v>
      </c>
      <c r="C718" s="1" t="s">
        <v>3966</v>
      </c>
      <c r="D718" s="1">
        <v>0.19800000000000001</v>
      </c>
      <c r="G718" s="1" t="str">
        <f>IFERROR(VLOOKUP(_2020[[#This Row],[identifiant_reseau]],_2021[],1,FALSE),"")</f>
        <v>9114C</v>
      </c>
      <c r="H718" s="1" t="str">
        <f>IFERROR(VLOOKUP(_2020[[#This Row],[identifiant_reseau]],_2022[],1,FALSE),"")</f>
        <v>9114C</v>
      </c>
      <c r="I718" s="1" t="str">
        <f>IFERROR(VLOOKUP(_2020[[#This Row],[identifiant_reseau]],_2023[],1,FALSE),"")</f>
        <v>9114C</v>
      </c>
      <c r="J718" s="6" t="str" cm="1">
        <f t="array" ref="J718">INDEX(_2020[[#This Row],[2021]:[2023]],MATCH(FALSE,ISBLANK(_2020[[#This Row],[2021]:[2023]]),0))</f>
        <v>9114C</v>
      </c>
    </row>
    <row r="719" spans="1:10" x14ac:dyDescent="0.3">
      <c r="A719" s="1" t="s">
        <v>2289</v>
      </c>
      <c r="B719" s="1" t="s">
        <v>2290</v>
      </c>
      <c r="C719" s="1" t="s">
        <v>2960</v>
      </c>
      <c r="D719" s="1">
        <v>0.06</v>
      </c>
      <c r="G719" s="1" t="str">
        <f>IFERROR(VLOOKUP(_2020[[#This Row],[identifiant_reseau]],_2021[],1,FALSE),"")</f>
        <v>9115C</v>
      </c>
      <c r="H719" s="1" t="str">
        <f>IFERROR(VLOOKUP(_2020[[#This Row],[identifiant_reseau]],_2022[],1,FALSE),"")</f>
        <v>9115C</v>
      </c>
      <c r="I719" s="1" t="str">
        <f>IFERROR(VLOOKUP(_2020[[#This Row],[identifiant_reseau]],_2023[],1,FALSE),"")</f>
        <v>9115C</v>
      </c>
      <c r="J719" s="6" t="str" cm="1">
        <f t="array" ref="J719">INDEX(_2020[[#This Row],[2021]:[2023]],MATCH(FALSE,ISBLANK(_2020[[#This Row],[2021]:[2023]]),0))</f>
        <v>9115C</v>
      </c>
    </row>
    <row r="720" spans="1:10" x14ac:dyDescent="0.3">
      <c r="A720" s="1" t="s">
        <v>2961</v>
      </c>
      <c r="B720" s="1" t="s">
        <v>3967</v>
      </c>
      <c r="C720" s="1" t="s">
        <v>2963</v>
      </c>
      <c r="D720" s="1">
        <v>0.27700000000000002</v>
      </c>
      <c r="G720" s="1" t="str">
        <f>IFERROR(VLOOKUP(_2020[[#This Row],[identifiant_reseau]],_2021[],1,FALSE),"")</f>
        <v>9116C</v>
      </c>
      <c r="H720" s="1" t="str">
        <f>IFERROR(VLOOKUP(_2020[[#This Row],[identifiant_reseau]],_2022[],1,FALSE),"")</f>
        <v/>
      </c>
      <c r="I720" s="1" t="str">
        <f>IFERROR(VLOOKUP(_2020[[#This Row],[identifiant_reseau]],_2023[],1,FALSE),"")</f>
        <v/>
      </c>
      <c r="J720" s="6" t="str" cm="1">
        <f t="array" ref="J720">INDEX(_2020[[#This Row],[2021]:[2023]],MATCH(FALSE,ISBLANK(_2020[[#This Row],[2021]:[2023]]),0))</f>
        <v>9116C</v>
      </c>
    </row>
    <row r="721" spans="1:10" x14ac:dyDescent="0.3">
      <c r="A721" s="1" t="s">
        <v>2292</v>
      </c>
      <c r="B721" s="1" t="s">
        <v>3968</v>
      </c>
      <c r="C721" s="1" t="s">
        <v>2955</v>
      </c>
      <c r="D721" s="1">
        <v>9.5000000000000001E-2</v>
      </c>
      <c r="G721" s="1" t="str">
        <f>IFERROR(VLOOKUP(_2020[[#This Row],[identifiant_reseau]],_2021[],1,FALSE),"")</f>
        <v>9118C</v>
      </c>
      <c r="H721" s="1" t="str">
        <f>IFERROR(VLOOKUP(_2020[[#This Row],[identifiant_reseau]],_2022[],1,FALSE),"")</f>
        <v>9118C</v>
      </c>
      <c r="I721" s="1" t="str">
        <f>IFERROR(VLOOKUP(_2020[[#This Row],[identifiant_reseau]],_2023[],1,FALSE),"")</f>
        <v>9118C</v>
      </c>
      <c r="J721" s="6" t="str" cm="1">
        <f t="array" ref="J721">INDEX(_2020[[#This Row],[2021]:[2023]],MATCH(FALSE,ISBLANK(_2020[[#This Row],[2021]:[2023]]),0))</f>
        <v>9118C</v>
      </c>
    </row>
    <row r="722" spans="1:10" x14ac:dyDescent="0.3">
      <c r="A722" s="1" t="s">
        <v>2294</v>
      </c>
      <c r="B722" s="1" t="s">
        <v>2295</v>
      </c>
      <c r="C722" s="1" t="s">
        <v>2964</v>
      </c>
      <c r="D722" s="1">
        <v>0</v>
      </c>
      <c r="G722" s="1" t="str">
        <f>IFERROR(VLOOKUP(_2020[[#This Row],[identifiant_reseau]],_2021[],1,FALSE),"")</f>
        <v>9119C</v>
      </c>
      <c r="H722" s="1" t="str">
        <f>IFERROR(VLOOKUP(_2020[[#This Row],[identifiant_reseau]],_2022[],1,FALSE),"")</f>
        <v>9119C</v>
      </c>
      <c r="I722" s="1" t="str">
        <f>IFERROR(VLOOKUP(_2020[[#This Row],[identifiant_reseau]],_2023[],1,FALSE),"")</f>
        <v>9119C</v>
      </c>
      <c r="J722" s="6" t="str" cm="1">
        <f t="array" ref="J722">INDEX(_2020[[#This Row],[2021]:[2023]],MATCH(FALSE,ISBLANK(_2020[[#This Row],[2021]:[2023]]),0))</f>
        <v>9119C</v>
      </c>
    </row>
    <row r="723" spans="1:10" x14ac:dyDescent="0.3">
      <c r="A723" s="1" t="s">
        <v>3969</v>
      </c>
      <c r="B723" s="1" t="s">
        <v>2304</v>
      </c>
      <c r="C723" s="1" t="s">
        <v>3970</v>
      </c>
      <c r="D723" s="1">
        <v>9.0999999999999998E-2</v>
      </c>
      <c r="G723" s="1" t="str">
        <f>IFERROR(VLOOKUP(_2020[[#This Row],[identifiant_reseau]],_2021[],1,FALSE),"")</f>
        <v/>
      </c>
      <c r="H723" s="1" t="str">
        <f>IFERROR(VLOOKUP(_2020[[#This Row],[identifiant_reseau]],_2022[],1,FALSE),"")</f>
        <v/>
      </c>
      <c r="I723" s="1" t="str">
        <f>IFERROR(VLOOKUP(_2020[[#This Row],[identifiant_reseau]],_2023[],1,FALSE),"")</f>
        <v/>
      </c>
      <c r="J723" s="6" t="str" cm="1">
        <f t="array" ref="J723">INDEX(_2020[[#This Row],[2021]:[2023]],MATCH(FALSE,ISBLANK(_2020[[#This Row],[2021]:[2023]]),0))</f>
        <v/>
      </c>
    </row>
    <row r="724" spans="1:10" x14ac:dyDescent="0.3">
      <c r="A724" s="1" t="s">
        <v>2297</v>
      </c>
      <c r="B724" s="1" t="s">
        <v>3971</v>
      </c>
      <c r="C724" s="1" t="s">
        <v>2965</v>
      </c>
      <c r="D724" s="1">
        <v>0.20200000000000001</v>
      </c>
      <c r="G724" s="1" t="str">
        <f>IFERROR(VLOOKUP(_2020[[#This Row],[identifiant_reseau]],_2021[],1,FALSE),"")</f>
        <v>9120C</v>
      </c>
      <c r="H724" s="1" t="str">
        <f>IFERROR(VLOOKUP(_2020[[#This Row],[identifiant_reseau]],_2022[],1,FALSE),"")</f>
        <v>9120C</v>
      </c>
      <c r="I724" s="1" t="str">
        <f>IFERROR(VLOOKUP(_2020[[#This Row],[identifiant_reseau]],_2023[],1,FALSE),"")</f>
        <v>9120C</v>
      </c>
      <c r="J724" s="6" t="str" cm="1">
        <f t="array" ref="J724">INDEX(_2020[[#This Row],[2021]:[2023]],MATCH(FALSE,ISBLANK(_2020[[#This Row],[2021]:[2023]]),0))</f>
        <v>9120C</v>
      </c>
    </row>
    <row r="725" spans="1:10" x14ac:dyDescent="0.3">
      <c r="A725" s="1" t="s">
        <v>2307</v>
      </c>
      <c r="B725" s="1" t="s">
        <v>2308</v>
      </c>
      <c r="C725" s="1" t="s">
        <v>3972</v>
      </c>
      <c r="D725" s="1">
        <v>0.217</v>
      </c>
      <c r="G725" s="1" t="str">
        <f>IFERROR(VLOOKUP(_2020[[#This Row],[identifiant_reseau]],_2021[],1,FALSE),"")</f>
        <v>9201C</v>
      </c>
      <c r="H725" s="1" t="str">
        <f>IFERROR(VLOOKUP(_2020[[#This Row],[identifiant_reseau]],_2022[],1,FALSE),"")</f>
        <v>9201C</v>
      </c>
      <c r="I725" s="1" t="str">
        <f>IFERROR(VLOOKUP(_2020[[#This Row],[identifiant_reseau]],_2023[],1,FALSE),"")</f>
        <v>9201C</v>
      </c>
      <c r="J725" s="6" t="str" cm="1">
        <f t="array" ref="J725">INDEX(_2020[[#This Row],[2021]:[2023]],MATCH(FALSE,ISBLANK(_2020[[#This Row],[2021]:[2023]]),0))</f>
        <v>9201C</v>
      </c>
    </row>
    <row r="726" spans="1:10" x14ac:dyDescent="0.3">
      <c r="A726" s="1" t="s">
        <v>3973</v>
      </c>
      <c r="B726" s="1" t="s">
        <v>2969</v>
      </c>
      <c r="C726" s="1" t="s">
        <v>2970</v>
      </c>
      <c r="D726" s="1">
        <v>0.312</v>
      </c>
      <c r="G726" s="1" t="str">
        <f>IFERROR(VLOOKUP(_2020[[#This Row],[identifiant_reseau]],_2021[],1,FALSE),"")</f>
        <v/>
      </c>
      <c r="H726" s="1" t="str">
        <f>IFERROR(VLOOKUP(_2020[[#This Row],[identifiant_reseau]],_2022[],1,FALSE),"")</f>
        <v/>
      </c>
      <c r="I726" s="1" t="str">
        <f>IFERROR(VLOOKUP(_2020[[#This Row],[identifiant_reseau]],_2023[],1,FALSE),"")</f>
        <v/>
      </c>
      <c r="J726" s="6" t="str" cm="1">
        <f t="array" ref="J726">INDEX(_2020[[#This Row],[2021]:[2023]],MATCH(FALSE,ISBLANK(_2020[[#This Row],[2021]:[2023]]),0))</f>
        <v/>
      </c>
    </row>
    <row r="727" spans="1:10" x14ac:dyDescent="0.3">
      <c r="A727" s="1" t="s">
        <v>2310</v>
      </c>
      <c r="B727" s="1" t="s">
        <v>3974</v>
      </c>
      <c r="C727" s="1" t="s">
        <v>3975</v>
      </c>
      <c r="D727" s="1">
        <v>0.21199999999999999</v>
      </c>
      <c r="G727" s="1" t="str">
        <f>IFERROR(VLOOKUP(_2020[[#This Row],[identifiant_reseau]],_2021[],1,FALSE),"")</f>
        <v>9204C</v>
      </c>
      <c r="H727" s="1" t="str">
        <f>IFERROR(VLOOKUP(_2020[[#This Row],[identifiant_reseau]],_2022[],1,FALSE),"")</f>
        <v>9204C</v>
      </c>
      <c r="I727" s="1" t="str">
        <f>IFERROR(VLOOKUP(_2020[[#This Row],[identifiant_reseau]],_2023[],1,FALSE),"")</f>
        <v>9204C</v>
      </c>
      <c r="J727" s="6" t="str" cm="1">
        <f t="array" ref="J727">INDEX(_2020[[#This Row],[2021]:[2023]],MATCH(FALSE,ISBLANK(_2020[[#This Row],[2021]:[2023]]),0))</f>
        <v>9204C</v>
      </c>
    </row>
    <row r="728" spans="1:10" x14ac:dyDescent="0.3">
      <c r="A728" s="1" t="s">
        <v>2313</v>
      </c>
      <c r="B728" s="1" t="s">
        <v>2314</v>
      </c>
      <c r="C728" s="1" t="s">
        <v>2971</v>
      </c>
      <c r="D728" s="1">
        <v>0.11</v>
      </c>
      <c r="G728" s="1" t="str">
        <f>IFERROR(VLOOKUP(_2020[[#This Row],[identifiant_reseau]],_2021[],1,FALSE),"")</f>
        <v>9205C</v>
      </c>
      <c r="H728" s="1" t="str">
        <f>IFERROR(VLOOKUP(_2020[[#This Row],[identifiant_reseau]],_2022[],1,FALSE),"")</f>
        <v>9205C</v>
      </c>
      <c r="I728" s="1" t="str">
        <f>IFERROR(VLOOKUP(_2020[[#This Row],[identifiant_reseau]],_2023[],1,FALSE),"")</f>
        <v>9205C</v>
      </c>
      <c r="J728" s="6" t="str" cm="1">
        <f t="array" ref="J728">INDEX(_2020[[#This Row],[2021]:[2023]],MATCH(FALSE,ISBLANK(_2020[[#This Row],[2021]:[2023]]),0))</f>
        <v>9205C</v>
      </c>
    </row>
    <row r="729" spans="1:10" x14ac:dyDescent="0.3">
      <c r="A729" s="1" t="s">
        <v>2316</v>
      </c>
      <c r="B729" s="1" t="s">
        <v>2317</v>
      </c>
      <c r="C729" s="1" t="s">
        <v>2972</v>
      </c>
      <c r="D729" s="1">
        <v>0.20699999999999999</v>
      </c>
      <c r="G729" s="1" t="str">
        <f>IFERROR(VLOOKUP(_2020[[#This Row],[identifiant_reseau]],_2021[],1,FALSE),"")</f>
        <v>9209C</v>
      </c>
      <c r="H729" s="1" t="str">
        <f>IFERROR(VLOOKUP(_2020[[#This Row],[identifiant_reseau]],_2022[],1,FALSE),"")</f>
        <v>9209C</v>
      </c>
      <c r="I729" s="1" t="str">
        <f>IFERROR(VLOOKUP(_2020[[#This Row],[identifiant_reseau]],_2023[],1,FALSE),"")</f>
        <v>9209C</v>
      </c>
      <c r="J729" s="6" t="str" cm="1">
        <f t="array" ref="J729">INDEX(_2020[[#This Row],[2021]:[2023]],MATCH(FALSE,ISBLANK(_2020[[#This Row],[2021]:[2023]]),0))</f>
        <v>9209C</v>
      </c>
    </row>
    <row r="730" spans="1:10" x14ac:dyDescent="0.3">
      <c r="A730" s="1" t="s">
        <v>2319</v>
      </c>
      <c r="B730" s="1" t="s">
        <v>2320</v>
      </c>
      <c r="C730" s="1" t="s">
        <v>2978</v>
      </c>
      <c r="D730" s="1">
        <v>0.19</v>
      </c>
      <c r="G730" s="1" t="str">
        <f>IFERROR(VLOOKUP(_2020[[#This Row],[identifiant_reseau]],_2021[],1,FALSE),"")</f>
        <v>9211C</v>
      </c>
      <c r="H730" s="1" t="str">
        <f>IFERROR(VLOOKUP(_2020[[#This Row],[identifiant_reseau]],_2022[],1,FALSE),"")</f>
        <v>9211C</v>
      </c>
      <c r="I730" s="1" t="str">
        <f>IFERROR(VLOOKUP(_2020[[#This Row],[identifiant_reseau]],_2023[],1,FALSE),"")</f>
        <v>9211C</v>
      </c>
      <c r="J730" s="6" t="str" cm="1">
        <f t="array" ref="J730">INDEX(_2020[[#This Row],[2021]:[2023]],MATCH(FALSE,ISBLANK(_2020[[#This Row],[2021]:[2023]]),0))</f>
        <v>9211C</v>
      </c>
    </row>
    <row r="731" spans="1:10" x14ac:dyDescent="0.3">
      <c r="A731" s="1" t="s">
        <v>2322</v>
      </c>
      <c r="B731" s="1" t="s">
        <v>3976</v>
      </c>
      <c r="C731" s="1" t="s">
        <v>3977</v>
      </c>
      <c r="D731" s="1">
        <v>0.12</v>
      </c>
      <c r="G731" s="1" t="str">
        <f>IFERROR(VLOOKUP(_2020[[#This Row],[identifiant_reseau]],_2021[],1,FALSE),"")</f>
        <v>9219C</v>
      </c>
      <c r="H731" s="1" t="str">
        <f>IFERROR(VLOOKUP(_2020[[#This Row],[identifiant_reseau]],_2022[],1,FALSE),"")</f>
        <v>9219C</v>
      </c>
      <c r="I731" s="1" t="str">
        <f>IFERROR(VLOOKUP(_2020[[#This Row],[identifiant_reseau]],_2023[],1,FALSE),"")</f>
        <v>9219C</v>
      </c>
      <c r="J731" s="6" t="str" cm="1">
        <f t="array" ref="J731">INDEX(_2020[[#This Row],[2021]:[2023]],MATCH(FALSE,ISBLANK(_2020[[#This Row],[2021]:[2023]]),0))</f>
        <v>9219C</v>
      </c>
    </row>
    <row r="732" spans="1:10" x14ac:dyDescent="0.3">
      <c r="A732" s="1" t="s">
        <v>2325</v>
      </c>
      <c r="B732" s="1" t="s">
        <v>3976</v>
      </c>
      <c r="C732" s="1" t="s">
        <v>3977</v>
      </c>
      <c r="D732" s="1">
        <v>1.2999999999999999E-2</v>
      </c>
      <c r="G732" s="1" t="str">
        <f>IFERROR(VLOOKUP(_2020[[#This Row],[identifiant_reseau]],_2021[],1,FALSE),"")</f>
        <v>9219F</v>
      </c>
      <c r="H732" s="1" t="str">
        <f>IFERROR(VLOOKUP(_2020[[#This Row],[identifiant_reseau]],_2022[],1,FALSE),"")</f>
        <v>9219F</v>
      </c>
      <c r="I732" s="1" t="str">
        <f>IFERROR(VLOOKUP(_2020[[#This Row],[identifiant_reseau]],_2023[],1,FALSE),"")</f>
        <v>9219F</v>
      </c>
      <c r="J732" s="6" t="str" cm="1">
        <f t="array" ref="J732">INDEX(_2020[[#This Row],[2021]:[2023]],MATCH(FALSE,ISBLANK(_2020[[#This Row],[2021]:[2023]]),0))</f>
        <v>9219F</v>
      </c>
    </row>
    <row r="733" spans="1:10" x14ac:dyDescent="0.3">
      <c r="A733" s="1" t="s">
        <v>2327</v>
      </c>
      <c r="B733" s="1" t="s">
        <v>2328</v>
      </c>
      <c r="C733" s="1" t="s">
        <v>2973</v>
      </c>
      <c r="D733" s="1">
        <v>0.25</v>
      </c>
      <c r="G733" s="1" t="str">
        <f>IFERROR(VLOOKUP(_2020[[#This Row],[identifiant_reseau]],_2021[],1,FALSE),"")</f>
        <v>9222C</v>
      </c>
      <c r="H733" s="1" t="str">
        <f>IFERROR(VLOOKUP(_2020[[#This Row],[identifiant_reseau]],_2022[],1,FALSE),"")</f>
        <v>9222C</v>
      </c>
      <c r="I733" s="1" t="str">
        <f>IFERROR(VLOOKUP(_2020[[#This Row],[identifiant_reseau]],_2023[],1,FALSE),"")</f>
        <v>9222C</v>
      </c>
      <c r="J733" s="6" t="str" cm="1">
        <f t="array" ref="J733">INDEX(_2020[[#This Row],[2021]:[2023]],MATCH(FALSE,ISBLANK(_2020[[#This Row],[2021]:[2023]]),0))</f>
        <v>9222C</v>
      </c>
    </row>
    <row r="734" spans="1:10" x14ac:dyDescent="0.3">
      <c r="A734" s="1" t="s">
        <v>2330</v>
      </c>
      <c r="B734" s="1" t="s">
        <v>3978</v>
      </c>
      <c r="C734" s="1" t="s">
        <v>2974</v>
      </c>
      <c r="D734" s="1">
        <v>0.24099999999999999</v>
      </c>
      <c r="G734" s="1" t="str">
        <f>IFERROR(VLOOKUP(_2020[[#This Row],[identifiant_reseau]],_2021[],1,FALSE),"")</f>
        <v>9224C</v>
      </c>
      <c r="H734" s="1" t="str">
        <f>IFERROR(VLOOKUP(_2020[[#This Row],[identifiant_reseau]],_2022[],1,FALSE),"")</f>
        <v>9224C</v>
      </c>
      <c r="I734" s="1" t="str">
        <f>IFERROR(VLOOKUP(_2020[[#This Row],[identifiant_reseau]],_2023[],1,FALSE),"")</f>
        <v>9224C</v>
      </c>
      <c r="J734" s="6" t="str" cm="1">
        <f t="array" ref="J734">INDEX(_2020[[#This Row],[2021]:[2023]],MATCH(FALSE,ISBLANK(_2020[[#This Row],[2021]:[2023]]),0))</f>
        <v>9224C</v>
      </c>
    </row>
    <row r="735" spans="1:10" x14ac:dyDescent="0.3">
      <c r="A735" s="1" t="s">
        <v>2333</v>
      </c>
      <c r="B735" s="1" t="s">
        <v>3979</v>
      </c>
      <c r="C735" s="1" t="s">
        <v>2974</v>
      </c>
      <c r="D735" s="1">
        <v>0.13200000000000001</v>
      </c>
      <c r="G735" s="1" t="str">
        <f>IFERROR(VLOOKUP(_2020[[#This Row],[identifiant_reseau]],_2021[],1,FALSE),"")</f>
        <v>9225C</v>
      </c>
      <c r="H735" s="1" t="str">
        <f>IFERROR(VLOOKUP(_2020[[#This Row],[identifiant_reseau]],_2022[],1,FALSE),"")</f>
        <v>9225C</v>
      </c>
      <c r="I735" s="1" t="str">
        <f>IFERROR(VLOOKUP(_2020[[#This Row],[identifiant_reseau]],_2023[],1,FALSE),"")</f>
        <v>9225C</v>
      </c>
      <c r="J735" s="6" t="str" cm="1">
        <f t="array" ref="J735">INDEX(_2020[[#This Row],[2021]:[2023]],MATCH(FALSE,ISBLANK(_2020[[#This Row],[2021]:[2023]]),0))</f>
        <v>9225C</v>
      </c>
    </row>
    <row r="736" spans="1:10" x14ac:dyDescent="0.3">
      <c r="A736" s="1" t="s">
        <v>2335</v>
      </c>
      <c r="B736" s="1" t="s">
        <v>3979</v>
      </c>
      <c r="C736" s="1" t="s">
        <v>2974</v>
      </c>
      <c r="D736" s="1">
        <v>1.2E-2</v>
      </c>
      <c r="G736" s="1" t="str">
        <f>IFERROR(VLOOKUP(_2020[[#This Row],[identifiant_reseau]],_2021[],1,FALSE),"")</f>
        <v>9225F</v>
      </c>
      <c r="H736" s="1" t="str">
        <f>IFERROR(VLOOKUP(_2020[[#This Row],[identifiant_reseau]],_2022[],1,FALSE),"")</f>
        <v>9225F</v>
      </c>
      <c r="I736" s="1" t="str">
        <f>IFERROR(VLOOKUP(_2020[[#This Row],[identifiant_reseau]],_2023[],1,FALSE),"")</f>
        <v>9225F</v>
      </c>
      <c r="J736" s="6" t="str" cm="1">
        <f t="array" ref="J736">INDEX(_2020[[#This Row],[2021]:[2023]],MATCH(FALSE,ISBLANK(_2020[[#This Row],[2021]:[2023]]),0))</f>
        <v>9225F</v>
      </c>
    </row>
    <row r="737" spans="1:10" x14ac:dyDescent="0.3">
      <c r="A737" s="1" t="s">
        <v>2336</v>
      </c>
      <c r="B737" s="1" t="s">
        <v>2337</v>
      </c>
      <c r="C737" s="1" t="s">
        <v>2975</v>
      </c>
      <c r="D737" s="1">
        <v>0.20799999999999999</v>
      </c>
      <c r="G737" s="1" t="str">
        <f>IFERROR(VLOOKUP(_2020[[#This Row],[identifiant_reseau]],_2021[],1,FALSE),"")</f>
        <v>9226C</v>
      </c>
      <c r="H737" s="1" t="str">
        <f>IFERROR(VLOOKUP(_2020[[#This Row],[identifiant_reseau]],_2022[],1,FALSE),"")</f>
        <v>9226C</v>
      </c>
      <c r="I737" s="1" t="str">
        <f>IFERROR(VLOOKUP(_2020[[#This Row],[identifiant_reseau]],_2023[],1,FALSE),"")</f>
        <v>9226C</v>
      </c>
      <c r="J737" s="6" t="str" cm="1">
        <f t="array" ref="J737">INDEX(_2020[[#This Row],[2021]:[2023]],MATCH(FALSE,ISBLANK(_2020[[#This Row],[2021]:[2023]]),0))</f>
        <v>9226C</v>
      </c>
    </row>
    <row r="738" spans="1:10" x14ac:dyDescent="0.3">
      <c r="A738" s="1" t="s">
        <v>2339</v>
      </c>
      <c r="B738" s="1" t="s">
        <v>2340</v>
      </c>
      <c r="C738" s="1" t="s">
        <v>2976</v>
      </c>
      <c r="D738" s="1">
        <v>0.23799999999999999</v>
      </c>
      <c r="G738" s="1" t="str">
        <f>IFERROR(VLOOKUP(_2020[[#This Row],[identifiant_reseau]],_2021[],1,FALSE),"")</f>
        <v>9230C</v>
      </c>
      <c r="H738" s="1" t="str">
        <f>IFERROR(VLOOKUP(_2020[[#This Row],[identifiant_reseau]],_2022[],1,FALSE),"")</f>
        <v>9230C</v>
      </c>
      <c r="I738" s="1" t="str">
        <f>IFERROR(VLOOKUP(_2020[[#This Row],[identifiant_reseau]],_2023[],1,FALSE),"")</f>
        <v>9230C</v>
      </c>
      <c r="J738" s="6" t="str" cm="1">
        <f t="array" ref="J738">INDEX(_2020[[#This Row],[2021]:[2023]],MATCH(FALSE,ISBLANK(_2020[[#This Row],[2021]:[2023]]),0))</f>
        <v>9230C</v>
      </c>
    </row>
    <row r="739" spans="1:10" x14ac:dyDescent="0.3">
      <c r="A739" s="1" t="s">
        <v>2342</v>
      </c>
      <c r="B739" s="1" t="s">
        <v>2343</v>
      </c>
      <c r="C739" s="1" t="s">
        <v>2974</v>
      </c>
      <c r="D739" s="1">
        <v>0.01</v>
      </c>
      <c r="G739" s="1" t="str">
        <f>IFERROR(VLOOKUP(_2020[[#This Row],[identifiant_reseau]],_2021[],1,FALSE),"")</f>
        <v>9231F</v>
      </c>
      <c r="H739" s="1" t="str">
        <f>IFERROR(VLOOKUP(_2020[[#This Row],[identifiant_reseau]],_2022[],1,FALSE),"")</f>
        <v>9231F</v>
      </c>
      <c r="I739" s="1" t="str">
        <f>IFERROR(VLOOKUP(_2020[[#This Row],[identifiant_reseau]],_2023[],1,FALSE),"")</f>
        <v>9231F</v>
      </c>
      <c r="J739" s="6" t="str" cm="1">
        <f t="array" ref="J739">INDEX(_2020[[#This Row],[2021]:[2023]],MATCH(FALSE,ISBLANK(_2020[[#This Row],[2021]:[2023]]),0))</f>
        <v>9231F</v>
      </c>
    </row>
    <row r="740" spans="1:10" x14ac:dyDescent="0.3">
      <c r="A740" s="1" t="s">
        <v>2344</v>
      </c>
      <c r="B740" s="1" t="s">
        <v>3980</v>
      </c>
      <c r="C740" s="1" t="s">
        <v>3975</v>
      </c>
      <c r="D740" s="1">
        <v>7.8E-2</v>
      </c>
      <c r="G740" s="1" t="str">
        <f>IFERROR(VLOOKUP(_2020[[#This Row],[identifiant_reseau]],_2021[],1,FALSE),"")</f>
        <v>9232C</v>
      </c>
      <c r="H740" s="1" t="str">
        <f>IFERROR(VLOOKUP(_2020[[#This Row],[identifiant_reseau]],_2022[],1,FALSE),"")</f>
        <v>9232C</v>
      </c>
      <c r="I740" s="1" t="str">
        <f>IFERROR(VLOOKUP(_2020[[#This Row],[identifiant_reseau]],_2023[],1,FALSE),"")</f>
        <v>9232C</v>
      </c>
      <c r="J740" s="6" t="str" cm="1">
        <f t="array" ref="J740">INDEX(_2020[[#This Row],[2021]:[2023]],MATCH(FALSE,ISBLANK(_2020[[#This Row],[2021]:[2023]]),0))</f>
        <v>9232C</v>
      </c>
    </row>
    <row r="741" spans="1:10" x14ac:dyDescent="0.3">
      <c r="A741" s="1" t="s">
        <v>2346</v>
      </c>
      <c r="B741" s="1" t="s">
        <v>3981</v>
      </c>
      <c r="C741" s="1" t="s">
        <v>2970</v>
      </c>
      <c r="D741" s="1">
        <v>9.9000000000000005E-2</v>
      </c>
      <c r="G741" s="1" t="str">
        <f>IFERROR(VLOOKUP(_2020[[#This Row],[identifiant_reseau]],_2021[],1,FALSE),"")</f>
        <v>9233C</v>
      </c>
      <c r="H741" s="1" t="str">
        <f>IFERROR(VLOOKUP(_2020[[#This Row],[identifiant_reseau]],_2022[],1,FALSE),"")</f>
        <v>9233C</v>
      </c>
      <c r="I741" s="1" t="str">
        <f>IFERROR(VLOOKUP(_2020[[#This Row],[identifiant_reseau]],_2023[],1,FALSE),"")</f>
        <v>9233C</v>
      </c>
      <c r="J741" s="6" t="str" cm="1">
        <f t="array" ref="J741">INDEX(_2020[[#This Row],[2021]:[2023]],MATCH(FALSE,ISBLANK(_2020[[#This Row],[2021]:[2023]]),0))</f>
        <v>9233C</v>
      </c>
    </row>
    <row r="742" spans="1:10" x14ac:dyDescent="0.3">
      <c r="A742" s="1" t="s">
        <v>2358</v>
      </c>
      <c r="B742" s="1" t="s">
        <v>3982</v>
      </c>
      <c r="C742" s="1" t="s">
        <v>3983</v>
      </c>
      <c r="D742" s="1">
        <v>0.17799999999999999</v>
      </c>
      <c r="G742" s="1" t="str">
        <f>IFERROR(VLOOKUP(_2020[[#This Row],[identifiant_reseau]],_2021[],1,FALSE),"")</f>
        <v>9235F</v>
      </c>
      <c r="H742" s="1" t="str">
        <f>IFERROR(VLOOKUP(_2020[[#This Row],[identifiant_reseau]],_2022[],1,FALSE),"")</f>
        <v>9235F</v>
      </c>
      <c r="I742" s="1" t="str">
        <f>IFERROR(VLOOKUP(_2020[[#This Row],[identifiant_reseau]],_2023[],1,FALSE),"")</f>
        <v>9235F</v>
      </c>
      <c r="J742" s="6" t="str" cm="1">
        <f t="array" ref="J742">INDEX(_2020[[#This Row],[2021]:[2023]],MATCH(FALSE,ISBLANK(_2020[[#This Row],[2021]:[2023]]),0))</f>
        <v>9235F</v>
      </c>
    </row>
    <row r="743" spans="1:10" x14ac:dyDescent="0.3">
      <c r="A743" s="1" t="s">
        <v>2360</v>
      </c>
      <c r="B743" s="1" t="s">
        <v>2361</v>
      </c>
      <c r="C743" s="1" t="s">
        <v>3984</v>
      </c>
      <c r="D743" s="1">
        <v>9.1999999999999998E-2</v>
      </c>
      <c r="G743" s="1" t="str">
        <f>IFERROR(VLOOKUP(_2020[[#This Row],[identifiant_reseau]],_2021[],1,FALSE),"")</f>
        <v>9236C</v>
      </c>
      <c r="H743" s="1" t="str">
        <f>IFERROR(VLOOKUP(_2020[[#This Row],[identifiant_reseau]],_2022[],1,FALSE),"")</f>
        <v>9236C</v>
      </c>
      <c r="I743" s="1" t="str">
        <f>IFERROR(VLOOKUP(_2020[[#This Row],[identifiant_reseau]],_2023[],1,FALSE),"")</f>
        <v>9236C</v>
      </c>
      <c r="J743" s="6" t="str" cm="1">
        <f t="array" ref="J743">INDEX(_2020[[#This Row],[2021]:[2023]],MATCH(FALSE,ISBLANK(_2020[[#This Row],[2021]:[2023]]),0))</f>
        <v>9236C</v>
      </c>
    </row>
    <row r="744" spans="1:10" x14ac:dyDescent="0.3">
      <c r="A744" s="1" t="s">
        <v>2355</v>
      </c>
      <c r="B744" s="1" t="s">
        <v>3985</v>
      </c>
      <c r="C744" s="1" t="s">
        <v>2978</v>
      </c>
      <c r="D744" s="1">
        <v>1.2E-2</v>
      </c>
      <c r="G744" s="1" t="str">
        <f>IFERROR(VLOOKUP(_2020[[#This Row],[identifiant_reseau]],_2021[],1,FALSE),"")</f>
        <v>9235C</v>
      </c>
      <c r="H744" s="1" t="str">
        <f>IFERROR(VLOOKUP(_2020[[#This Row],[identifiant_reseau]],_2022[],1,FALSE),"")</f>
        <v>9235C</v>
      </c>
      <c r="I744" s="1" t="str">
        <f>IFERROR(VLOOKUP(_2020[[#This Row],[identifiant_reseau]],_2023[],1,FALSE),"")</f>
        <v>9235C</v>
      </c>
      <c r="J744" s="6" t="str" cm="1">
        <f t="array" ref="J744">INDEX(_2020[[#This Row],[2021]:[2023]],MATCH(FALSE,ISBLANK(_2020[[#This Row],[2021]:[2023]]),0))</f>
        <v>9235C</v>
      </c>
    </row>
    <row r="745" spans="1:10" x14ac:dyDescent="0.3">
      <c r="A745" s="1" t="s">
        <v>2363</v>
      </c>
      <c r="B745" s="1" t="s">
        <v>2364</v>
      </c>
      <c r="C745" s="1" t="s">
        <v>2980</v>
      </c>
      <c r="D745" s="1">
        <v>0.11600000000000001</v>
      </c>
      <c r="G745" s="1" t="str">
        <f>IFERROR(VLOOKUP(_2020[[#This Row],[identifiant_reseau]],_2021[],1,FALSE),"")</f>
        <v>9301C</v>
      </c>
      <c r="H745" s="1" t="str">
        <f>IFERROR(VLOOKUP(_2020[[#This Row],[identifiant_reseau]],_2022[],1,FALSE),"")</f>
        <v>9301C</v>
      </c>
      <c r="I745" s="1" t="str">
        <f>IFERROR(VLOOKUP(_2020[[#This Row],[identifiant_reseau]],_2023[],1,FALSE),"")</f>
        <v>9301C</v>
      </c>
      <c r="J745" s="6" t="str" cm="1">
        <f t="array" ref="J745">INDEX(_2020[[#This Row],[2021]:[2023]],MATCH(FALSE,ISBLANK(_2020[[#This Row],[2021]:[2023]]),0))</f>
        <v>9301C</v>
      </c>
    </row>
    <row r="746" spans="1:10" x14ac:dyDescent="0.3">
      <c r="A746" s="1" t="s">
        <v>2366</v>
      </c>
      <c r="B746" s="1" t="s">
        <v>2367</v>
      </c>
      <c r="C746" s="1" t="s">
        <v>2981</v>
      </c>
      <c r="D746" s="1">
        <v>0.126</v>
      </c>
      <c r="G746" s="1" t="str">
        <f>IFERROR(VLOOKUP(_2020[[#This Row],[identifiant_reseau]],_2021[],1,FALSE),"")</f>
        <v>9302C</v>
      </c>
      <c r="H746" s="1" t="str">
        <f>IFERROR(VLOOKUP(_2020[[#This Row],[identifiant_reseau]],_2022[],1,FALSE),"")</f>
        <v>9302C</v>
      </c>
      <c r="I746" s="1" t="str">
        <f>IFERROR(VLOOKUP(_2020[[#This Row],[identifiant_reseau]],_2023[],1,FALSE),"")</f>
        <v>9302C</v>
      </c>
      <c r="J746" s="6" t="str" cm="1">
        <f t="array" ref="J746">INDEX(_2020[[#This Row],[2021]:[2023]],MATCH(FALSE,ISBLANK(_2020[[#This Row],[2021]:[2023]]),0))</f>
        <v>9302C</v>
      </c>
    </row>
    <row r="747" spans="1:10" x14ac:dyDescent="0.3">
      <c r="A747" s="1" t="s">
        <v>2369</v>
      </c>
      <c r="B747" s="1" t="s">
        <v>3986</v>
      </c>
      <c r="C747" s="1" t="s">
        <v>2982</v>
      </c>
      <c r="D747" s="1">
        <v>0.214</v>
      </c>
      <c r="G747" s="1" t="str">
        <f>IFERROR(VLOOKUP(_2020[[#This Row],[identifiant_reseau]],_2021[],1,FALSE),"")</f>
        <v>9303C</v>
      </c>
      <c r="H747" s="1" t="str">
        <f>IFERROR(VLOOKUP(_2020[[#This Row],[identifiant_reseau]],_2022[],1,FALSE),"")</f>
        <v>9303C</v>
      </c>
      <c r="I747" s="1" t="str">
        <f>IFERROR(VLOOKUP(_2020[[#This Row],[identifiant_reseau]],_2023[],1,FALSE),"")</f>
        <v>9303C</v>
      </c>
      <c r="J747" s="6" t="str" cm="1">
        <f t="array" ref="J747">INDEX(_2020[[#This Row],[2021]:[2023]],MATCH(FALSE,ISBLANK(_2020[[#This Row],[2021]:[2023]]),0))</f>
        <v>9303C</v>
      </c>
    </row>
    <row r="748" spans="1:10" x14ac:dyDescent="0.3">
      <c r="A748" s="1" t="s">
        <v>2372</v>
      </c>
      <c r="B748" s="1" t="s">
        <v>3987</v>
      </c>
      <c r="C748" s="1" t="s">
        <v>2983</v>
      </c>
      <c r="D748" s="1">
        <v>0.121</v>
      </c>
      <c r="G748" s="1" t="str">
        <f>IFERROR(VLOOKUP(_2020[[#This Row],[identifiant_reseau]],_2021[],1,FALSE),"")</f>
        <v>9304C</v>
      </c>
      <c r="H748" s="1" t="str">
        <f>IFERROR(VLOOKUP(_2020[[#This Row],[identifiant_reseau]],_2022[],1,FALSE),"")</f>
        <v>9304C</v>
      </c>
      <c r="I748" s="1" t="str">
        <f>IFERROR(VLOOKUP(_2020[[#This Row],[identifiant_reseau]],_2023[],1,FALSE),"")</f>
        <v>9304C</v>
      </c>
      <c r="J748" s="6" t="str" cm="1">
        <f t="array" ref="J748">INDEX(_2020[[#This Row],[2021]:[2023]],MATCH(FALSE,ISBLANK(_2020[[#This Row],[2021]:[2023]]),0))</f>
        <v>9304C</v>
      </c>
    </row>
    <row r="749" spans="1:10" x14ac:dyDescent="0.3">
      <c r="A749" s="1" t="s">
        <v>2375</v>
      </c>
      <c r="B749" s="1" t="s">
        <v>3988</v>
      </c>
      <c r="C749" s="1" t="s">
        <v>3989</v>
      </c>
      <c r="D749" s="1">
        <v>8.5999999999999993E-2</v>
      </c>
      <c r="G749" s="1" t="str">
        <f>IFERROR(VLOOKUP(_2020[[#This Row],[identifiant_reseau]],_2021[],1,FALSE),"")</f>
        <v>9305C</v>
      </c>
      <c r="H749" s="1" t="str">
        <f>IFERROR(VLOOKUP(_2020[[#This Row],[identifiant_reseau]],_2022[],1,FALSE),"")</f>
        <v>9305C</v>
      </c>
      <c r="I749" s="1" t="str">
        <f>IFERROR(VLOOKUP(_2020[[#This Row],[identifiant_reseau]],_2023[],1,FALSE),"")</f>
        <v>9305C</v>
      </c>
      <c r="J749" s="6" t="str" cm="1">
        <f t="array" ref="J749">INDEX(_2020[[#This Row],[2021]:[2023]],MATCH(FALSE,ISBLANK(_2020[[#This Row],[2021]:[2023]]),0))</f>
        <v>9305C</v>
      </c>
    </row>
    <row r="750" spans="1:10" x14ac:dyDescent="0.3">
      <c r="A750" s="1" t="s">
        <v>2378</v>
      </c>
      <c r="B750" s="1" t="s">
        <v>2379</v>
      </c>
      <c r="C750" s="1" t="s">
        <v>2984</v>
      </c>
      <c r="D750" s="1">
        <v>4.8000000000000001E-2</v>
      </c>
      <c r="G750" s="1" t="str">
        <f>IFERROR(VLOOKUP(_2020[[#This Row],[identifiant_reseau]],_2021[],1,FALSE),"")</f>
        <v>9306C</v>
      </c>
      <c r="H750" s="1" t="str">
        <f>IFERROR(VLOOKUP(_2020[[#This Row],[identifiant_reseau]],_2022[],1,FALSE),"")</f>
        <v>9306C</v>
      </c>
      <c r="I750" s="1" t="str">
        <f>IFERROR(VLOOKUP(_2020[[#This Row],[identifiant_reseau]],_2023[],1,FALSE),"")</f>
        <v>9306C</v>
      </c>
      <c r="J750" s="6" t="str" cm="1">
        <f t="array" ref="J750">INDEX(_2020[[#This Row],[2021]:[2023]],MATCH(FALSE,ISBLANK(_2020[[#This Row],[2021]:[2023]]),0))</f>
        <v>9306C</v>
      </c>
    </row>
    <row r="751" spans="1:10" x14ac:dyDescent="0.3">
      <c r="A751" s="1" t="s">
        <v>2381</v>
      </c>
      <c r="B751" s="1" t="s">
        <v>2382</v>
      </c>
      <c r="C751" s="1" t="s">
        <v>2983</v>
      </c>
      <c r="D751" s="1">
        <v>7.9000000000000001E-2</v>
      </c>
      <c r="G751" s="1" t="str">
        <f>IFERROR(VLOOKUP(_2020[[#This Row],[identifiant_reseau]],_2021[],1,FALSE),"")</f>
        <v>9309C</v>
      </c>
      <c r="H751" s="1" t="str">
        <f>IFERROR(VLOOKUP(_2020[[#This Row],[identifiant_reseau]],_2022[],1,FALSE),"")</f>
        <v>9309C</v>
      </c>
      <c r="I751" s="1" t="str">
        <f>IFERROR(VLOOKUP(_2020[[#This Row],[identifiant_reseau]],_2023[],1,FALSE),"")</f>
        <v>9309C</v>
      </c>
      <c r="J751" s="6" t="str" cm="1">
        <f t="array" ref="J751">INDEX(_2020[[#This Row],[2021]:[2023]],MATCH(FALSE,ISBLANK(_2020[[#This Row],[2021]:[2023]]),0))</f>
        <v>9309C</v>
      </c>
    </row>
    <row r="752" spans="1:10" x14ac:dyDescent="0.3">
      <c r="A752" s="1" t="s">
        <v>2383</v>
      </c>
      <c r="B752" s="1" t="s">
        <v>3990</v>
      </c>
      <c r="C752" s="1" t="s">
        <v>3991</v>
      </c>
      <c r="D752" s="1">
        <v>0.252</v>
      </c>
      <c r="G752" s="1" t="str">
        <f>IFERROR(VLOOKUP(_2020[[#This Row],[identifiant_reseau]],_2021[],1,FALSE),"")</f>
        <v>9310C</v>
      </c>
      <c r="H752" s="1" t="str">
        <f>IFERROR(VLOOKUP(_2020[[#This Row],[identifiant_reseau]],_2022[],1,FALSE),"")</f>
        <v>9310C</v>
      </c>
      <c r="I752" s="1" t="str">
        <f>IFERROR(VLOOKUP(_2020[[#This Row],[identifiant_reseau]],_2023[],1,FALSE),"")</f>
        <v>9310C</v>
      </c>
      <c r="J752" s="6" t="str" cm="1">
        <f t="array" ref="J752">INDEX(_2020[[#This Row],[2021]:[2023]],MATCH(FALSE,ISBLANK(_2020[[#This Row],[2021]:[2023]]),0))</f>
        <v>9310C</v>
      </c>
    </row>
    <row r="753" spans="1:10" x14ac:dyDescent="0.3">
      <c r="A753" s="1" t="s">
        <v>2386</v>
      </c>
      <c r="B753" s="1" t="s">
        <v>3990</v>
      </c>
      <c r="C753" s="1" t="s">
        <v>3991</v>
      </c>
      <c r="D753" s="1">
        <v>0.04</v>
      </c>
      <c r="G753" s="1" t="str">
        <f>IFERROR(VLOOKUP(_2020[[#This Row],[identifiant_reseau]],_2021[],1,FALSE),"")</f>
        <v>9310F</v>
      </c>
      <c r="H753" s="1" t="str">
        <f>IFERROR(VLOOKUP(_2020[[#This Row],[identifiant_reseau]],_2022[],1,FALSE),"")</f>
        <v>9310F</v>
      </c>
      <c r="I753" s="1" t="str">
        <f>IFERROR(VLOOKUP(_2020[[#This Row],[identifiant_reseau]],_2023[],1,FALSE),"")</f>
        <v>9310F</v>
      </c>
      <c r="J753" s="6" t="str" cm="1">
        <f t="array" ref="J753">INDEX(_2020[[#This Row],[2021]:[2023]],MATCH(FALSE,ISBLANK(_2020[[#This Row],[2021]:[2023]]),0))</f>
        <v>9310F</v>
      </c>
    </row>
    <row r="754" spans="1:10" x14ac:dyDescent="0.3">
      <c r="A754" s="1" t="s">
        <v>2388</v>
      </c>
      <c r="B754" s="1" t="s">
        <v>2389</v>
      </c>
      <c r="C754" s="1" t="s">
        <v>3992</v>
      </c>
      <c r="D754" s="1">
        <v>0.224</v>
      </c>
      <c r="G754" s="1" t="str">
        <f>IFERROR(VLOOKUP(_2020[[#This Row],[identifiant_reseau]],_2021[],1,FALSE),"")</f>
        <v>9311C</v>
      </c>
      <c r="H754" s="1" t="str">
        <f>IFERROR(VLOOKUP(_2020[[#This Row],[identifiant_reseau]],_2022[],1,FALSE),"")</f>
        <v>9311C</v>
      </c>
      <c r="I754" s="1" t="str">
        <f>IFERROR(VLOOKUP(_2020[[#This Row],[identifiant_reseau]],_2023[],1,FALSE),"")</f>
        <v>9311C</v>
      </c>
      <c r="J754" s="6" t="str" cm="1">
        <f t="array" ref="J754">INDEX(_2020[[#This Row],[2021]:[2023]],MATCH(FALSE,ISBLANK(_2020[[#This Row],[2021]:[2023]]),0))</f>
        <v>9311C</v>
      </c>
    </row>
    <row r="755" spans="1:10" x14ac:dyDescent="0.3">
      <c r="A755" s="1" t="s">
        <v>2391</v>
      </c>
      <c r="B755" s="1" t="s">
        <v>2392</v>
      </c>
      <c r="C755" s="1" t="s">
        <v>2986</v>
      </c>
      <c r="D755" s="1">
        <v>0.193</v>
      </c>
      <c r="G755" s="1" t="str">
        <f>IFERROR(VLOOKUP(_2020[[#This Row],[identifiant_reseau]],_2021[],1,FALSE),"")</f>
        <v>9312C</v>
      </c>
      <c r="H755" s="1" t="str">
        <f>IFERROR(VLOOKUP(_2020[[#This Row],[identifiant_reseau]],_2022[],1,FALSE),"")</f>
        <v>9312C</v>
      </c>
      <c r="I755" s="1" t="str">
        <f>IFERROR(VLOOKUP(_2020[[#This Row],[identifiant_reseau]],_2023[],1,FALSE),"")</f>
        <v>9312C</v>
      </c>
      <c r="J755" s="6" t="str" cm="1">
        <f t="array" ref="J755">INDEX(_2020[[#This Row],[2021]:[2023]],MATCH(FALSE,ISBLANK(_2020[[#This Row],[2021]:[2023]]),0))</f>
        <v>9312C</v>
      </c>
    </row>
    <row r="756" spans="1:10" x14ac:dyDescent="0.3">
      <c r="A756" s="1" t="s">
        <v>3993</v>
      </c>
      <c r="B756" s="1" t="s">
        <v>2576</v>
      </c>
      <c r="C756" s="1" t="s">
        <v>3994</v>
      </c>
      <c r="D756" s="1">
        <v>8.7999999999999995E-2</v>
      </c>
      <c r="G756" s="1" t="str">
        <f>IFERROR(VLOOKUP(_2020[[#This Row],[identifiant_reseau]],_2021[],1,FALSE),"")</f>
        <v/>
      </c>
      <c r="H756" s="1" t="str">
        <f>IFERROR(VLOOKUP(_2020[[#This Row],[identifiant_reseau]],_2022[],1,FALSE),"")</f>
        <v/>
      </c>
      <c r="I756" s="1" t="str">
        <f>IFERROR(VLOOKUP(_2020[[#This Row],[identifiant_reseau]],_2023[],1,FALSE),"")</f>
        <v/>
      </c>
      <c r="J756" s="6" t="str" cm="1">
        <f t="array" ref="J756">INDEX(_2020[[#This Row],[2021]:[2023]],MATCH(FALSE,ISBLANK(_2020[[#This Row],[2021]:[2023]]),0))</f>
        <v/>
      </c>
    </row>
    <row r="757" spans="1:10" x14ac:dyDescent="0.3">
      <c r="A757" s="1" t="s">
        <v>2397</v>
      </c>
      <c r="B757" s="1" t="s">
        <v>3995</v>
      </c>
      <c r="C757" s="1" t="s">
        <v>3996</v>
      </c>
      <c r="D757" s="1">
        <v>5.3999999999999999E-2</v>
      </c>
      <c r="G757" s="1" t="str">
        <f>IFERROR(VLOOKUP(_2020[[#This Row],[identifiant_reseau]],_2021[],1,FALSE),"")</f>
        <v>9314C</v>
      </c>
      <c r="H757" s="1" t="str">
        <f>IFERROR(VLOOKUP(_2020[[#This Row],[identifiant_reseau]],_2022[],1,FALSE),"")</f>
        <v>9314C</v>
      </c>
      <c r="I757" s="1" t="str">
        <f>IFERROR(VLOOKUP(_2020[[#This Row],[identifiant_reseau]],_2023[],1,FALSE),"")</f>
        <v>9314C</v>
      </c>
      <c r="J757" s="6" t="str" cm="1">
        <f t="array" ref="J757">INDEX(_2020[[#This Row],[2021]:[2023]],MATCH(FALSE,ISBLANK(_2020[[#This Row],[2021]:[2023]]),0))</f>
        <v>9314C</v>
      </c>
    </row>
    <row r="758" spans="1:10" x14ac:dyDescent="0.3">
      <c r="A758" s="1" t="s">
        <v>2400</v>
      </c>
      <c r="B758" s="1" t="s">
        <v>2401</v>
      </c>
      <c r="C758" s="1" t="s">
        <v>3997</v>
      </c>
      <c r="D758" s="1">
        <v>9.6000000000000002E-2</v>
      </c>
      <c r="G758" s="1" t="str">
        <f>IFERROR(VLOOKUP(_2020[[#This Row],[identifiant_reseau]],_2021[],1,FALSE),"")</f>
        <v>9315C</v>
      </c>
      <c r="H758" s="1" t="str">
        <f>IFERROR(VLOOKUP(_2020[[#This Row],[identifiant_reseau]],_2022[],1,FALSE),"")</f>
        <v>9315C</v>
      </c>
      <c r="I758" s="1" t="str">
        <f>IFERROR(VLOOKUP(_2020[[#This Row],[identifiant_reseau]],_2023[],1,FALSE),"")</f>
        <v>9315C</v>
      </c>
      <c r="J758" s="6" t="str" cm="1">
        <f t="array" ref="J758">INDEX(_2020[[#This Row],[2021]:[2023]],MATCH(FALSE,ISBLANK(_2020[[#This Row],[2021]:[2023]]),0))</f>
        <v>9315C</v>
      </c>
    </row>
    <row r="759" spans="1:10" x14ac:dyDescent="0.3">
      <c r="A759" s="1" t="s">
        <v>2403</v>
      </c>
      <c r="B759" s="1" t="s">
        <v>2404</v>
      </c>
      <c r="C759" s="1" t="s">
        <v>2989</v>
      </c>
      <c r="D759" s="1">
        <v>0.114</v>
      </c>
      <c r="G759" s="1" t="str">
        <f>IFERROR(VLOOKUP(_2020[[#This Row],[identifiant_reseau]],_2021[],1,FALSE),"")</f>
        <v>9316C</v>
      </c>
      <c r="H759" s="1" t="str">
        <f>IFERROR(VLOOKUP(_2020[[#This Row],[identifiant_reseau]],_2022[],1,FALSE),"")</f>
        <v>9316C</v>
      </c>
      <c r="I759" s="1" t="str">
        <f>IFERROR(VLOOKUP(_2020[[#This Row],[identifiant_reseau]],_2023[],1,FALSE),"")</f>
        <v>9316C</v>
      </c>
      <c r="J759" s="6" t="str" cm="1">
        <f t="array" ref="J759">INDEX(_2020[[#This Row],[2021]:[2023]],MATCH(FALSE,ISBLANK(_2020[[#This Row],[2021]:[2023]]),0))</f>
        <v>9316C</v>
      </c>
    </row>
    <row r="760" spans="1:10" x14ac:dyDescent="0.3">
      <c r="A760" s="1" t="s">
        <v>2406</v>
      </c>
      <c r="B760" s="1" t="s">
        <v>2407</v>
      </c>
      <c r="C760" s="1" t="s">
        <v>3998</v>
      </c>
      <c r="D760" s="1">
        <v>0.27800000000000002</v>
      </c>
      <c r="G760" s="1" t="str">
        <f>IFERROR(VLOOKUP(_2020[[#This Row],[identifiant_reseau]],_2021[],1,FALSE),"")</f>
        <v>9317C</v>
      </c>
      <c r="H760" s="1" t="str">
        <f>IFERROR(VLOOKUP(_2020[[#This Row],[identifiant_reseau]],_2022[],1,FALSE),"")</f>
        <v>9317C</v>
      </c>
      <c r="I760" s="1" t="str">
        <f>IFERROR(VLOOKUP(_2020[[#This Row],[identifiant_reseau]],_2023[],1,FALSE),"")</f>
        <v>9317C</v>
      </c>
      <c r="J760" s="6" t="str" cm="1">
        <f t="array" ref="J760">INDEX(_2020[[#This Row],[2021]:[2023]],MATCH(FALSE,ISBLANK(_2020[[#This Row],[2021]:[2023]]),0))</f>
        <v>9317C</v>
      </c>
    </row>
    <row r="761" spans="1:10" x14ac:dyDescent="0.3">
      <c r="A761" s="1" t="s">
        <v>2408</v>
      </c>
      <c r="B761" s="1" t="s">
        <v>2409</v>
      </c>
      <c r="C761" s="1" t="s">
        <v>2980</v>
      </c>
      <c r="D761" s="1">
        <v>7.0000000000000001E-3</v>
      </c>
      <c r="G761" s="1" t="str">
        <f>IFERROR(VLOOKUP(_2020[[#This Row],[identifiant_reseau]],_2021[],1,FALSE),"")</f>
        <v>9322F</v>
      </c>
      <c r="H761" s="1" t="str">
        <f>IFERROR(VLOOKUP(_2020[[#This Row],[identifiant_reseau]],_2022[],1,FALSE),"")</f>
        <v>9322F</v>
      </c>
      <c r="I761" s="1" t="str">
        <f>IFERROR(VLOOKUP(_2020[[#This Row],[identifiant_reseau]],_2023[],1,FALSE),"")</f>
        <v>9322F</v>
      </c>
      <c r="J761" s="6" t="str" cm="1">
        <f t="array" ref="J761">INDEX(_2020[[#This Row],[2021]:[2023]],MATCH(FALSE,ISBLANK(_2020[[#This Row],[2021]:[2023]]),0))</f>
        <v>9322F</v>
      </c>
    </row>
    <row r="762" spans="1:10" x14ac:dyDescent="0.3">
      <c r="A762" s="1" t="s">
        <v>3999</v>
      </c>
      <c r="B762" s="1" t="s">
        <v>3321</v>
      </c>
      <c r="C762" s="1" t="s">
        <v>3994</v>
      </c>
      <c r="D762" s="1">
        <v>0.17</v>
      </c>
      <c r="G762" s="1" t="str">
        <f>IFERROR(VLOOKUP(_2020[[#This Row],[identifiant_reseau]],_2021[],1,FALSE),"")</f>
        <v/>
      </c>
      <c r="H762" s="1" t="str">
        <f>IFERROR(VLOOKUP(_2020[[#This Row],[identifiant_reseau]],_2022[],1,FALSE),"")</f>
        <v/>
      </c>
      <c r="I762" s="1" t="str">
        <f>IFERROR(VLOOKUP(_2020[[#This Row],[identifiant_reseau]],_2023[],1,FALSE),"")</f>
        <v/>
      </c>
      <c r="J762" s="6" t="str" cm="1">
        <f t="array" ref="J762">INDEX(_2020[[#This Row],[2021]:[2023]],MATCH(FALSE,ISBLANK(_2020[[#This Row],[2021]:[2023]]),0))</f>
        <v/>
      </c>
    </row>
    <row r="763" spans="1:10" x14ac:dyDescent="0.3">
      <c r="A763" s="1" t="s">
        <v>4000</v>
      </c>
      <c r="B763" s="1" t="s">
        <v>4001</v>
      </c>
      <c r="C763" s="1" t="s">
        <v>4002</v>
      </c>
      <c r="D763" s="1">
        <v>6.3E-2</v>
      </c>
      <c r="G763" s="1" t="str">
        <f>IFERROR(VLOOKUP(_2020[[#This Row],[identifiant_reseau]],_2021[],1,FALSE),"")</f>
        <v/>
      </c>
      <c r="H763" s="1" t="str">
        <f>IFERROR(VLOOKUP(_2020[[#This Row],[identifiant_reseau]],_2022[],1,FALSE),"")</f>
        <v/>
      </c>
      <c r="I763" s="1" t="str">
        <f>IFERROR(VLOOKUP(_2020[[#This Row],[identifiant_reseau]],_2023[],1,FALSE),"")</f>
        <v/>
      </c>
      <c r="J763" s="6" t="str" cm="1">
        <f t="array" ref="J763">INDEX(_2020[[#This Row],[2021]:[2023]],MATCH(FALSE,ISBLANK(_2020[[#This Row],[2021]:[2023]]),0))</f>
        <v/>
      </c>
    </row>
    <row r="764" spans="1:10" x14ac:dyDescent="0.3">
      <c r="A764" s="1" t="s">
        <v>2413</v>
      </c>
      <c r="B764" s="1" t="s">
        <v>4003</v>
      </c>
      <c r="C764" s="1" t="s">
        <v>4004</v>
      </c>
      <c r="D764" s="1">
        <v>5.7000000000000002E-2</v>
      </c>
      <c r="G764" s="1" t="str">
        <f>IFERROR(VLOOKUP(_2020[[#This Row],[identifiant_reseau]],_2021[],1,FALSE),"")</f>
        <v>9326C</v>
      </c>
      <c r="H764" s="1" t="str">
        <f>IFERROR(VLOOKUP(_2020[[#This Row],[identifiant_reseau]],_2022[],1,FALSE),"")</f>
        <v>9326C</v>
      </c>
      <c r="I764" s="1" t="str">
        <f>IFERROR(VLOOKUP(_2020[[#This Row],[identifiant_reseau]],_2023[],1,FALSE),"")</f>
        <v>9326C</v>
      </c>
      <c r="J764" s="6" t="str" cm="1">
        <f t="array" ref="J764">INDEX(_2020[[#This Row],[2021]:[2023]],MATCH(FALSE,ISBLANK(_2020[[#This Row],[2021]:[2023]]),0))</f>
        <v>9326C</v>
      </c>
    </row>
    <row r="765" spans="1:10" x14ac:dyDescent="0.3">
      <c r="A765" s="1" t="s">
        <v>2416</v>
      </c>
      <c r="B765" s="1" t="s">
        <v>2417</v>
      </c>
      <c r="C765" s="1" t="s">
        <v>4005</v>
      </c>
      <c r="D765" s="1">
        <v>6.9000000000000006E-2</v>
      </c>
      <c r="G765" s="1" t="str">
        <f>IFERROR(VLOOKUP(_2020[[#This Row],[identifiant_reseau]],_2021[],1,FALSE),"")</f>
        <v>9401C</v>
      </c>
      <c r="H765" s="1" t="str">
        <f>IFERROR(VLOOKUP(_2020[[#This Row],[identifiant_reseau]],_2022[],1,FALSE),"")</f>
        <v>9401C</v>
      </c>
      <c r="I765" s="1" t="str">
        <f>IFERROR(VLOOKUP(_2020[[#This Row],[identifiant_reseau]],_2023[],1,FALSE),"")</f>
        <v>9401C</v>
      </c>
      <c r="J765" s="6" t="str" cm="1">
        <f t="array" ref="J765">INDEX(_2020[[#This Row],[2021]:[2023]],MATCH(FALSE,ISBLANK(_2020[[#This Row],[2021]:[2023]]),0))</f>
        <v>9401C</v>
      </c>
    </row>
    <row r="766" spans="1:10" x14ac:dyDescent="0.3">
      <c r="A766" s="1" t="s">
        <v>2419</v>
      </c>
      <c r="B766" s="1" t="s">
        <v>4006</v>
      </c>
      <c r="C766" s="1" t="s">
        <v>2995</v>
      </c>
      <c r="D766" s="1">
        <v>8.2000000000000003E-2</v>
      </c>
      <c r="G766" s="1" t="str">
        <f>IFERROR(VLOOKUP(_2020[[#This Row],[identifiant_reseau]],_2021[],1,FALSE),"")</f>
        <v>9402C</v>
      </c>
      <c r="H766" s="1" t="str">
        <f>IFERROR(VLOOKUP(_2020[[#This Row],[identifiant_reseau]],_2022[],1,FALSE),"")</f>
        <v>9402C</v>
      </c>
      <c r="I766" s="1" t="str">
        <f>IFERROR(VLOOKUP(_2020[[#This Row],[identifiant_reseau]],_2023[],1,FALSE),"")</f>
        <v>9402C</v>
      </c>
      <c r="J766" s="6" t="str" cm="1">
        <f t="array" ref="J766">INDEX(_2020[[#This Row],[2021]:[2023]],MATCH(FALSE,ISBLANK(_2020[[#This Row],[2021]:[2023]]),0))</f>
        <v>9402C</v>
      </c>
    </row>
    <row r="767" spans="1:10" x14ac:dyDescent="0.3">
      <c r="A767" s="1" t="s">
        <v>2422</v>
      </c>
      <c r="B767" s="1" t="s">
        <v>2423</v>
      </c>
      <c r="C767" s="1" t="s">
        <v>2996</v>
      </c>
      <c r="D767" s="1">
        <v>0.151</v>
      </c>
      <c r="G767" s="1" t="str">
        <f>IFERROR(VLOOKUP(_2020[[#This Row],[identifiant_reseau]],_2021[],1,FALSE),"")</f>
        <v>9403C</v>
      </c>
      <c r="H767" s="1" t="str">
        <f>IFERROR(VLOOKUP(_2020[[#This Row],[identifiant_reseau]],_2022[],1,FALSE),"")</f>
        <v>9403C</v>
      </c>
      <c r="I767" s="1" t="str">
        <f>IFERROR(VLOOKUP(_2020[[#This Row],[identifiant_reseau]],_2023[],1,FALSE),"")</f>
        <v>9403C</v>
      </c>
      <c r="J767" s="6" t="str" cm="1">
        <f t="array" ref="J767">INDEX(_2020[[#This Row],[2021]:[2023]],MATCH(FALSE,ISBLANK(_2020[[#This Row],[2021]:[2023]]),0))</f>
        <v>9403C</v>
      </c>
    </row>
    <row r="768" spans="1:10" x14ac:dyDescent="0.3">
      <c r="A768" s="1" t="s">
        <v>2425</v>
      </c>
      <c r="B768" s="1" t="s">
        <v>2426</v>
      </c>
      <c r="C768" s="1" t="s">
        <v>4007</v>
      </c>
      <c r="D768" s="1">
        <v>0.185</v>
      </c>
      <c r="G768" s="1" t="str">
        <f>IFERROR(VLOOKUP(_2020[[#This Row],[identifiant_reseau]],_2021[],1,FALSE),"")</f>
        <v>9404C</v>
      </c>
      <c r="H768" s="1" t="str">
        <f>IFERROR(VLOOKUP(_2020[[#This Row],[identifiant_reseau]],_2022[],1,FALSE),"")</f>
        <v>9404C</v>
      </c>
      <c r="I768" s="1" t="str">
        <f>IFERROR(VLOOKUP(_2020[[#This Row],[identifiant_reseau]],_2023[],1,FALSE),"")</f>
        <v>9404C</v>
      </c>
      <c r="J768" s="6" t="str" cm="1">
        <f t="array" ref="J768">INDEX(_2020[[#This Row],[2021]:[2023]],MATCH(FALSE,ISBLANK(_2020[[#This Row],[2021]:[2023]]),0))</f>
        <v>9404C</v>
      </c>
    </row>
    <row r="769" spans="1:10" x14ac:dyDescent="0.3">
      <c r="A769" s="1" t="s">
        <v>4008</v>
      </c>
      <c r="B769" s="1" t="s">
        <v>4009</v>
      </c>
      <c r="C769" s="1" t="s">
        <v>4010</v>
      </c>
      <c r="D769" s="1">
        <v>0.13300000000000001</v>
      </c>
      <c r="G769" s="1" t="str">
        <f>IFERROR(VLOOKUP(_2020[[#This Row],[identifiant_reseau]],_2021[],1,FALSE),"")</f>
        <v/>
      </c>
      <c r="H769" s="1" t="str">
        <f>IFERROR(VLOOKUP(_2020[[#This Row],[identifiant_reseau]],_2022[],1,FALSE),"")</f>
        <v/>
      </c>
      <c r="I769" s="1" t="str">
        <f>IFERROR(VLOOKUP(_2020[[#This Row],[identifiant_reseau]],_2023[],1,FALSE),"")</f>
        <v/>
      </c>
      <c r="J769" s="6" t="str" cm="1">
        <f t="array" ref="J769">INDEX(_2020[[#This Row],[2021]:[2023]],MATCH(FALSE,ISBLANK(_2020[[#This Row],[2021]:[2023]]),0))</f>
        <v/>
      </c>
    </row>
    <row r="770" spans="1:10" x14ac:dyDescent="0.3">
      <c r="A770" s="1" t="s">
        <v>2431</v>
      </c>
      <c r="B770" s="1" t="s">
        <v>2432</v>
      </c>
      <c r="C770" s="1" t="s">
        <v>4011</v>
      </c>
      <c r="D770" s="1">
        <v>2E-3</v>
      </c>
      <c r="G770" s="1" t="str">
        <f>IFERROR(VLOOKUP(_2020[[#This Row],[identifiant_reseau]],_2021[],1,FALSE),"")</f>
        <v>9408C</v>
      </c>
      <c r="H770" s="1" t="str">
        <f>IFERROR(VLOOKUP(_2020[[#This Row],[identifiant_reseau]],_2022[],1,FALSE),"")</f>
        <v>9408C</v>
      </c>
      <c r="I770" s="1" t="str">
        <f>IFERROR(VLOOKUP(_2020[[#This Row],[identifiant_reseau]],_2023[],1,FALSE),"")</f>
        <v>9408C</v>
      </c>
      <c r="J770" s="6" t="str" cm="1">
        <f t="array" ref="J770">INDEX(_2020[[#This Row],[2021]:[2023]],MATCH(FALSE,ISBLANK(_2020[[#This Row],[2021]:[2023]]),0))</f>
        <v>9408C</v>
      </c>
    </row>
    <row r="771" spans="1:10" x14ac:dyDescent="0.3">
      <c r="A771" s="1" t="s">
        <v>2434</v>
      </c>
      <c r="B771" s="1" t="s">
        <v>2435</v>
      </c>
      <c r="C771" s="1" t="s">
        <v>2999</v>
      </c>
      <c r="D771" s="1">
        <v>3.5000000000000003E-2</v>
      </c>
      <c r="G771" s="1" t="str">
        <f>IFERROR(VLOOKUP(_2020[[#This Row],[identifiant_reseau]],_2021[],1,FALSE),"")</f>
        <v>9409C</v>
      </c>
      <c r="H771" s="1" t="str">
        <f>IFERROR(VLOOKUP(_2020[[#This Row],[identifiant_reseau]],_2022[],1,FALSE),"")</f>
        <v>9409C</v>
      </c>
      <c r="I771" s="1" t="str">
        <f>IFERROR(VLOOKUP(_2020[[#This Row],[identifiant_reseau]],_2023[],1,FALSE),"")</f>
        <v>9409C</v>
      </c>
      <c r="J771" s="6" t="str" cm="1">
        <f t="array" ref="J771">INDEX(_2020[[#This Row],[2021]:[2023]],MATCH(FALSE,ISBLANK(_2020[[#This Row],[2021]:[2023]]),0))</f>
        <v>9409C</v>
      </c>
    </row>
    <row r="772" spans="1:10" x14ac:dyDescent="0.3">
      <c r="A772" s="1" t="s">
        <v>2437</v>
      </c>
      <c r="B772" s="1" t="s">
        <v>2438</v>
      </c>
      <c r="C772" s="1" t="s">
        <v>3000</v>
      </c>
      <c r="D772" s="1">
        <v>5.7000000000000002E-2</v>
      </c>
      <c r="G772" s="1" t="str">
        <f>IFERROR(VLOOKUP(_2020[[#This Row],[identifiant_reseau]],_2021[],1,FALSE),"")</f>
        <v>9410C</v>
      </c>
      <c r="H772" s="1" t="str">
        <f>IFERROR(VLOOKUP(_2020[[#This Row],[identifiant_reseau]],_2022[],1,FALSE),"")</f>
        <v>9410C</v>
      </c>
      <c r="I772" s="1" t="str">
        <f>IFERROR(VLOOKUP(_2020[[#This Row],[identifiant_reseau]],_2023[],1,FALSE),"")</f>
        <v>9410C</v>
      </c>
      <c r="J772" s="6" t="str" cm="1">
        <f t="array" ref="J772">INDEX(_2020[[#This Row],[2021]:[2023]],MATCH(FALSE,ISBLANK(_2020[[#This Row],[2021]:[2023]]),0))</f>
        <v>9410C</v>
      </c>
    </row>
    <row r="773" spans="1:10" x14ac:dyDescent="0.3">
      <c r="A773" s="1" t="s">
        <v>2440</v>
      </c>
      <c r="B773" s="1" t="s">
        <v>2441</v>
      </c>
      <c r="C773" s="1" t="s">
        <v>3001</v>
      </c>
      <c r="D773" s="1">
        <v>6.8000000000000005E-2</v>
      </c>
      <c r="G773" s="1" t="str">
        <f>IFERROR(VLOOKUP(_2020[[#This Row],[identifiant_reseau]],_2021[],1,FALSE),"")</f>
        <v>9411C</v>
      </c>
      <c r="H773" s="1" t="str">
        <f>IFERROR(VLOOKUP(_2020[[#This Row],[identifiant_reseau]],_2022[],1,FALSE),"")</f>
        <v>9411C</v>
      </c>
      <c r="I773" s="1" t="str">
        <f>IFERROR(VLOOKUP(_2020[[#This Row],[identifiant_reseau]],_2023[],1,FALSE),"")</f>
        <v>9411C</v>
      </c>
      <c r="J773" s="6" t="str" cm="1">
        <f t="array" ref="J773">INDEX(_2020[[#This Row],[2021]:[2023]],MATCH(FALSE,ISBLANK(_2020[[#This Row],[2021]:[2023]]),0))</f>
        <v>9411C</v>
      </c>
    </row>
    <row r="774" spans="1:10" x14ac:dyDescent="0.3">
      <c r="A774" s="1" t="s">
        <v>2443</v>
      </c>
      <c r="B774" s="1" t="s">
        <v>4012</v>
      </c>
      <c r="C774" s="1" t="s">
        <v>4013</v>
      </c>
      <c r="D774" s="1">
        <v>0.193</v>
      </c>
      <c r="G774" s="1" t="str">
        <f>IFERROR(VLOOKUP(_2020[[#This Row],[identifiant_reseau]],_2021[],1,FALSE),"")</f>
        <v>9412C</v>
      </c>
      <c r="H774" s="1" t="str">
        <f>IFERROR(VLOOKUP(_2020[[#This Row],[identifiant_reseau]],_2022[],1,FALSE),"")</f>
        <v>9412C</v>
      </c>
      <c r="I774" s="1" t="str">
        <f>IFERROR(VLOOKUP(_2020[[#This Row],[identifiant_reseau]],_2023[],1,FALSE),"")</f>
        <v>9412C</v>
      </c>
      <c r="J774" s="6" t="str" cm="1">
        <f t="array" ref="J774">INDEX(_2020[[#This Row],[2021]:[2023]],MATCH(FALSE,ISBLANK(_2020[[#This Row],[2021]:[2023]]),0))</f>
        <v>9412C</v>
      </c>
    </row>
    <row r="775" spans="1:10" x14ac:dyDescent="0.3">
      <c r="A775" s="1" t="s">
        <v>2446</v>
      </c>
      <c r="B775" s="1" t="s">
        <v>2447</v>
      </c>
      <c r="C775" s="1" t="s">
        <v>3003</v>
      </c>
      <c r="D775" s="1">
        <v>6.8000000000000005E-2</v>
      </c>
      <c r="G775" s="1" t="str">
        <f>IFERROR(VLOOKUP(_2020[[#This Row],[identifiant_reseau]],_2021[],1,FALSE),"")</f>
        <v>9413C</v>
      </c>
      <c r="H775" s="1" t="str">
        <f>IFERROR(VLOOKUP(_2020[[#This Row],[identifiant_reseau]],_2022[],1,FALSE),"")</f>
        <v>9413C</v>
      </c>
      <c r="I775" s="1" t="str">
        <f>IFERROR(VLOOKUP(_2020[[#This Row],[identifiant_reseau]],_2023[],1,FALSE),"")</f>
        <v>9413C</v>
      </c>
      <c r="J775" s="6" t="str" cm="1">
        <f t="array" ref="J775">INDEX(_2020[[#This Row],[2021]:[2023]],MATCH(FALSE,ISBLANK(_2020[[#This Row],[2021]:[2023]]),0))</f>
        <v>9413C</v>
      </c>
    </row>
    <row r="776" spans="1:10" x14ac:dyDescent="0.3">
      <c r="A776" s="1" t="s">
        <v>2449</v>
      </c>
      <c r="B776" s="1" t="s">
        <v>2450</v>
      </c>
      <c r="C776" s="1" t="s">
        <v>3004</v>
      </c>
      <c r="D776" s="1">
        <v>0.108</v>
      </c>
      <c r="G776" s="1" t="str">
        <f>IFERROR(VLOOKUP(_2020[[#This Row],[identifiant_reseau]],_2021[],1,FALSE),"")</f>
        <v>9414C</v>
      </c>
      <c r="H776" s="1" t="str">
        <f>IFERROR(VLOOKUP(_2020[[#This Row],[identifiant_reseau]],_2022[],1,FALSE),"")</f>
        <v>9414C</v>
      </c>
      <c r="I776" s="1" t="str">
        <f>IFERROR(VLOOKUP(_2020[[#This Row],[identifiant_reseau]],_2023[],1,FALSE),"")</f>
        <v>9414C</v>
      </c>
      <c r="J776" s="6" t="str" cm="1">
        <f t="array" ref="J776">INDEX(_2020[[#This Row],[2021]:[2023]],MATCH(FALSE,ISBLANK(_2020[[#This Row],[2021]:[2023]]),0))</f>
        <v>9414C</v>
      </c>
    </row>
    <row r="777" spans="1:10" x14ac:dyDescent="0.3">
      <c r="A777" s="1" t="s">
        <v>2452</v>
      </c>
      <c r="B777" s="1" t="s">
        <v>4014</v>
      </c>
      <c r="C777" s="1" t="s">
        <v>4015</v>
      </c>
      <c r="D777" s="1">
        <v>8.2000000000000003E-2</v>
      </c>
      <c r="G777" s="1" t="str">
        <f>IFERROR(VLOOKUP(_2020[[#This Row],[identifiant_reseau]],_2021[],1,FALSE),"")</f>
        <v>9415C</v>
      </c>
      <c r="H777" s="1" t="str">
        <f>IFERROR(VLOOKUP(_2020[[#This Row],[identifiant_reseau]],_2022[],1,FALSE),"")</f>
        <v>9415C</v>
      </c>
      <c r="I777" s="1" t="str">
        <f>IFERROR(VLOOKUP(_2020[[#This Row],[identifiant_reseau]],_2023[],1,FALSE),"")</f>
        <v>9415C</v>
      </c>
      <c r="J777" s="6" t="str" cm="1">
        <f t="array" ref="J777">INDEX(_2020[[#This Row],[2021]:[2023]],MATCH(FALSE,ISBLANK(_2020[[#This Row],[2021]:[2023]]),0))</f>
        <v>9415C</v>
      </c>
    </row>
    <row r="778" spans="1:10" x14ac:dyDescent="0.3">
      <c r="A778" s="1" t="s">
        <v>2455</v>
      </c>
      <c r="B778" s="1" t="s">
        <v>2456</v>
      </c>
      <c r="C778" s="1" t="s">
        <v>3005</v>
      </c>
      <c r="D778" s="1">
        <v>9.2999999999999999E-2</v>
      </c>
      <c r="G778" s="1" t="str">
        <f>IFERROR(VLOOKUP(_2020[[#This Row],[identifiant_reseau]],_2021[],1,FALSE),"")</f>
        <v>9419C</v>
      </c>
      <c r="H778" s="1" t="str">
        <f>IFERROR(VLOOKUP(_2020[[#This Row],[identifiant_reseau]],_2022[],1,FALSE),"")</f>
        <v>9419C</v>
      </c>
      <c r="I778" s="1" t="str">
        <f>IFERROR(VLOOKUP(_2020[[#This Row],[identifiant_reseau]],_2023[],1,FALSE),"")</f>
        <v>9419C</v>
      </c>
      <c r="J778" s="6" t="str" cm="1">
        <f t="array" ref="J778">INDEX(_2020[[#This Row],[2021]:[2023]],MATCH(FALSE,ISBLANK(_2020[[#This Row],[2021]:[2023]]),0))</f>
        <v>9419C</v>
      </c>
    </row>
    <row r="779" spans="1:10" x14ac:dyDescent="0.3">
      <c r="A779" s="1" t="s">
        <v>2458</v>
      </c>
      <c r="B779" s="1" t="s">
        <v>2459</v>
      </c>
      <c r="C779" s="1" t="s">
        <v>3010</v>
      </c>
      <c r="D779" s="1">
        <v>0.08</v>
      </c>
      <c r="G779" s="1" t="str">
        <f>IFERROR(VLOOKUP(_2020[[#This Row],[identifiant_reseau]],_2021[],1,FALSE),"")</f>
        <v>9420C</v>
      </c>
      <c r="H779" s="1" t="str">
        <f>IFERROR(VLOOKUP(_2020[[#This Row],[identifiant_reseau]],_2022[],1,FALSE),"")</f>
        <v>9420C</v>
      </c>
      <c r="I779" s="1" t="str">
        <f>IFERROR(VLOOKUP(_2020[[#This Row],[identifiant_reseau]],_2023[],1,FALSE),"")</f>
        <v>9420C</v>
      </c>
      <c r="J779" s="6" t="str" cm="1">
        <f t="array" ref="J779">INDEX(_2020[[#This Row],[2021]:[2023]],MATCH(FALSE,ISBLANK(_2020[[#This Row],[2021]:[2023]]),0))</f>
        <v>9420C</v>
      </c>
    </row>
    <row r="780" spans="1:10" x14ac:dyDescent="0.3">
      <c r="A780" s="1" t="s">
        <v>2461</v>
      </c>
      <c r="B780" s="1" t="s">
        <v>4016</v>
      </c>
      <c r="C780" s="1" t="s">
        <v>3007</v>
      </c>
      <c r="D780" s="1">
        <v>5.3999999999999999E-2</v>
      </c>
      <c r="G780" s="1" t="str">
        <f>IFERROR(VLOOKUP(_2020[[#This Row],[identifiant_reseau]],_2021[],1,FALSE),"")</f>
        <v>9421C</v>
      </c>
      <c r="H780" s="1" t="str">
        <f>IFERROR(VLOOKUP(_2020[[#This Row],[identifiant_reseau]],_2022[],1,FALSE),"")</f>
        <v>9421C</v>
      </c>
      <c r="I780" s="1" t="str">
        <f>IFERROR(VLOOKUP(_2020[[#This Row],[identifiant_reseau]],_2023[],1,FALSE),"")</f>
        <v>9421C</v>
      </c>
      <c r="J780" s="6" t="str" cm="1">
        <f t="array" ref="J780">INDEX(_2020[[#This Row],[2021]:[2023]],MATCH(FALSE,ISBLANK(_2020[[#This Row],[2021]:[2023]]),0))</f>
        <v>9421C</v>
      </c>
    </row>
    <row r="781" spans="1:10" x14ac:dyDescent="0.3">
      <c r="A781" s="1" t="s">
        <v>2464</v>
      </c>
      <c r="B781" s="1" t="s">
        <v>4017</v>
      </c>
      <c r="C781" s="1" t="s">
        <v>4018</v>
      </c>
      <c r="D781" s="1">
        <v>5.6000000000000001E-2</v>
      </c>
      <c r="G781" s="1" t="str">
        <f>IFERROR(VLOOKUP(_2020[[#This Row],[identifiant_reseau]],_2021[],1,FALSE),"")</f>
        <v>9422C</v>
      </c>
      <c r="H781" s="1" t="str">
        <f>IFERROR(VLOOKUP(_2020[[#This Row],[identifiant_reseau]],_2022[],1,FALSE),"")</f>
        <v>9422C</v>
      </c>
      <c r="I781" s="1" t="str">
        <f>IFERROR(VLOOKUP(_2020[[#This Row],[identifiant_reseau]],_2023[],1,FALSE),"")</f>
        <v>9422C</v>
      </c>
      <c r="J781" s="6" t="str" cm="1">
        <f t="array" ref="J781">INDEX(_2020[[#This Row],[2021]:[2023]],MATCH(FALSE,ISBLANK(_2020[[#This Row],[2021]:[2023]]),0))</f>
        <v>9422C</v>
      </c>
    </row>
    <row r="782" spans="1:10" x14ac:dyDescent="0.3">
      <c r="A782" s="1" t="s">
        <v>2467</v>
      </c>
      <c r="B782" s="1" t="s">
        <v>3008</v>
      </c>
      <c r="C782" s="1" t="s">
        <v>4010</v>
      </c>
      <c r="D782" s="1">
        <v>0.14499999999999999</v>
      </c>
      <c r="G782" s="1" t="str">
        <f>IFERROR(VLOOKUP(_2020[[#This Row],[identifiant_reseau]],_2021[],1,FALSE),"")</f>
        <v>9423C</v>
      </c>
      <c r="H782" s="1" t="str">
        <f>IFERROR(VLOOKUP(_2020[[#This Row],[identifiant_reseau]],_2022[],1,FALSE),"")</f>
        <v>9423C</v>
      </c>
      <c r="I782" s="1" t="str">
        <f>IFERROR(VLOOKUP(_2020[[#This Row],[identifiant_reseau]],_2023[],1,FALSE),"")</f>
        <v>9423C</v>
      </c>
      <c r="J782" s="6" t="str" cm="1">
        <f t="array" ref="J782">INDEX(_2020[[#This Row],[2021]:[2023]],MATCH(FALSE,ISBLANK(_2020[[#This Row],[2021]:[2023]]),0))</f>
        <v>9423C</v>
      </c>
    </row>
    <row r="783" spans="1:10" x14ac:dyDescent="0.3">
      <c r="A783" s="1" t="s">
        <v>2469</v>
      </c>
      <c r="B783" s="1" t="s">
        <v>2470</v>
      </c>
      <c r="C783" s="1" t="s">
        <v>3009</v>
      </c>
      <c r="D783" s="1">
        <v>9.5000000000000001E-2</v>
      </c>
      <c r="G783" s="1" t="str">
        <f>IFERROR(VLOOKUP(_2020[[#This Row],[identifiant_reseau]],_2021[],1,FALSE),"")</f>
        <v>9424C</v>
      </c>
      <c r="H783" s="1" t="str">
        <f>IFERROR(VLOOKUP(_2020[[#This Row],[identifiant_reseau]],_2022[],1,FALSE),"")</f>
        <v>9424C</v>
      </c>
      <c r="I783" s="1" t="str">
        <f>IFERROR(VLOOKUP(_2020[[#This Row],[identifiant_reseau]],_2023[],1,FALSE),"")</f>
        <v>9424C</v>
      </c>
      <c r="J783" s="6" t="str" cm="1">
        <f t="array" ref="J783">INDEX(_2020[[#This Row],[2021]:[2023]],MATCH(FALSE,ISBLANK(_2020[[#This Row],[2021]:[2023]]),0))</f>
        <v>9424C</v>
      </c>
    </row>
    <row r="784" spans="1:10" x14ac:dyDescent="0.3">
      <c r="A784" s="1" t="s">
        <v>2472</v>
      </c>
      <c r="B784" s="1" t="s">
        <v>4019</v>
      </c>
      <c r="C784" s="1" t="s">
        <v>3010</v>
      </c>
      <c r="D784" s="1">
        <v>8.4000000000000005E-2</v>
      </c>
      <c r="G784" s="1" t="str">
        <f>IFERROR(VLOOKUP(_2020[[#This Row],[identifiant_reseau]],_2021[],1,FALSE),"")</f>
        <v>9425C</v>
      </c>
      <c r="H784" s="1" t="str">
        <f>IFERROR(VLOOKUP(_2020[[#This Row],[identifiant_reseau]],_2022[],1,FALSE),"")</f>
        <v>9425C</v>
      </c>
      <c r="I784" s="1" t="str">
        <f>IFERROR(VLOOKUP(_2020[[#This Row],[identifiant_reseau]],_2023[],1,FALSE),"")</f>
        <v>9425C</v>
      </c>
      <c r="J784" s="6" t="str" cm="1">
        <f t="array" ref="J784">INDEX(_2020[[#This Row],[2021]:[2023]],MATCH(FALSE,ISBLANK(_2020[[#This Row],[2021]:[2023]]),0))</f>
        <v>9425C</v>
      </c>
    </row>
    <row r="785" spans="1:10" x14ac:dyDescent="0.3">
      <c r="A785" s="1" t="s">
        <v>2474</v>
      </c>
      <c r="B785" s="1" t="s">
        <v>4019</v>
      </c>
      <c r="C785" s="1" t="s">
        <v>3010</v>
      </c>
      <c r="D785" s="1">
        <v>8.0000000000000002E-3</v>
      </c>
      <c r="G785" s="1" t="str">
        <f>IFERROR(VLOOKUP(_2020[[#This Row],[identifiant_reseau]],_2021[],1,FALSE),"")</f>
        <v>9425F</v>
      </c>
      <c r="H785" s="1" t="str">
        <f>IFERROR(VLOOKUP(_2020[[#This Row],[identifiant_reseau]],_2022[],1,FALSE),"")</f>
        <v>9425F</v>
      </c>
      <c r="I785" s="1" t="str">
        <f>IFERROR(VLOOKUP(_2020[[#This Row],[identifiant_reseau]],_2023[],1,FALSE),"")</f>
        <v>9425F</v>
      </c>
      <c r="J785" s="6" t="str" cm="1">
        <f t="array" ref="J785">INDEX(_2020[[#This Row],[2021]:[2023]],MATCH(FALSE,ISBLANK(_2020[[#This Row],[2021]:[2023]]),0))</f>
        <v>9425F</v>
      </c>
    </row>
    <row r="786" spans="1:10" x14ac:dyDescent="0.3">
      <c r="A786" s="1" t="s">
        <v>2479</v>
      </c>
      <c r="B786" s="1" t="s">
        <v>4020</v>
      </c>
      <c r="C786" s="1" t="s">
        <v>4021</v>
      </c>
      <c r="D786" s="1">
        <v>0.22800000000000001</v>
      </c>
      <c r="G786" s="1" t="str">
        <f>IFERROR(VLOOKUP(_2020[[#This Row],[identifiant_reseau]],_2021[],1,FALSE),"")</f>
        <v>9501C</v>
      </c>
      <c r="H786" s="1" t="str">
        <f>IFERROR(VLOOKUP(_2020[[#This Row],[identifiant_reseau]],_2022[],1,FALSE),"")</f>
        <v>9501C</v>
      </c>
      <c r="I786" s="1" t="str">
        <f>IFERROR(VLOOKUP(_2020[[#This Row],[identifiant_reseau]],_2023[],1,FALSE),"")</f>
        <v>9501C</v>
      </c>
      <c r="J786" s="6" t="str" cm="1">
        <f t="array" ref="J786">INDEX(_2020[[#This Row],[2021]:[2023]],MATCH(FALSE,ISBLANK(_2020[[#This Row],[2021]:[2023]]),0))</f>
        <v>9501C</v>
      </c>
    </row>
    <row r="787" spans="1:10" x14ac:dyDescent="0.3">
      <c r="A787" s="1" t="s">
        <v>2482</v>
      </c>
      <c r="B787" s="1" t="s">
        <v>2483</v>
      </c>
      <c r="C787" s="1" t="s">
        <v>3011</v>
      </c>
      <c r="D787" s="1">
        <v>6.5000000000000002E-2</v>
      </c>
      <c r="G787" s="1" t="str">
        <f>IFERROR(VLOOKUP(_2020[[#This Row],[identifiant_reseau]],_2021[],1,FALSE),"")</f>
        <v>9502C</v>
      </c>
      <c r="H787" s="1" t="str">
        <f>IFERROR(VLOOKUP(_2020[[#This Row],[identifiant_reseau]],_2022[],1,FALSE),"")</f>
        <v>9502C</v>
      </c>
      <c r="I787" s="1" t="str">
        <f>IFERROR(VLOOKUP(_2020[[#This Row],[identifiant_reseau]],_2023[],1,FALSE),"")</f>
        <v>9502C</v>
      </c>
      <c r="J787" s="6" t="str" cm="1">
        <f t="array" ref="J787">INDEX(_2020[[#This Row],[2021]:[2023]],MATCH(FALSE,ISBLANK(_2020[[#This Row],[2021]:[2023]]),0))</f>
        <v>9502C</v>
      </c>
    </row>
    <row r="788" spans="1:10" x14ac:dyDescent="0.3">
      <c r="A788" s="1" t="s">
        <v>2485</v>
      </c>
      <c r="B788" s="1" t="s">
        <v>2486</v>
      </c>
      <c r="C788" s="1" t="s">
        <v>4022</v>
      </c>
      <c r="D788" s="1">
        <v>0.152</v>
      </c>
      <c r="G788" s="1" t="str">
        <f>IFERROR(VLOOKUP(_2020[[#This Row],[identifiant_reseau]],_2021[],1,FALSE),"")</f>
        <v>9503C</v>
      </c>
      <c r="H788" s="1" t="str">
        <f>IFERROR(VLOOKUP(_2020[[#This Row],[identifiant_reseau]],_2022[],1,FALSE),"")</f>
        <v>9503C</v>
      </c>
      <c r="I788" s="1" t="str">
        <f>IFERROR(VLOOKUP(_2020[[#This Row],[identifiant_reseau]],_2023[],1,FALSE),"")</f>
        <v>9503C</v>
      </c>
      <c r="J788" s="6" t="str" cm="1">
        <f t="array" ref="J788">INDEX(_2020[[#This Row],[2021]:[2023]],MATCH(FALSE,ISBLANK(_2020[[#This Row],[2021]:[2023]]),0))</f>
        <v>9503C</v>
      </c>
    </row>
    <row r="789" spans="1:10" x14ac:dyDescent="0.3">
      <c r="A789" s="1" t="s">
        <v>2488</v>
      </c>
      <c r="B789" s="1" t="s">
        <v>2489</v>
      </c>
      <c r="C789" s="1" t="s">
        <v>4023</v>
      </c>
      <c r="D789" s="1">
        <v>0.18099999999999999</v>
      </c>
      <c r="G789" s="1" t="str">
        <f>IFERROR(VLOOKUP(_2020[[#This Row],[identifiant_reseau]],_2021[],1,FALSE),"")</f>
        <v>9505C</v>
      </c>
      <c r="H789" s="1" t="str">
        <f>IFERROR(VLOOKUP(_2020[[#This Row],[identifiant_reseau]],_2022[],1,FALSE),"")</f>
        <v>9505C</v>
      </c>
      <c r="I789" s="1" t="str">
        <f>IFERROR(VLOOKUP(_2020[[#This Row],[identifiant_reseau]],_2023[],1,FALSE),"")</f>
        <v>9505C</v>
      </c>
      <c r="J789" s="6" t="str" cm="1">
        <f t="array" ref="J789">INDEX(_2020[[#This Row],[2021]:[2023]],MATCH(FALSE,ISBLANK(_2020[[#This Row],[2021]:[2023]]),0))</f>
        <v>9505C</v>
      </c>
    </row>
    <row r="790" spans="1:10" x14ac:dyDescent="0.3">
      <c r="A790" s="1" t="s">
        <v>2491</v>
      </c>
      <c r="B790" s="1" t="s">
        <v>4024</v>
      </c>
      <c r="C790" s="1" t="s">
        <v>3015</v>
      </c>
      <c r="D790" s="1">
        <v>0.105</v>
      </c>
      <c r="G790" s="1" t="str">
        <f>IFERROR(VLOOKUP(_2020[[#This Row],[identifiant_reseau]],_2021[],1,FALSE),"")</f>
        <v>9507C</v>
      </c>
      <c r="H790" s="1" t="str">
        <f>IFERROR(VLOOKUP(_2020[[#This Row],[identifiant_reseau]],_2022[],1,FALSE),"")</f>
        <v>9507C</v>
      </c>
      <c r="I790" s="1" t="str">
        <f>IFERROR(VLOOKUP(_2020[[#This Row],[identifiant_reseau]],_2023[],1,FALSE),"")</f>
        <v>9507C</v>
      </c>
      <c r="J790" s="6" t="str" cm="1">
        <f t="array" ref="J790">INDEX(_2020[[#This Row],[2021]:[2023]],MATCH(FALSE,ISBLANK(_2020[[#This Row],[2021]:[2023]]),0))</f>
        <v>9507C</v>
      </c>
    </row>
    <row r="791" spans="1:10" x14ac:dyDescent="0.3">
      <c r="A791" s="1" t="s">
        <v>2494</v>
      </c>
      <c r="B791" s="1" t="s">
        <v>2495</v>
      </c>
      <c r="C791" s="1" t="s">
        <v>3016</v>
      </c>
      <c r="D791" s="1">
        <v>8.5999999999999993E-2</v>
      </c>
      <c r="G791" s="1" t="str">
        <f>IFERROR(VLOOKUP(_2020[[#This Row],[identifiant_reseau]],_2021[],1,FALSE),"")</f>
        <v>9509C</v>
      </c>
      <c r="H791" s="1" t="str">
        <f>IFERROR(VLOOKUP(_2020[[#This Row],[identifiant_reseau]],_2022[],1,FALSE),"")</f>
        <v>9509C</v>
      </c>
      <c r="I791" s="1" t="str">
        <f>IFERROR(VLOOKUP(_2020[[#This Row],[identifiant_reseau]],_2023[],1,FALSE),"")</f>
        <v>9509C</v>
      </c>
      <c r="J791" s="6" t="str" cm="1">
        <f t="array" ref="J791">INDEX(_2020[[#This Row],[2021]:[2023]],MATCH(FALSE,ISBLANK(_2020[[#This Row],[2021]:[2023]]),0))</f>
        <v>9509C</v>
      </c>
    </row>
    <row r="792" spans="1:10" x14ac:dyDescent="0.3">
      <c r="A792" s="1" t="s">
        <v>2497</v>
      </c>
      <c r="B792" s="1" t="s">
        <v>4025</v>
      </c>
      <c r="C792" s="1" t="s">
        <v>4026</v>
      </c>
      <c r="D792" s="1">
        <v>0.189</v>
      </c>
      <c r="G792" s="1" t="str">
        <f>IFERROR(VLOOKUP(_2020[[#This Row],[identifiant_reseau]],_2021[],1,FALSE),"")</f>
        <v>9510C</v>
      </c>
      <c r="H792" s="1" t="str">
        <f>IFERROR(VLOOKUP(_2020[[#This Row],[identifiant_reseau]],_2022[],1,FALSE),"")</f>
        <v>9510C</v>
      </c>
      <c r="I792" s="1" t="str">
        <f>IFERROR(VLOOKUP(_2020[[#This Row],[identifiant_reseau]],_2023[],1,FALSE),"")</f>
        <v>9510C</v>
      </c>
      <c r="J792" s="6" t="str" cm="1">
        <f t="array" ref="J792">INDEX(_2020[[#This Row],[2021]:[2023]],MATCH(FALSE,ISBLANK(_2020[[#This Row],[2021]:[2023]]),0))</f>
        <v>9510C</v>
      </c>
    </row>
    <row r="793" spans="1:10" x14ac:dyDescent="0.3">
      <c r="A793" s="1" t="s">
        <v>2500</v>
      </c>
      <c r="B793" s="1" t="s">
        <v>4027</v>
      </c>
      <c r="C793" s="1" t="s">
        <v>4026</v>
      </c>
      <c r="D793" s="1">
        <v>8.9999999999999993E-3</v>
      </c>
      <c r="G793" s="1" t="str">
        <f>IFERROR(VLOOKUP(_2020[[#This Row],[identifiant_reseau]],_2021[],1,FALSE),"")</f>
        <v>9510F</v>
      </c>
      <c r="H793" s="1" t="str">
        <f>IFERROR(VLOOKUP(_2020[[#This Row],[identifiant_reseau]],_2022[],1,FALSE),"")</f>
        <v>9510F</v>
      </c>
      <c r="I793" s="1" t="str">
        <f>IFERROR(VLOOKUP(_2020[[#This Row],[identifiant_reseau]],_2023[],1,FALSE),"")</f>
        <v>9510F</v>
      </c>
      <c r="J793" s="6" t="str" cm="1">
        <f t="array" ref="J793">INDEX(_2020[[#This Row],[2021]:[2023]],MATCH(FALSE,ISBLANK(_2020[[#This Row],[2021]:[2023]]),0))</f>
        <v>9510F</v>
      </c>
    </row>
    <row r="794" spans="1:10" x14ac:dyDescent="0.3">
      <c r="A794" s="1" t="s">
        <v>2502</v>
      </c>
      <c r="B794" s="1" t="s">
        <v>4028</v>
      </c>
      <c r="C794" s="1" t="s">
        <v>3015</v>
      </c>
      <c r="D794" s="1">
        <v>0.17799999999999999</v>
      </c>
      <c r="G794" s="1" t="str">
        <f>IFERROR(VLOOKUP(_2020[[#This Row],[identifiant_reseau]],_2021[],1,FALSE),"")</f>
        <v>9511C</v>
      </c>
      <c r="H794" s="1" t="str">
        <f>IFERROR(VLOOKUP(_2020[[#This Row],[identifiant_reseau]],_2022[],1,FALSE),"")</f>
        <v>9511C</v>
      </c>
      <c r="I794" s="1" t="str">
        <f>IFERROR(VLOOKUP(_2020[[#This Row],[identifiant_reseau]],_2023[],1,FALSE),"")</f>
        <v>9511C</v>
      </c>
      <c r="J794" s="6" t="str" cm="1">
        <f t="array" ref="J794">INDEX(_2020[[#This Row],[2021]:[2023]],MATCH(FALSE,ISBLANK(_2020[[#This Row],[2021]:[2023]]),0))</f>
        <v>9511C</v>
      </c>
    </row>
    <row r="795" spans="1:10" x14ac:dyDescent="0.3">
      <c r="A795" s="1" t="s">
        <v>2504</v>
      </c>
      <c r="B795" s="1" t="s">
        <v>4029</v>
      </c>
      <c r="C795" s="1" t="s">
        <v>3018</v>
      </c>
      <c r="D795" s="1">
        <v>8.3000000000000004E-2</v>
      </c>
      <c r="G795" s="1" t="str">
        <f>IFERROR(VLOOKUP(_2020[[#This Row],[identifiant_reseau]],_2021[],1,FALSE),"")</f>
        <v>9514C</v>
      </c>
      <c r="H795" s="1" t="str">
        <f>IFERROR(VLOOKUP(_2020[[#This Row],[identifiant_reseau]],_2022[],1,FALSE),"")</f>
        <v>9514C</v>
      </c>
      <c r="I795" s="1" t="str">
        <f>IFERROR(VLOOKUP(_2020[[#This Row],[identifiant_reseau]],_2023[],1,FALSE),"")</f>
        <v>9514C</v>
      </c>
      <c r="J795" s="6" t="str" cm="1">
        <f t="array" ref="J795">INDEX(_2020[[#This Row],[2021]:[2023]],MATCH(FALSE,ISBLANK(_2020[[#This Row],[2021]:[2023]]),0))</f>
        <v>9514C</v>
      </c>
    </row>
    <row r="796" spans="1:10" x14ac:dyDescent="0.3">
      <c r="A796" s="1" t="s">
        <v>2507</v>
      </c>
      <c r="B796" s="1" t="s">
        <v>2508</v>
      </c>
      <c r="C796" s="1" t="s">
        <v>3019</v>
      </c>
      <c r="D796" s="1">
        <v>0.20899999999999999</v>
      </c>
      <c r="G796" s="1" t="str">
        <f>IFERROR(VLOOKUP(_2020[[#This Row],[identifiant_reseau]],_2021[],1,FALSE),"")</f>
        <v>9515C</v>
      </c>
      <c r="H796" s="1" t="str">
        <f>IFERROR(VLOOKUP(_2020[[#This Row],[identifiant_reseau]],_2022[],1,FALSE),"")</f>
        <v>9515C</v>
      </c>
      <c r="I796" s="1" t="str">
        <f>IFERROR(VLOOKUP(_2020[[#This Row],[identifiant_reseau]],_2023[],1,FALSE),"")</f>
        <v>9515C</v>
      </c>
      <c r="J796" s="6" t="str" cm="1">
        <f t="array" ref="J796">INDEX(_2020[[#This Row],[2021]:[2023]],MATCH(FALSE,ISBLANK(_2020[[#This Row],[2021]:[2023]]),0))</f>
        <v>9515C</v>
      </c>
    </row>
    <row r="797" spans="1:10" x14ac:dyDescent="0.3">
      <c r="A797" s="1" t="s">
        <v>2510</v>
      </c>
      <c r="B797" s="1" t="s">
        <v>4030</v>
      </c>
      <c r="C797" s="1" t="s">
        <v>3015</v>
      </c>
      <c r="D797" s="1">
        <v>0.22900000000000001</v>
      </c>
      <c r="G797" s="1" t="str">
        <f>IFERROR(VLOOKUP(_2020[[#This Row],[identifiant_reseau]],_2021[],1,FALSE),"")</f>
        <v>9516C</v>
      </c>
      <c r="H797" s="1" t="str">
        <f>IFERROR(VLOOKUP(_2020[[#This Row],[identifiant_reseau]],_2022[],1,FALSE),"")</f>
        <v>9516C</v>
      </c>
      <c r="I797" s="1" t="str">
        <f>IFERROR(VLOOKUP(_2020[[#This Row],[identifiant_reseau]],_2023[],1,FALSE),"")</f>
        <v>9516C</v>
      </c>
      <c r="J797" s="6" t="str" cm="1">
        <f t="array" ref="J797">INDEX(_2020[[#This Row],[2021]:[2023]],MATCH(FALSE,ISBLANK(_2020[[#This Row],[2021]:[2023]]),0))</f>
        <v>9516C</v>
      </c>
    </row>
    <row r="798" spans="1:10" x14ac:dyDescent="0.3">
      <c r="A798" s="1" t="s">
        <v>4031</v>
      </c>
      <c r="B798" s="1" t="s">
        <v>2513</v>
      </c>
      <c r="C798" s="1" t="s">
        <v>4032</v>
      </c>
      <c r="D798" s="1">
        <v>1.6E-2</v>
      </c>
      <c r="G798" s="1" t="str">
        <f>IFERROR(VLOOKUP(_2020[[#This Row],[identifiant_reseau]],_2021[],1,FALSE),"")</f>
        <v/>
      </c>
      <c r="H798" s="1" t="str">
        <f>IFERROR(VLOOKUP(_2020[[#This Row],[identifiant_reseau]],_2022[],1,FALSE),"")</f>
        <v/>
      </c>
      <c r="I798" s="1" t="str">
        <f>IFERROR(VLOOKUP(_2020[[#This Row],[identifiant_reseau]],_2023[],1,FALSE),"")</f>
        <v/>
      </c>
      <c r="J798" s="6" t="str" cm="1">
        <f t="array" ref="J798">INDEX(_2020[[#This Row],[2021]:[2023]],MATCH(FALSE,ISBLANK(_2020[[#This Row],[2021]:[2023]]),0))</f>
        <v/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BD9E-16EB-452B-A2B7-A1AC00DC6349}">
  <dimension ref="A1:C798"/>
  <sheetViews>
    <sheetView workbookViewId="0">
      <selection activeCell="E8" sqref="E8"/>
    </sheetView>
  </sheetViews>
  <sheetFormatPr baseColWidth="10" defaultRowHeight="14.4" x14ac:dyDescent="0.3"/>
  <cols>
    <col min="1" max="1" width="16.109375" style="1" bestFit="1" customWidth="1"/>
    <col min="2" max="2" width="12.21875" style="1" bestFit="1" customWidth="1"/>
    <col min="3" max="3" width="24.6640625" style="1" customWidth="1"/>
    <col min="4" max="16384" width="11.5546875" style="1"/>
  </cols>
  <sheetData>
    <row r="1" spans="1:3" s="2" customFormat="1" x14ac:dyDescent="0.3">
      <c r="A1" s="2" t="s">
        <v>5014</v>
      </c>
      <c r="B1" s="2" t="s">
        <v>5015</v>
      </c>
      <c r="C1" s="2" t="s">
        <v>5017</v>
      </c>
    </row>
    <row r="2" spans="1:3" x14ac:dyDescent="0.3">
      <c r="A2" s="1" t="s">
        <v>5016</v>
      </c>
      <c r="B2" s="1">
        <v>1</v>
      </c>
      <c r="C2" s="1" t="s">
        <v>2518</v>
      </c>
    </row>
    <row r="3" spans="1:3" x14ac:dyDescent="0.3">
      <c r="A3" s="1" t="s">
        <v>5016</v>
      </c>
      <c r="B3" s="1">
        <v>2</v>
      </c>
      <c r="C3" s="1" t="s">
        <v>3022</v>
      </c>
    </row>
    <row r="4" spans="1:3" x14ac:dyDescent="0.3">
      <c r="A4" s="1" t="s">
        <v>5016</v>
      </c>
      <c r="B4" s="1">
        <v>3</v>
      </c>
      <c r="C4" s="1" t="s">
        <v>11</v>
      </c>
    </row>
    <row r="5" spans="1:3" x14ac:dyDescent="0.3">
      <c r="A5" s="1" t="s">
        <v>5016</v>
      </c>
      <c r="B5" s="1">
        <v>4</v>
      </c>
      <c r="C5" s="1" t="s">
        <v>15</v>
      </c>
    </row>
    <row r="6" spans="1:3" x14ac:dyDescent="0.3">
      <c r="A6" s="1" t="s">
        <v>5016</v>
      </c>
      <c r="B6" s="1">
        <v>5</v>
      </c>
      <c r="C6" s="1" t="s">
        <v>18</v>
      </c>
    </row>
    <row r="7" spans="1:3" x14ac:dyDescent="0.3">
      <c r="A7" s="1" t="s">
        <v>5016</v>
      </c>
      <c r="B7" s="1">
        <v>6</v>
      </c>
      <c r="C7" s="1" t="s">
        <v>21</v>
      </c>
    </row>
    <row r="8" spans="1:3" x14ac:dyDescent="0.3">
      <c r="A8" s="1" t="s">
        <v>5016</v>
      </c>
      <c r="B8" s="1">
        <v>7</v>
      </c>
      <c r="C8" s="1" t="s">
        <v>24</v>
      </c>
    </row>
    <row r="9" spans="1:3" x14ac:dyDescent="0.3">
      <c r="A9" s="1" t="s">
        <v>5016</v>
      </c>
      <c r="B9" s="1">
        <v>8</v>
      </c>
      <c r="C9" s="1" t="s">
        <v>31</v>
      </c>
    </row>
    <row r="10" spans="1:3" x14ac:dyDescent="0.3">
      <c r="A10" s="1" t="s">
        <v>5016</v>
      </c>
      <c r="B10" s="1">
        <v>9</v>
      </c>
      <c r="C10" s="1" t="s">
        <v>34</v>
      </c>
    </row>
    <row r="11" spans="1:3" x14ac:dyDescent="0.3">
      <c r="A11" s="1" t="s">
        <v>5016</v>
      </c>
      <c r="B11" s="1">
        <v>10</v>
      </c>
      <c r="C11" s="1" t="s">
        <v>37</v>
      </c>
    </row>
    <row r="12" spans="1:3" x14ac:dyDescent="0.3">
      <c r="A12" s="1" t="s">
        <v>5016</v>
      </c>
      <c r="B12" s="1">
        <v>11</v>
      </c>
      <c r="C12" s="1" t="s">
        <v>40</v>
      </c>
    </row>
    <row r="13" spans="1:3" x14ac:dyDescent="0.3">
      <c r="A13" s="1" t="s">
        <v>5016</v>
      </c>
      <c r="B13" s="1">
        <v>12</v>
      </c>
      <c r="C13" s="1" t="s">
        <v>43</v>
      </c>
    </row>
    <row r="14" spans="1:3" x14ac:dyDescent="0.3">
      <c r="A14" s="1" t="s">
        <v>5016</v>
      </c>
      <c r="B14" s="1">
        <v>13</v>
      </c>
      <c r="C14" s="1" t="s">
        <v>46</v>
      </c>
    </row>
    <row r="15" spans="1:3" x14ac:dyDescent="0.3">
      <c r="A15" s="1" t="s">
        <v>5016</v>
      </c>
      <c r="B15" s="1">
        <v>14</v>
      </c>
      <c r="C15" s="1" t="s">
        <v>49</v>
      </c>
    </row>
    <row r="16" spans="1:3" x14ac:dyDescent="0.3">
      <c r="A16" s="1" t="s">
        <v>5016</v>
      </c>
      <c r="B16" s="1">
        <v>15</v>
      </c>
      <c r="C16" s="1" t="s">
        <v>3040</v>
      </c>
    </row>
    <row r="17" spans="1:3" x14ac:dyDescent="0.3">
      <c r="A17" s="1" t="s">
        <v>5016</v>
      </c>
      <c r="B17" s="1">
        <v>16</v>
      </c>
      <c r="C17" s="1" t="s">
        <v>58</v>
      </c>
    </row>
    <row r="18" spans="1:3" x14ac:dyDescent="0.3">
      <c r="A18" s="1" t="s">
        <v>5016</v>
      </c>
      <c r="B18" s="1">
        <v>17</v>
      </c>
      <c r="C18" s="1" t="s">
        <v>55</v>
      </c>
    </row>
    <row r="19" spans="1:3" x14ac:dyDescent="0.3">
      <c r="A19" s="1" t="s">
        <v>5016</v>
      </c>
      <c r="B19" s="1">
        <v>18</v>
      </c>
      <c r="C19" s="1" t="s">
        <v>3044</v>
      </c>
    </row>
    <row r="20" spans="1:3" x14ac:dyDescent="0.3">
      <c r="A20" s="1" t="s">
        <v>5016</v>
      </c>
      <c r="B20" s="1">
        <v>19</v>
      </c>
      <c r="C20" s="1" t="s">
        <v>64</v>
      </c>
    </row>
    <row r="21" spans="1:3" x14ac:dyDescent="0.3">
      <c r="A21" s="1" t="s">
        <v>5016</v>
      </c>
      <c r="B21" s="1">
        <v>20</v>
      </c>
      <c r="C21" s="1" t="s">
        <v>67</v>
      </c>
    </row>
    <row r="22" spans="1:3" x14ac:dyDescent="0.3">
      <c r="A22" s="1" t="s">
        <v>5016</v>
      </c>
      <c r="B22" s="1">
        <v>21</v>
      </c>
      <c r="C22" s="1" t="s">
        <v>3049</v>
      </c>
    </row>
    <row r="23" spans="1:3" x14ac:dyDescent="0.3">
      <c r="A23" s="1" t="s">
        <v>5016</v>
      </c>
      <c r="B23" s="1">
        <v>22</v>
      </c>
      <c r="C23" s="1" t="s">
        <v>75</v>
      </c>
    </row>
    <row r="24" spans="1:3" x14ac:dyDescent="0.3">
      <c r="A24" s="1" t="s">
        <v>5016</v>
      </c>
      <c r="B24" s="1">
        <v>23</v>
      </c>
      <c r="C24" s="1" t="s">
        <v>78</v>
      </c>
    </row>
    <row r="25" spans="1:3" x14ac:dyDescent="0.3">
      <c r="A25" s="1" t="s">
        <v>5016</v>
      </c>
      <c r="B25" s="1">
        <v>24</v>
      </c>
      <c r="C25" s="1" t="s">
        <v>3053</v>
      </c>
    </row>
    <row r="26" spans="1:3" x14ac:dyDescent="0.3">
      <c r="A26" s="1" t="s">
        <v>5016</v>
      </c>
      <c r="B26" s="1">
        <v>25</v>
      </c>
      <c r="C26" s="1" t="s">
        <v>83</v>
      </c>
    </row>
    <row r="27" spans="1:3" x14ac:dyDescent="0.3">
      <c r="A27" s="1" t="s">
        <v>5016</v>
      </c>
      <c r="B27" s="1">
        <v>26</v>
      </c>
      <c r="C27" s="1" t="s">
        <v>3057</v>
      </c>
    </row>
    <row r="28" spans="1:3" x14ac:dyDescent="0.3">
      <c r="A28" s="1" t="s">
        <v>5016</v>
      </c>
      <c r="B28" s="1">
        <v>27</v>
      </c>
      <c r="C28" s="1" t="s">
        <v>89</v>
      </c>
    </row>
    <row r="29" spans="1:3" x14ac:dyDescent="0.3">
      <c r="A29" s="1" t="s">
        <v>5016</v>
      </c>
      <c r="B29" s="1">
        <v>28</v>
      </c>
      <c r="C29" s="1" t="s">
        <v>92</v>
      </c>
    </row>
    <row r="30" spans="1:3" x14ac:dyDescent="0.3">
      <c r="A30" s="1" t="s">
        <v>5016</v>
      </c>
      <c r="B30" s="1">
        <v>29</v>
      </c>
      <c r="C30" s="1" t="s">
        <v>95</v>
      </c>
    </row>
    <row r="31" spans="1:3" x14ac:dyDescent="0.3">
      <c r="A31" s="1" t="s">
        <v>5016</v>
      </c>
      <c r="B31" s="1">
        <v>30</v>
      </c>
      <c r="C31" s="1" t="s">
        <v>3063</v>
      </c>
    </row>
    <row r="32" spans="1:3" x14ac:dyDescent="0.3">
      <c r="A32" s="1" t="s">
        <v>5016</v>
      </c>
      <c r="B32" s="1">
        <v>31</v>
      </c>
      <c r="C32" s="1" t="s">
        <v>97</v>
      </c>
    </row>
    <row r="33" spans="1:3" x14ac:dyDescent="0.3">
      <c r="A33" s="1" t="s">
        <v>5016</v>
      </c>
      <c r="B33" s="1">
        <v>32</v>
      </c>
      <c r="C33" s="1" t="s">
        <v>111</v>
      </c>
    </row>
    <row r="34" spans="1:3" x14ac:dyDescent="0.3">
      <c r="A34" s="1" t="s">
        <v>5016</v>
      </c>
      <c r="B34" s="1">
        <v>33</v>
      </c>
      <c r="C34" s="1" t="s">
        <v>2538</v>
      </c>
    </row>
    <row r="35" spans="1:3" x14ac:dyDescent="0.3">
      <c r="A35" s="1" t="s">
        <v>5016</v>
      </c>
      <c r="B35" s="1">
        <v>34</v>
      </c>
      <c r="C35" s="1" t="s">
        <v>114</v>
      </c>
    </row>
    <row r="36" spans="1:3" x14ac:dyDescent="0.3">
      <c r="A36" s="1" t="s">
        <v>5016</v>
      </c>
      <c r="B36" s="1">
        <v>35</v>
      </c>
      <c r="C36" s="1" t="s">
        <v>3068</v>
      </c>
    </row>
    <row r="37" spans="1:3" x14ac:dyDescent="0.3">
      <c r="A37" s="1" t="s">
        <v>5016</v>
      </c>
      <c r="B37" s="1">
        <v>36</v>
      </c>
      <c r="C37" s="1" t="s">
        <v>120</v>
      </c>
    </row>
    <row r="38" spans="1:3" x14ac:dyDescent="0.3">
      <c r="A38" s="1" t="s">
        <v>5016</v>
      </c>
      <c r="B38" s="1">
        <v>37</v>
      </c>
      <c r="C38" s="1" t="s">
        <v>133</v>
      </c>
    </row>
    <row r="39" spans="1:3" x14ac:dyDescent="0.3">
      <c r="A39" s="1" t="s">
        <v>5016</v>
      </c>
      <c r="B39" s="1">
        <v>38</v>
      </c>
      <c r="C39" s="1" t="s">
        <v>136</v>
      </c>
    </row>
    <row r="40" spans="1:3" x14ac:dyDescent="0.3">
      <c r="A40" s="1" t="s">
        <v>5016</v>
      </c>
      <c r="B40" s="1">
        <v>39</v>
      </c>
      <c r="C40" s="1" t="s">
        <v>139</v>
      </c>
    </row>
    <row r="41" spans="1:3" x14ac:dyDescent="0.3">
      <c r="A41" s="1" t="s">
        <v>5016</v>
      </c>
      <c r="B41" s="1">
        <v>40</v>
      </c>
      <c r="C41" s="1" t="s">
        <v>142</v>
      </c>
    </row>
    <row r="42" spans="1:3" x14ac:dyDescent="0.3">
      <c r="A42" s="1" t="s">
        <v>5016</v>
      </c>
      <c r="B42" s="1">
        <v>41</v>
      </c>
      <c r="C42" s="1" t="s">
        <v>145</v>
      </c>
    </row>
    <row r="43" spans="1:3" x14ac:dyDescent="0.3">
      <c r="A43" s="1" t="s">
        <v>5016</v>
      </c>
      <c r="B43" s="1">
        <v>42</v>
      </c>
      <c r="C43" s="1" t="s">
        <v>3079</v>
      </c>
    </row>
    <row r="44" spans="1:3" x14ac:dyDescent="0.3">
      <c r="A44" s="1" t="s">
        <v>5016</v>
      </c>
      <c r="B44" s="1">
        <v>43</v>
      </c>
      <c r="C44" s="1" t="s">
        <v>151</v>
      </c>
    </row>
    <row r="45" spans="1:3" x14ac:dyDescent="0.3">
      <c r="A45" s="1" t="s">
        <v>5016</v>
      </c>
      <c r="B45" s="1">
        <v>44</v>
      </c>
      <c r="C45" s="1" t="s">
        <v>3083</v>
      </c>
    </row>
    <row r="46" spans="1:3" x14ac:dyDescent="0.3">
      <c r="A46" s="1" t="s">
        <v>5016</v>
      </c>
      <c r="B46" s="1">
        <v>45</v>
      </c>
      <c r="C46" s="1" t="s">
        <v>157</v>
      </c>
    </row>
    <row r="47" spans="1:3" x14ac:dyDescent="0.3">
      <c r="A47" s="1" t="s">
        <v>5016</v>
      </c>
      <c r="B47" s="1">
        <v>46</v>
      </c>
      <c r="C47" s="1" t="s">
        <v>169</v>
      </c>
    </row>
    <row r="48" spans="1:3" x14ac:dyDescent="0.3">
      <c r="A48" s="1" t="s">
        <v>5016</v>
      </c>
      <c r="B48" s="1">
        <v>47</v>
      </c>
      <c r="C48" s="1" t="s">
        <v>160</v>
      </c>
    </row>
    <row r="49" spans="1:3" x14ac:dyDescent="0.3">
      <c r="A49" s="1" t="s">
        <v>5016</v>
      </c>
      <c r="B49" s="1">
        <v>48</v>
      </c>
      <c r="C49" s="1" t="s">
        <v>163</v>
      </c>
    </row>
    <row r="50" spans="1:3" x14ac:dyDescent="0.3">
      <c r="A50" s="1" t="s">
        <v>5016</v>
      </c>
      <c r="B50" s="1">
        <v>49</v>
      </c>
      <c r="C50" s="1" t="s">
        <v>171</v>
      </c>
    </row>
    <row r="51" spans="1:3" x14ac:dyDescent="0.3">
      <c r="A51" s="1" t="s">
        <v>5016</v>
      </c>
      <c r="B51" s="1">
        <v>50</v>
      </c>
      <c r="C51" s="1" t="s">
        <v>3091</v>
      </c>
    </row>
    <row r="52" spans="1:3" x14ac:dyDescent="0.3">
      <c r="A52" s="1" t="s">
        <v>5016</v>
      </c>
      <c r="B52" s="1">
        <v>51</v>
      </c>
      <c r="C52" s="1" t="s">
        <v>3094</v>
      </c>
    </row>
    <row r="53" spans="1:3" x14ac:dyDescent="0.3">
      <c r="A53" s="1" t="s">
        <v>5016</v>
      </c>
      <c r="B53" s="1">
        <v>52</v>
      </c>
      <c r="C53" s="1" t="s">
        <v>3097</v>
      </c>
    </row>
    <row r="54" spans="1:3" x14ac:dyDescent="0.3">
      <c r="A54" s="1" t="s">
        <v>5016</v>
      </c>
      <c r="B54" s="1">
        <v>53</v>
      </c>
      <c r="C54" s="1" t="s">
        <v>3100</v>
      </c>
    </row>
    <row r="55" spans="1:3" x14ac:dyDescent="0.3">
      <c r="A55" s="1" t="s">
        <v>5016</v>
      </c>
      <c r="B55" s="1">
        <v>54</v>
      </c>
      <c r="C55" s="1" t="s">
        <v>3103</v>
      </c>
    </row>
    <row r="56" spans="1:3" x14ac:dyDescent="0.3">
      <c r="A56" s="1" t="s">
        <v>5016</v>
      </c>
      <c r="B56" s="1">
        <v>55</v>
      </c>
      <c r="C56" s="1" t="s">
        <v>3105</v>
      </c>
    </row>
    <row r="57" spans="1:3" x14ac:dyDescent="0.3">
      <c r="A57" s="1" t="s">
        <v>5016</v>
      </c>
      <c r="B57" s="1">
        <v>56</v>
      </c>
      <c r="C57" s="1" t="s">
        <v>3108</v>
      </c>
    </row>
    <row r="58" spans="1:3" x14ac:dyDescent="0.3">
      <c r="A58" s="1" t="s">
        <v>5016</v>
      </c>
      <c r="B58" s="1">
        <v>57</v>
      </c>
      <c r="C58" s="1" t="s">
        <v>195</v>
      </c>
    </row>
    <row r="59" spans="1:3" x14ac:dyDescent="0.3">
      <c r="A59" s="1" t="s">
        <v>5016</v>
      </c>
      <c r="B59" s="1">
        <v>58</v>
      </c>
      <c r="C59" s="1" t="s">
        <v>198</v>
      </c>
    </row>
    <row r="60" spans="1:3" x14ac:dyDescent="0.3">
      <c r="A60" s="1" t="s">
        <v>5016</v>
      </c>
      <c r="B60" s="1">
        <v>59</v>
      </c>
      <c r="C60" s="1" t="s">
        <v>201</v>
      </c>
    </row>
    <row r="61" spans="1:3" x14ac:dyDescent="0.3">
      <c r="A61" s="1" t="s">
        <v>5016</v>
      </c>
      <c r="B61" s="1">
        <v>60</v>
      </c>
      <c r="C61" s="1" t="s">
        <v>204</v>
      </c>
    </row>
    <row r="62" spans="1:3" x14ac:dyDescent="0.3">
      <c r="A62" s="1" t="s">
        <v>5016</v>
      </c>
      <c r="B62" s="1">
        <v>61</v>
      </c>
      <c r="C62" s="1" t="s">
        <v>2550</v>
      </c>
    </row>
    <row r="63" spans="1:3" x14ac:dyDescent="0.3">
      <c r="A63" s="1" t="s">
        <v>5016</v>
      </c>
      <c r="B63" s="1">
        <v>62</v>
      </c>
      <c r="C63" s="1" t="s">
        <v>3116</v>
      </c>
    </row>
    <row r="64" spans="1:3" x14ac:dyDescent="0.3">
      <c r="A64" s="1" t="s">
        <v>5016</v>
      </c>
      <c r="B64" s="1">
        <v>63</v>
      </c>
      <c r="C64" s="1" t="s">
        <v>207</v>
      </c>
    </row>
    <row r="65" spans="1:3" x14ac:dyDescent="0.3">
      <c r="A65" s="1" t="s">
        <v>5016</v>
      </c>
      <c r="B65" s="1">
        <v>64</v>
      </c>
      <c r="C65" s="1" t="s">
        <v>3117</v>
      </c>
    </row>
    <row r="66" spans="1:3" x14ac:dyDescent="0.3">
      <c r="A66" s="1" t="s">
        <v>5016</v>
      </c>
      <c r="B66" s="1">
        <v>65</v>
      </c>
      <c r="C66" s="1" t="s">
        <v>2560</v>
      </c>
    </row>
    <row r="67" spans="1:3" x14ac:dyDescent="0.3">
      <c r="A67" s="1" t="s">
        <v>5016</v>
      </c>
      <c r="B67" s="1">
        <v>66</v>
      </c>
      <c r="C67" s="1" t="s">
        <v>210</v>
      </c>
    </row>
    <row r="68" spans="1:3" x14ac:dyDescent="0.3">
      <c r="A68" s="1" t="s">
        <v>5016</v>
      </c>
      <c r="B68" s="1">
        <v>67</v>
      </c>
      <c r="C68" s="1" t="s">
        <v>3119</v>
      </c>
    </row>
    <row r="69" spans="1:3" x14ac:dyDescent="0.3">
      <c r="A69" s="1" t="s">
        <v>5016</v>
      </c>
      <c r="B69" s="1">
        <v>68</v>
      </c>
      <c r="C69" s="1" t="s">
        <v>3122</v>
      </c>
    </row>
    <row r="70" spans="1:3" x14ac:dyDescent="0.3">
      <c r="A70" s="1" t="s">
        <v>5016</v>
      </c>
      <c r="B70" s="1">
        <v>69</v>
      </c>
      <c r="C70" s="1" t="s">
        <v>227</v>
      </c>
    </row>
    <row r="71" spans="1:3" x14ac:dyDescent="0.3">
      <c r="A71" s="1" t="s">
        <v>5016</v>
      </c>
      <c r="B71" s="1">
        <v>70</v>
      </c>
      <c r="C71" s="1" t="s">
        <v>230</v>
      </c>
    </row>
    <row r="72" spans="1:3" x14ac:dyDescent="0.3">
      <c r="A72" s="1" t="s">
        <v>5016</v>
      </c>
      <c r="B72" s="1">
        <v>71</v>
      </c>
      <c r="C72" s="1" t="s">
        <v>232</v>
      </c>
    </row>
    <row r="73" spans="1:3" x14ac:dyDescent="0.3">
      <c r="A73" s="1" t="s">
        <v>5016</v>
      </c>
      <c r="B73" s="1">
        <v>72</v>
      </c>
      <c r="C73" s="1" t="s">
        <v>235</v>
      </c>
    </row>
    <row r="74" spans="1:3" x14ac:dyDescent="0.3">
      <c r="A74" s="1" t="s">
        <v>5016</v>
      </c>
      <c r="B74" s="1">
        <v>73</v>
      </c>
      <c r="C74" s="1" t="s">
        <v>237</v>
      </c>
    </row>
    <row r="75" spans="1:3" x14ac:dyDescent="0.3">
      <c r="A75" s="1" t="s">
        <v>5016</v>
      </c>
      <c r="B75" s="1">
        <v>74</v>
      </c>
      <c r="C75" s="1" t="s">
        <v>240</v>
      </c>
    </row>
    <row r="76" spans="1:3" x14ac:dyDescent="0.3">
      <c r="A76" s="1" t="s">
        <v>5016</v>
      </c>
      <c r="B76" s="1">
        <v>75</v>
      </c>
      <c r="C76" s="1" t="s">
        <v>243</v>
      </c>
    </row>
    <row r="77" spans="1:3" x14ac:dyDescent="0.3">
      <c r="A77" s="1" t="s">
        <v>5016</v>
      </c>
      <c r="B77" s="1">
        <v>76</v>
      </c>
      <c r="C77" s="1" t="s">
        <v>3133</v>
      </c>
    </row>
    <row r="78" spans="1:3" x14ac:dyDescent="0.3">
      <c r="A78" s="1" t="s">
        <v>5016</v>
      </c>
      <c r="B78" s="1">
        <v>77</v>
      </c>
      <c r="C78" s="1" t="s">
        <v>3135</v>
      </c>
    </row>
    <row r="79" spans="1:3" x14ac:dyDescent="0.3">
      <c r="A79" s="1" t="s">
        <v>5016</v>
      </c>
      <c r="B79" s="1">
        <v>78</v>
      </c>
      <c r="C79" s="1" t="s">
        <v>248</v>
      </c>
    </row>
    <row r="80" spans="1:3" x14ac:dyDescent="0.3">
      <c r="A80" s="1" t="s">
        <v>5016</v>
      </c>
      <c r="B80" s="1">
        <v>79</v>
      </c>
      <c r="C80" s="1" t="s">
        <v>256</v>
      </c>
    </row>
    <row r="81" spans="1:3" x14ac:dyDescent="0.3">
      <c r="A81" s="1" t="s">
        <v>5016</v>
      </c>
      <c r="B81" s="1">
        <v>80</v>
      </c>
      <c r="C81" s="1" t="s">
        <v>259</v>
      </c>
    </row>
    <row r="82" spans="1:3" x14ac:dyDescent="0.3">
      <c r="A82" s="1" t="s">
        <v>5016</v>
      </c>
      <c r="B82" s="1">
        <v>81</v>
      </c>
      <c r="C82" s="1" t="s">
        <v>262</v>
      </c>
    </row>
    <row r="83" spans="1:3" x14ac:dyDescent="0.3">
      <c r="A83" s="1" t="s">
        <v>5016</v>
      </c>
      <c r="B83" s="1">
        <v>82</v>
      </c>
      <c r="C83" s="1" t="s">
        <v>2575</v>
      </c>
    </row>
    <row r="84" spans="1:3" x14ac:dyDescent="0.3">
      <c r="A84" s="1" t="s">
        <v>5016</v>
      </c>
      <c r="B84" s="1">
        <v>83</v>
      </c>
      <c r="C84" s="1" t="s">
        <v>265</v>
      </c>
    </row>
    <row r="85" spans="1:3" x14ac:dyDescent="0.3">
      <c r="A85" s="1" t="s">
        <v>5016</v>
      </c>
      <c r="B85" s="1">
        <v>84</v>
      </c>
      <c r="C85" s="1" t="s">
        <v>268</v>
      </c>
    </row>
    <row r="86" spans="1:3" x14ac:dyDescent="0.3">
      <c r="A86" s="1" t="s">
        <v>5016</v>
      </c>
      <c r="B86" s="1">
        <v>85</v>
      </c>
      <c r="C86" s="1" t="s">
        <v>270</v>
      </c>
    </row>
    <row r="87" spans="1:3" x14ac:dyDescent="0.3">
      <c r="A87" s="1" t="s">
        <v>5016</v>
      </c>
      <c r="B87" s="1">
        <v>86</v>
      </c>
      <c r="C87" s="1" t="s">
        <v>273</v>
      </c>
    </row>
    <row r="88" spans="1:3" x14ac:dyDescent="0.3">
      <c r="A88" s="1" t="s">
        <v>5016</v>
      </c>
      <c r="B88" s="1">
        <v>87</v>
      </c>
      <c r="C88" s="1" t="s">
        <v>276</v>
      </c>
    </row>
    <row r="89" spans="1:3" x14ac:dyDescent="0.3">
      <c r="A89" s="1" t="s">
        <v>5016</v>
      </c>
      <c r="B89" s="1">
        <v>88</v>
      </c>
      <c r="C89" s="1" t="s">
        <v>282</v>
      </c>
    </row>
    <row r="90" spans="1:3" x14ac:dyDescent="0.3">
      <c r="A90" s="1" t="s">
        <v>5016</v>
      </c>
      <c r="B90" s="1">
        <v>89</v>
      </c>
      <c r="C90" s="1" t="s">
        <v>2577</v>
      </c>
    </row>
    <row r="91" spans="1:3" x14ac:dyDescent="0.3">
      <c r="A91" s="1" t="s">
        <v>5016</v>
      </c>
      <c r="B91" s="1">
        <v>90</v>
      </c>
      <c r="C91" s="1" t="s">
        <v>285</v>
      </c>
    </row>
    <row r="92" spans="1:3" x14ac:dyDescent="0.3">
      <c r="A92" s="1" t="s">
        <v>5016</v>
      </c>
      <c r="B92" s="1">
        <v>91</v>
      </c>
      <c r="C92" s="1" t="s">
        <v>288</v>
      </c>
    </row>
    <row r="93" spans="1:3" x14ac:dyDescent="0.3">
      <c r="A93" s="1" t="s">
        <v>5016</v>
      </c>
      <c r="B93" s="1">
        <v>92</v>
      </c>
      <c r="C93" s="1" t="s">
        <v>291</v>
      </c>
    </row>
    <row r="94" spans="1:3" x14ac:dyDescent="0.3">
      <c r="A94" s="1" t="s">
        <v>5016</v>
      </c>
      <c r="B94" s="1">
        <v>93</v>
      </c>
      <c r="C94" s="1" t="s">
        <v>3154</v>
      </c>
    </row>
    <row r="95" spans="1:3" x14ac:dyDescent="0.3">
      <c r="A95" s="1" t="s">
        <v>5016</v>
      </c>
      <c r="B95" s="1">
        <v>94</v>
      </c>
      <c r="C95" s="1" t="s">
        <v>297</v>
      </c>
    </row>
    <row r="96" spans="1:3" x14ac:dyDescent="0.3">
      <c r="A96" s="1" t="s">
        <v>5016</v>
      </c>
      <c r="B96" s="1">
        <v>95</v>
      </c>
      <c r="C96" s="1" t="s">
        <v>3157</v>
      </c>
    </row>
    <row r="97" spans="1:3" x14ac:dyDescent="0.3">
      <c r="A97" s="1" t="s">
        <v>5016</v>
      </c>
      <c r="B97" s="1">
        <v>96</v>
      </c>
      <c r="C97" s="1" t="s">
        <v>3160</v>
      </c>
    </row>
    <row r="98" spans="1:3" x14ac:dyDescent="0.3">
      <c r="A98" s="1" t="s">
        <v>5016</v>
      </c>
      <c r="B98" s="1">
        <v>97</v>
      </c>
      <c r="C98" s="1" t="s">
        <v>3161</v>
      </c>
    </row>
    <row r="99" spans="1:3" x14ac:dyDescent="0.3">
      <c r="A99" s="1" t="s">
        <v>5016</v>
      </c>
      <c r="B99" s="1">
        <v>98</v>
      </c>
      <c r="C99" s="1" t="s">
        <v>3164</v>
      </c>
    </row>
    <row r="100" spans="1:3" x14ac:dyDescent="0.3">
      <c r="A100" s="1" t="s">
        <v>5016</v>
      </c>
      <c r="B100" s="1">
        <v>99</v>
      </c>
      <c r="C100" s="1" t="s">
        <v>321</v>
      </c>
    </row>
    <row r="101" spans="1:3" x14ac:dyDescent="0.3">
      <c r="A101" s="1" t="s">
        <v>5016</v>
      </c>
      <c r="B101" s="1">
        <v>100</v>
      </c>
      <c r="C101" s="1" t="s">
        <v>318</v>
      </c>
    </row>
    <row r="102" spans="1:3" x14ac:dyDescent="0.3">
      <c r="A102" s="1" t="s">
        <v>5016</v>
      </c>
      <c r="B102" s="1">
        <v>101</v>
      </c>
      <c r="C102" s="1" t="s">
        <v>324</v>
      </c>
    </row>
    <row r="103" spans="1:3" x14ac:dyDescent="0.3">
      <c r="A103" s="1" t="s">
        <v>5016</v>
      </c>
      <c r="B103" s="1">
        <v>102</v>
      </c>
      <c r="C103" s="1" t="s">
        <v>3168</v>
      </c>
    </row>
    <row r="104" spans="1:3" x14ac:dyDescent="0.3">
      <c r="A104" s="1" t="s">
        <v>5016</v>
      </c>
      <c r="B104" s="1">
        <v>103</v>
      </c>
      <c r="C104" s="1" t="s">
        <v>3171</v>
      </c>
    </row>
    <row r="105" spans="1:3" x14ac:dyDescent="0.3">
      <c r="A105" s="1" t="s">
        <v>5016</v>
      </c>
      <c r="B105" s="1">
        <v>104</v>
      </c>
      <c r="C105" s="1" t="s">
        <v>3173</v>
      </c>
    </row>
    <row r="106" spans="1:3" x14ac:dyDescent="0.3">
      <c r="A106" s="1" t="s">
        <v>5016</v>
      </c>
      <c r="B106" s="1">
        <v>105</v>
      </c>
      <c r="C106" s="1" t="s">
        <v>3175</v>
      </c>
    </row>
    <row r="107" spans="1:3" x14ac:dyDescent="0.3">
      <c r="A107" s="1" t="s">
        <v>5016</v>
      </c>
      <c r="B107" s="1">
        <v>106</v>
      </c>
      <c r="C107" s="1" t="s">
        <v>340</v>
      </c>
    </row>
    <row r="108" spans="1:3" x14ac:dyDescent="0.3">
      <c r="A108" s="1" t="s">
        <v>5016</v>
      </c>
      <c r="B108" s="1">
        <v>107</v>
      </c>
      <c r="C108" s="1" t="s">
        <v>343</v>
      </c>
    </row>
    <row r="109" spans="1:3" x14ac:dyDescent="0.3">
      <c r="A109" s="1" t="s">
        <v>5016</v>
      </c>
      <c r="B109" s="1">
        <v>108</v>
      </c>
      <c r="C109" s="1" t="s">
        <v>346</v>
      </c>
    </row>
    <row r="110" spans="1:3" x14ac:dyDescent="0.3">
      <c r="A110" s="1" t="s">
        <v>5016</v>
      </c>
      <c r="B110" s="1">
        <v>109</v>
      </c>
      <c r="C110" s="1" t="s">
        <v>349</v>
      </c>
    </row>
    <row r="111" spans="1:3" x14ac:dyDescent="0.3">
      <c r="A111" s="1" t="s">
        <v>5016</v>
      </c>
      <c r="B111" s="1">
        <v>110</v>
      </c>
      <c r="C111" s="1" t="s">
        <v>351</v>
      </c>
    </row>
    <row r="112" spans="1:3" x14ac:dyDescent="0.3">
      <c r="A112" s="1" t="s">
        <v>5016</v>
      </c>
      <c r="B112" s="1">
        <v>111</v>
      </c>
      <c r="C112" s="1" t="s">
        <v>3180</v>
      </c>
    </row>
    <row r="113" spans="1:3" x14ac:dyDescent="0.3">
      <c r="A113" s="1" t="s">
        <v>5016</v>
      </c>
      <c r="B113" s="1">
        <v>112</v>
      </c>
      <c r="C113" s="1" t="s">
        <v>357</v>
      </c>
    </row>
    <row r="114" spans="1:3" x14ac:dyDescent="0.3">
      <c r="A114" s="1" t="s">
        <v>5016</v>
      </c>
      <c r="B114" s="1">
        <v>113</v>
      </c>
      <c r="C114" s="1" t="s">
        <v>359</v>
      </c>
    </row>
    <row r="115" spans="1:3" x14ac:dyDescent="0.3">
      <c r="A115" s="1" t="s">
        <v>5016</v>
      </c>
      <c r="B115" s="1">
        <v>114</v>
      </c>
      <c r="C115" s="1" t="s">
        <v>362</v>
      </c>
    </row>
    <row r="116" spans="1:3" x14ac:dyDescent="0.3">
      <c r="A116" s="1" t="s">
        <v>5016</v>
      </c>
      <c r="B116" s="1">
        <v>115</v>
      </c>
      <c r="C116" s="1" t="s">
        <v>365</v>
      </c>
    </row>
    <row r="117" spans="1:3" x14ac:dyDescent="0.3">
      <c r="A117" s="1" t="s">
        <v>5016</v>
      </c>
      <c r="B117" s="1">
        <v>116</v>
      </c>
      <c r="C117" s="1" t="s">
        <v>368</v>
      </c>
    </row>
    <row r="118" spans="1:3" x14ac:dyDescent="0.3">
      <c r="A118" s="1" t="s">
        <v>5016</v>
      </c>
      <c r="B118" s="1">
        <v>117</v>
      </c>
      <c r="C118" s="1" t="s">
        <v>371</v>
      </c>
    </row>
    <row r="119" spans="1:3" x14ac:dyDescent="0.3">
      <c r="A119" s="1" t="s">
        <v>5016</v>
      </c>
      <c r="B119" s="1">
        <v>118</v>
      </c>
      <c r="C119" s="1" t="s">
        <v>374</v>
      </c>
    </row>
    <row r="120" spans="1:3" x14ac:dyDescent="0.3">
      <c r="A120" s="1" t="s">
        <v>5016</v>
      </c>
      <c r="B120" s="1">
        <v>119</v>
      </c>
      <c r="C120" s="1" t="s">
        <v>377</v>
      </c>
    </row>
    <row r="121" spans="1:3" x14ac:dyDescent="0.3">
      <c r="A121" s="1" t="s">
        <v>5016</v>
      </c>
      <c r="B121" s="1">
        <v>120</v>
      </c>
      <c r="C121" s="1" t="s">
        <v>3195</v>
      </c>
    </row>
    <row r="122" spans="1:3" x14ac:dyDescent="0.3">
      <c r="A122" s="1" t="s">
        <v>5016</v>
      </c>
      <c r="B122" s="1">
        <v>121</v>
      </c>
      <c r="C122" s="1" t="s">
        <v>389</v>
      </c>
    </row>
    <row r="123" spans="1:3" x14ac:dyDescent="0.3">
      <c r="A123" s="1" t="s">
        <v>5016</v>
      </c>
      <c r="B123" s="1">
        <v>122</v>
      </c>
      <c r="C123" s="1" t="s">
        <v>394</v>
      </c>
    </row>
    <row r="124" spans="1:3" x14ac:dyDescent="0.3">
      <c r="A124" s="1" t="s">
        <v>5016</v>
      </c>
      <c r="B124" s="1">
        <v>123</v>
      </c>
      <c r="C124" s="1" t="s">
        <v>392</v>
      </c>
    </row>
    <row r="125" spans="1:3" x14ac:dyDescent="0.3">
      <c r="A125" s="1" t="s">
        <v>5016</v>
      </c>
      <c r="B125" s="1">
        <v>124</v>
      </c>
      <c r="C125" s="1" t="s">
        <v>3199</v>
      </c>
    </row>
    <row r="126" spans="1:3" x14ac:dyDescent="0.3">
      <c r="A126" s="1" t="s">
        <v>5016</v>
      </c>
      <c r="B126" s="1">
        <v>125</v>
      </c>
      <c r="C126" s="1" t="s">
        <v>3202</v>
      </c>
    </row>
    <row r="127" spans="1:3" x14ac:dyDescent="0.3">
      <c r="A127" s="1" t="s">
        <v>5016</v>
      </c>
      <c r="B127" s="1">
        <v>126</v>
      </c>
      <c r="C127" s="1" t="s">
        <v>3205</v>
      </c>
    </row>
    <row r="128" spans="1:3" x14ac:dyDescent="0.3">
      <c r="A128" s="1" t="s">
        <v>5016</v>
      </c>
      <c r="B128" s="1">
        <v>127</v>
      </c>
      <c r="C128" s="1" t="s">
        <v>3208</v>
      </c>
    </row>
    <row r="129" spans="1:3" x14ac:dyDescent="0.3">
      <c r="A129" s="1" t="s">
        <v>5016</v>
      </c>
      <c r="B129" s="1">
        <v>128</v>
      </c>
      <c r="C129" s="1" t="s">
        <v>407</v>
      </c>
    </row>
    <row r="130" spans="1:3" x14ac:dyDescent="0.3">
      <c r="A130" s="1" t="s">
        <v>5016</v>
      </c>
      <c r="B130" s="1">
        <v>129</v>
      </c>
      <c r="C130" s="1" t="s">
        <v>410</v>
      </c>
    </row>
    <row r="131" spans="1:3" x14ac:dyDescent="0.3">
      <c r="A131" s="1" t="s">
        <v>5016</v>
      </c>
      <c r="B131" s="1">
        <v>130</v>
      </c>
      <c r="C131" s="1" t="s">
        <v>413</v>
      </c>
    </row>
    <row r="132" spans="1:3" x14ac:dyDescent="0.3">
      <c r="A132" s="1" t="s">
        <v>5016</v>
      </c>
      <c r="B132" s="1">
        <v>131</v>
      </c>
      <c r="C132" s="1" t="s">
        <v>416</v>
      </c>
    </row>
    <row r="133" spans="1:3" x14ac:dyDescent="0.3">
      <c r="A133" s="1" t="s">
        <v>5016</v>
      </c>
      <c r="B133" s="1">
        <v>132</v>
      </c>
      <c r="C133" s="1" t="s">
        <v>419</v>
      </c>
    </row>
    <row r="134" spans="1:3" x14ac:dyDescent="0.3">
      <c r="A134" s="1" t="s">
        <v>5016</v>
      </c>
      <c r="B134" s="1">
        <v>133</v>
      </c>
      <c r="C134" s="1" t="s">
        <v>436</v>
      </c>
    </row>
    <row r="135" spans="1:3" x14ac:dyDescent="0.3">
      <c r="A135" s="1" t="s">
        <v>5016</v>
      </c>
      <c r="B135" s="1">
        <v>134</v>
      </c>
      <c r="C135" s="1" t="s">
        <v>439</v>
      </c>
    </row>
    <row r="136" spans="1:3" x14ac:dyDescent="0.3">
      <c r="A136" s="1" t="s">
        <v>5016</v>
      </c>
      <c r="B136" s="1">
        <v>135</v>
      </c>
      <c r="C136" s="1" t="s">
        <v>442</v>
      </c>
    </row>
    <row r="137" spans="1:3" x14ac:dyDescent="0.3">
      <c r="A137" s="1" t="s">
        <v>5016</v>
      </c>
      <c r="B137" s="1">
        <v>136</v>
      </c>
      <c r="C137" s="1" t="s">
        <v>448</v>
      </c>
    </row>
    <row r="138" spans="1:3" x14ac:dyDescent="0.3">
      <c r="A138" s="1" t="s">
        <v>5016</v>
      </c>
      <c r="B138" s="1">
        <v>137</v>
      </c>
      <c r="C138" s="1" t="s">
        <v>451</v>
      </c>
    </row>
    <row r="139" spans="1:3" x14ac:dyDescent="0.3">
      <c r="A139" s="1" t="s">
        <v>5016</v>
      </c>
      <c r="B139" s="1">
        <v>138</v>
      </c>
      <c r="C139" s="1" t="s">
        <v>3220</v>
      </c>
    </row>
    <row r="140" spans="1:3" x14ac:dyDescent="0.3">
      <c r="A140" s="1" t="s">
        <v>5016</v>
      </c>
      <c r="B140" s="1">
        <v>139</v>
      </c>
      <c r="C140" s="1" t="s">
        <v>457</v>
      </c>
    </row>
    <row r="141" spans="1:3" x14ac:dyDescent="0.3">
      <c r="A141" s="1" t="s">
        <v>5016</v>
      </c>
      <c r="B141" s="1">
        <v>140</v>
      </c>
      <c r="C141" s="1" t="s">
        <v>460</v>
      </c>
    </row>
    <row r="142" spans="1:3" x14ac:dyDescent="0.3">
      <c r="A142" s="1" t="s">
        <v>5016</v>
      </c>
      <c r="B142" s="1">
        <v>141</v>
      </c>
      <c r="C142" s="1" t="s">
        <v>465</v>
      </c>
    </row>
    <row r="143" spans="1:3" x14ac:dyDescent="0.3">
      <c r="A143" s="1" t="s">
        <v>5016</v>
      </c>
      <c r="B143" s="1">
        <v>142</v>
      </c>
      <c r="C143" s="1" t="s">
        <v>468</v>
      </c>
    </row>
    <row r="144" spans="1:3" x14ac:dyDescent="0.3">
      <c r="A144" s="1" t="s">
        <v>5016</v>
      </c>
      <c r="B144" s="1">
        <v>143</v>
      </c>
      <c r="C144" s="1" t="s">
        <v>471</v>
      </c>
    </row>
    <row r="145" spans="1:3" x14ac:dyDescent="0.3">
      <c r="A145" s="1" t="s">
        <v>5016</v>
      </c>
      <c r="B145" s="1">
        <v>144</v>
      </c>
      <c r="C145" s="1" t="s">
        <v>474</v>
      </c>
    </row>
    <row r="146" spans="1:3" x14ac:dyDescent="0.3">
      <c r="A146" s="1" t="s">
        <v>5016</v>
      </c>
      <c r="B146" s="1">
        <v>145</v>
      </c>
      <c r="C146" s="1" t="s">
        <v>477</v>
      </c>
    </row>
    <row r="147" spans="1:3" x14ac:dyDescent="0.3">
      <c r="A147" s="1" t="s">
        <v>5016</v>
      </c>
      <c r="B147" s="1">
        <v>146</v>
      </c>
      <c r="C147" s="1" t="s">
        <v>480</v>
      </c>
    </row>
    <row r="148" spans="1:3" x14ac:dyDescent="0.3">
      <c r="A148" s="1" t="s">
        <v>5016</v>
      </c>
      <c r="B148" s="1">
        <v>147</v>
      </c>
      <c r="C148" s="1" t="s">
        <v>482</v>
      </c>
    </row>
    <row r="149" spans="1:3" x14ac:dyDescent="0.3">
      <c r="A149" s="1" t="s">
        <v>5016</v>
      </c>
      <c r="B149" s="1">
        <v>148</v>
      </c>
      <c r="C149" s="1" t="s">
        <v>3233</v>
      </c>
    </row>
    <row r="150" spans="1:3" x14ac:dyDescent="0.3">
      <c r="A150" s="1" t="s">
        <v>5016</v>
      </c>
      <c r="B150" s="1">
        <v>149</v>
      </c>
      <c r="C150" s="1" t="s">
        <v>3236</v>
      </c>
    </row>
    <row r="151" spans="1:3" x14ac:dyDescent="0.3">
      <c r="A151" s="1" t="s">
        <v>5016</v>
      </c>
      <c r="B151" s="1">
        <v>150</v>
      </c>
      <c r="C151" s="1" t="s">
        <v>488</v>
      </c>
    </row>
    <row r="152" spans="1:3" x14ac:dyDescent="0.3">
      <c r="A152" s="1" t="s">
        <v>5016</v>
      </c>
      <c r="B152" s="1">
        <v>151</v>
      </c>
      <c r="C152" s="1" t="s">
        <v>3241</v>
      </c>
    </row>
    <row r="153" spans="1:3" x14ac:dyDescent="0.3">
      <c r="A153" s="1" t="s">
        <v>5016</v>
      </c>
      <c r="B153" s="1">
        <v>152</v>
      </c>
      <c r="C153" s="1" t="s">
        <v>3243</v>
      </c>
    </row>
    <row r="154" spans="1:3" x14ac:dyDescent="0.3">
      <c r="A154" s="1" t="s">
        <v>5016</v>
      </c>
      <c r="B154" s="1">
        <v>153</v>
      </c>
      <c r="C154" s="1" t="s">
        <v>3246</v>
      </c>
    </row>
    <row r="155" spans="1:3" x14ac:dyDescent="0.3">
      <c r="A155" s="1" t="s">
        <v>5016</v>
      </c>
      <c r="B155" s="1">
        <v>154</v>
      </c>
      <c r="C155" s="1" t="s">
        <v>3249</v>
      </c>
    </row>
    <row r="156" spans="1:3" x14ac:dyDescent="0.3">
      <c r="A156" s="1" t="s">
        <v>5016</v>
      </c>
      <c r="B156" s="1">
        <v>155</v>
      </c>
      <c r="C156" s="1" t="s">
        <v>503</v>
      </c>
    </row>
    <row r="157" spans="1:3" x14ac:dyDescent="0.3">
      <c r="A157" s="1" t="s">
        <v>5016</v>
      </c>
      <c r="B157" s="1">
        <v>156</v>
      </c>
      <c r="C157" s="1" t="s">
        <v>506</v>
      </c>
    </row>
    <row r="158" spans="1:3" x14ac:dyDescent="0.3">
      <c r="A158" s="1" t="s">
        <v>5016</v>
      </c>
      <c r="B158" s="1">
        <v>157</v>
      </c>
      <c r="C158" s="1" t="s">
        <v>509</v>
      </c>
    </row>
    <row r="159" spans="1:3" x14ac:dyDescent="0.3">
      <c r="A159" s="1" t="s">
        <v>5016</v>
      </c>
      <c r="B159" s="1">
        <v>158</v>
      </c>
      <c r="C159" s="1" t="s">
        <v>512</v>
      </c>
    </row>
    <row r="160" spans="1:3" x14ac:dyDescent="0.3">
      <c r="A160" s="1" t="s">
        <v>5016</v>
      </c>
      <c r="B160" s="1">
        <v>159</v>
      </c>
      <c r="C160" s="1" t="s">
        <v>515</v>
      </c>
    </row>
    <row r="161" spans="1:3" x14ac:dyDescent="0.3">
      <c r="A161" s="1" t="s">
        <v>5016</v>
      </c>
      <c r="B161" s="1">
        <v>160</v>
      </c>
      <c r="C161" s="1" t="s">
        <v>518</v>
      </c>
    </row>
    <row r="162" spans="1:3" x14ac:dyDescent="0.3">
      <c r="A162" s="1" t="s">
        <v>5016</v>
      </c>
      <c r="B162" s="1">
        <v>161</v>
      </c>
      <c r="C162" s="1" t="s">
        <v>521</v>
      </c>
    </row>
    <row r="163" spans="1:3" x14ac:dyDescent="0.3">
      <c r="A163" s="1" t="s">
        <v>5016</v>
      </c>
      <c r="B163" s="1">
        <v>162</v>
      </c>
      <c r="C163" s="1" t="s">
        <v>524</v>
      </c>
    </row>
    <row r="164" spans="1:3" x14ac:dyDescent="0.3">
      <c r="A164" s="1" t="s">
        <v>5016</v>
      </c>
      <c r="B164" s="1">
        <v>163</v>
      </c>
      <c r="C164" s="1" t="s">
        <v>527</v>
      </c>
    </row>
    <row r="165" spans="1:3" x14ac:dyDescent="0.3">
      <c r="A165" s="1" t="s">
        <v>5016</v>
      </c>
      <c r="B165" s="1">
        <v>164</v>
      </c>
      <c r="C165" s="1" t="s">
        <v>530</v>
      </c>
    </row>
    <row r="166" spans="1:3" x14ac:dyDescent="0.3">
      <c r="A166" s="1" t="s">
        <v>5016</v>
      </c>
      <c r="B166" s="1">
        <v>165</v>
      </c>
      <c r="C166" s="1" t="s">
        <v>533</v>
      </c>
    </row>
    <row r="167" spans="1:3" x14ac:dyDescent="0.3">
      <c r="A167" s="1" t="s">
        <v>5016</v>
      </c>
      <c r="B167" s="1">
        <v>166</v>
      </c>
      <c r="C167" s="1" t="s">
        <v>536</v>
      </c>
    </row>
    <row r="168" spans="1:3" x14ac:dyDescent="0.3">
      <c r="A168" s="1" t="s">
        <v>5016</v>
      </c>
      <c r="B168" s="1">
        <v>167</v>
      </c>
      <c r="C168" s="1" t="s">
        <v>3268</v>
      </c>
    </row>
    <row r="169" spans="1:3" x14ac:dyDescent="0.3">
      <c r="A169" s="1" t="s">
        <v>5016</v>
      </c>
      <c r="B169" s="1">
        <v>168</v>
      </c>
      <c r="C169" s="1" t="s">
        <v>545</v>
      </c>
    </row>
    <row r="170" spans="1:3" x14ac:dyDescent="0.3">
      <c r="A170" s="1" t="s">
        <v>5016</v>
      </c>
      <c r="B170" s="1">
        <v>169</v>
      </c>
      <c r="C170" s="1" t="s">
        <v>548</v>
      </c>
    </row>
    <row r="171" spans="1:3" x14ac:dyDescent="0.3">
      <c r="A171" s="1" t="s">
        <v>5016</v>
      </c>
      <c r="B171" s="1">
        <v>170</v>
      </c>
      <c r="C171" s="1" t="s">
        <v>551</v>
      </c>
    </row>
    <row r="172" spans="1:3" x14ac:dyDescent="0.3">
      <c r="A172" s="1" t="s">
        <v>5016</v>
      </c>
      <c r="B172" s="1">
        <v>171</v>
      </c>
      <c r="C172" s="1" t="s">
        <v>3274</v>
      </c>
    </row>
    <row r="173" spans="1:3" x14ac:dyDescent="0.3">
      <c r="A173" s="1" t="s">
        <v>5016</v>
      </c>
      <c r="B173" s="1">
        <v>172</v>
      </c>
      <c r="C173" s="1" t="s">
        <v>2633</v>
      </c>
    </row>
    <row r="174" spans="1:3" x14ac:dyDescent="0.3">
      <c r="A174" s="1" t="s">
        <v>5016</v>
      </c>
      <c r="B174" s="1">
        <v>173</v>
      </c>
      <c r="C174" s="1" t="s">
        <v>557</v>
      </c>
    </row>
    <row r="175" spans="1:3" x14ac:dyDescent="0.3">
      <c r="A175" s="1" t="s">
        <v>5016</v>
      </c>
      <c r="B175" s="1">
        <v>174</v>
      </c>
      <c r="C175" s="1" t="s">
        <v>560</v>
      </c>
    </row>
    <row r="176" spans="1:3" x14ac:dyDescent="0.3">
      <c r="A176" s="1" t="s">
        <v>5016</v>
      </c>
      <c r="B176" s="1">
        <v>175</v>
      </c>
      <c r="C176" s="1" t="s">
        <v>3281</v>
      </c>
    </row>
    <row r="177" spans="1:3" x14ac:dyDescent="0.3">
      <c r="A177" s="1" t="s">
        <v>5016</v>
      </c>
      <c r="B177" s="1">
        <v>176</v>
      </c>
      <c r="C177" s="1" t="s">
        <v>3283</v>
      </c>
    </row>
    <row r="178" spans="1:3" x14ac:dyDescent="0.3">
      <c r="A178" s="1" t="s">
        <v>5016</v>
      </c>
      <c r="B178" s="1">
        <v>177</v>
      </c>
      <c r="C178" s="1" t="s">
        <v>574</v>
      </c>
    </row>
    <row r="179" spans="1:3" x14ac:dyDescent="0.3">
      <c r="A179" s="1" t="s">
        <v>5016</v>
      </c>
      <c r="B179" s="1">
        <v>178</v>
      </c>
      <c r="C179" s="1" t="s">
        <v>577</v>
      </c>
    </row>
    <row r="180" spans="1:3" x14ac:dyDescent="0.3">
      <c r="A180" s="1" t="s">
        <v>5016</v>
      </c>
      <c r="B180" s="1">
        <v>179</v>
      </c>
      <c r="C180" s="1" t="s">
        <v>580</v>
      </c>
    </row>
    <row r="181" spans="1:3" x14ac:dyDescent="0.3">
      <c r="A181" s="1" t="s">
        <v>5016</v>
      </c>
      <c r="B181" s="1">
        <v>180</v>
      </c>
      <c r="C181" s="1" t="s">
        <v>583</v>
      </c>
    </row>
    <row r="182" spans="1:3" x14ac:dyDescent="0.3">
      <c r="A182" s="1" t="s">
        <v>5016</v>
      </c>
      <c r="B182" s="1">
        <v>181</v>
      </c>
      <c r="C182" s="1" t="s">
        <v>586</v>
      </c>
    </row>
    <row r="183" spans="1:3" x14ac:dyDescent="0.3">
      <c r="A183" s="1" t="s">
        <v>5016</v>
      </c>
      <c r="B183" s="1">
        <v>182</v>
      </c>
      <c r="C183" s="1" t="s">
        <v>594</v>
      </c>
    </row>
    <row r="184" spans="1:3" x14ac:dyDescent="0.3">
      <c r="A184" s="1" t="s">
        <v>5016</v>
      </c>
      <c r="B184" s="1">
        <v>183</v>
      </c>
      <c r="C184" s="1" t="s">
        <v>596</v>
      </c>
    </row>
    <row r="185" spans="1:3" x14ac:dyDescent="0.3">
      <c r="A185" s="1" t="s">
        <v>5016</v>
      </c>
      <c r="B185" s="1">
        <v>184</v>
      </c>
      <c r="C185" s="1" t="s">
        <v>588</v>
      </c>
    </row>
    <row r="186" spans="1:3" x14ac:dyDescent="0.3">
      <c r="A186" s="1" t="s">
        <v>5016</v>
      </c>
      <c r="B186" s="1">
        <v>185</v>
      </c>
      <c r="C186" s="1" t="s">
        <v>591</v>
      </c>
    </row>
    <row r="187" spans="1:3" x14ac:dyDescent="0.3">
      <c r="A187" s="1" t="s">
        <v>5016</v>
      </c>
      <c r="B187" s="1">
        <v>186</v>
      </c>
      <c r="C187" s="1" t="s">
        <v>600</v>
      </c>
    </row>
    <row r="188" spans="1:3" x14ac:dyDescent="0.3">
      <c r="A188" s="1" t="s">
        <v>5016</v>
      </c>
      <c r="B188" s="1">
        <v>187</v>
      </c>
      <c r="C188" s="1" t="s">
        <v>3294</v>
      </c>
    </row>
    <row r="189" spans="1:3" x14ac:dyDescent="0.3">
      <c r="A189" s="1" t="s">
        <v>5016</v>
      </c>
      <c r="B189" s="1">
        <v>188</v>
      </c>
      <c r="C189" s="1" t="s">
        <v>619</v>
      </c>
    </row>
    <row r="190" spans="1:3" x14ac:dyDescent="0.3">
      <c r="A190" s="1" t="s">
        <v>5016</v>
      </c>
      <c r="B190" s="1">
        <v>189</v>
      </c>
      <c r="C190" s="1" t="s">
        <v>2644</v>
      </c>
    </row>
    <row r="191" spans="1:3" x14ac:dyDescent="0.3">
      <c r="A191" s="1" t="s">
        <v>5016</v>
      </c>
      <c r="B191" s="1">
        <v>190</v>
      </c>
      <c r="C191" s="1" t="s">
        <v>627</v>
      </c>
    </row>
    <row r="192" spans="1:3" x14ac:dyDescent="0.3">
      <c r="A192" s="1" t="s">
        <v>5016</v>
      </c>
      <c r="B192" s="1">
        <v>191</v>
      </c>
      <c r="C192" s="1" t="s">
        <v>616</v>
      </c>
    </row>
    <row r="193" spans="1:3" x14ac:dyDescent="0.3">
      <c r="A193" s="1" t="s">
        <v>5016</v>
      </c>
      <c r="B193" s="1">
        <v>192</v>
      </c>
      <c r="C193" s="1" t="s">
        <v>632</v>
      </c>
    </row>
    <row r="194" spans="1:3" x14ac:dyDescent="0.3">
      <c r="A194" s="1" t="s">
        <v>5016</v>
      </c>
      <c r="B194" s="1">
        <v>193</v>
      </c>
      <c r="C194" s="1" t="s">
        <v>624</v>
      </c>
    </row>
    <row r="195" spans="1:3" x14ac:dyDescent="0.3">
      <c r="A195" s="1" t="s">
        <v>5016</v>
      </c>
      <c r="B195" s="1">
        <v>194</v>
      </c>
      <c r="C195" s="1" t="s">
        <v>2648</v>
      </c>
    </row>
    <row r="196" spans="1:3" x14ac:dyDescent="0.3">
      <c r="A196" s="1" t="s">
        <v>5016</v>
      </c>
      <c r="B196" s="1">
        <v>195</v>
      </c>
      <c r="C196" s="1" t="s">
        <v>629</v>
      </c>
    </row>
    <row r="197" spans="1:3" x14ac:dyDescent="0.3">
      <c r="A197" s="1" t="s">
        <v>5016</v>
      </c>
      <c r="B197" s="1">
        <v>196</v>
      </c>
      <c r="C197" s="1" t="s">
        <v>635</v>
      </c>
    </row>
    <row r="198" spans="1:3" x14ac:dyDescent="0.3">
      <c r="A198" s="1" t="s">
        <v>5016</v>
      </c>
      <c r="B198" s="1">
        <v>197</v>
      </c>
      <c r="C198" s="1" t="s">
        <v>638</v>
      </c>
    </row>
    <row r="199" spans="1:3" x14ac:dyDescent="0.3">
      <c r="A199" s="1" t="s">
        <v>5016</v>
      </c>
      <c r="B199" s="1">
        <v>198</v>
      </c>
      <c r="C199" s="1" t="s">
        <v>641</v>
      </c>
    </row>
    <row r="200" spans="1:3" x14ac:dyDescent="0.3">
      <c r="A200" s="1" t="s">
        <v>5016</v>
      </c>
      <c r="B200" s="1">
        <v>199</v>
      </c>
      <c r="C200" s="1" t="s">
        <v>644</v>
      </c>
    </row>
    <row r="201" spans="1:3" x14ac:dyDescent="0.3">
      <c r="A201" s="1" t="s">
        <v>5016</v>
      </c>
      <c r="B201" s="1">
        <v>200</v>
      </c>
      <c r="C201" s="1" t="s">
        <v>649</v>
      </c>
    </row>
    <row r="202" spans="1:3" x14ac:dyDescent="0.3">
      <c r="A202" s="1" t="s">
        <v>5016</v>
      </c>
      <c r="B202" s="1">
        <v>201</v>
      </c>
      <c r="C202" s="1" t="s">
        <v>622</v>
      </c>
    </row>
    <row r="203" spans="1:3" x14ac:dyDescent="0.3">
      <c r="A203" s="1" t="s">
        <v>5016</v>
      </c>
      <c r="B203" s="1">
        <v>202</v>
      </c>
      <c r="C203" s="1" t="s">
        <v>651</v>
      </c>
    </row>
    <row r="204" spans="1:3" x14ac:dyDescent="0.3">
      <c r="A204" s="1" t="s">
        <v>5016</v>
      </c>
      <c r="B204" s="1">
        <v>203</v>
      </c>
      <c r="C204" s="1" t="s">
        <v>653</v>
      </c>
    </row>
    <row r="205" spans="1:3" x14ac:dyDescent="0.3">
      <c r="A205" s="1" t="s">
        <v>5016</v>
      </c>
      <c r="B205" s="1">
        <v>204</v>
      </c>
      <c r="C205" s="1" t="s">
        <v>662</v>
      </c>
    </row>
    <row r="206" spans="1:3" x14ac:dyDescent="0.3">
      <c r="A206" s="1" t="s">
        <v>5016</v>
      </c>
      <c r="B206" s="1">
        <v>205</v>
      </c>
      <c r="C206" s="1" t="s">
        <v>665</v>
      </c>
    </row>
    <row r="207" spans="1:3" x14ac:dyDescent="0.3">
      <c r="A207" s="1" t="s">
        <v>5016</v>
      </c>
      <c r="B207" s="1">
        <v>206</v>
      </c>
      <c r="C207" s="1" t="s">
        <v>667</v>
      </c>
    </row>
    <row r="208" spans="1:3" x14ac:dyDescent="0.3">
      <c r="A208" s="1" t="s">
        <v>5016</v>
      </c>
      <c r="B208" s="1">
        <v>207</v>
      </c>
      <c r="C208" s="1" t="s">
        <v>669</v>
      </c>
    </row>
    <row r="209" spans="1:3" x14ac:dyDescent="0.3">
      <c r="A209" s="1" t="s">
        <v>5016</v>
      </c>
      <c r="B209" s="1">
        <v>208</v>
      </c>
      <c r="C209" s="1" t="s">
        <v>674</v>
      </c>
    </row>
    <row r="210" spans="1:3" x14ac:dyDescent="0.3">
      <c r="A210" s="1" t="s">
        <v>5016</v>
      </c>
      <c r="B210" s="1">
        <v>209</v>
      </c>
      <c r="C210" s="1" t="s">
        <v>676</v>
      </c>
    </row>
    <row r="211" spans="1:3" x14ac:dyDescent="0.3">
      <c r="A211" s="1" t="s">
        <v>5016</v>
      </c>
      <c r="B211" s="1">
        <v>210</v>
      </c>
      <c r="C211" s="1" t="s">
        <v>678</v>
      </c>
    </row>
    <row r="212" spans="1:3" x14ac:dyDescent="0.3">
      <c r="A212" s="1" t="s">
        <v>5016</v>
      </c>
      <c r="B212" s="1">
        <v>211</v>
      </c>
      <c r="C212" s="1" t="s">
        <v>3313</v>
      </c>
    </row>
    <row r="213" spans="1:3" x14ac:dyDescent="0.3">
      <c r="A213" s="1" t="s">
        <v>5016</v>
      </c>
      <c r="B213" s="1">
        <v>212</v>
      </c>
      <c r="C213" s="1" t="s">
        <v>3316</v>
      </c>
    </row>
    <row r="214" spans="1:3" x14ac:dyDescent="0.3">
      <c r="A214" s="1" t="s">
        <v>5016</v>
      </c>
      <c r="B214" s="1">
        <v>213</v>
      </c>
      <c r="C214" s="1" t="s">
        <v>3318</v>
      </c>
    </row>
    <row r="215" spans="1:3" x14ac:dyDescent="0.3">
      <c r="A215" s="1" t="s">
        <v>5016</v>
      </c>
      <c r="B215" s="1">
        <v>214</v>
      </c>
      <c r="C215" s="1" t="s">
        <v>705</v>
      </c>
    </row>
    <row r="216" spans="1:3" x14ac:dyDescent="0.3">
      <c r="A216" s="1" t="s">
        <v>5016</v>
      </c>
      <c r="B216" s="1">
        <v>215</v>
      </c>
      <c r="C216" s="1" t="s">
        <v>708</v>
      </c>
    </row>
    <row r="217" spans="1:3" x14ac:dyDescent="0.3">
      <c r="A217" s="1" t="s">
        <v>5016</v>
      </c>
      <c r="B217" s="1">
        <v>216</v>
      </c>
      <c r="C217" s="1" t="s">
        <v>710</v>
      </c>
    </row>
    <row r="218" spans="1:3" x14ac:dyDescent="0.3">
      <c r="A218" s="1" t="s">
        <v>5016</v>
      </c>
      <c r="B218" s="1">
        <v>217</v>
      </c>
      <c r="C218" s="1" t="s">
        <v>714</v>
      </c>
    </row>
    <row r="219" spans="1:3" x14ac:dyDescent="0.3">
      <c r="A219" s="1" t="s">
        <v>5016</v>
      </c>
      <c r="B219" s="1">
        <v>218</v>
      </c>
      <c r="C219" s="1" t="s">
        <v>717</v>
      </c>
    </row>
    <row r="220" spans="1:3" x14ac:dyDescent="0.3">
      <c r="A220" s="1" t="s">
        <v>5016</v>
      </c>
      <c r="B220" s="1">
        <v>219</v>
      </c>
      <c r="C220" s="1" t="s">
        <v>712</v>
      </c>
    </row>
    <row r="221" spans="1:3" x14ac:dyDescent="0.3">
      <c r="A221" s="1" t="s">
        <v>5016</v>
      </c>
      <c r="B221" s="1">
        <v>220</v>
      </c>
      <c r="C221" s="1" t="s">
        <v>720</v>
      </c>
    </row>
    <row r="222" spans="1:3" x14ac:dyDescent="0.3">
      <c r="A222" s="1" t="s">
        <v>5016</v>
      </c>
      <c r="B222" s="1">
        <v>221</v>
      </c>
      <c r="C222" s="1" t="s">
        <v>723</v>
      </c>
    </row>
    <row r="223" spans="1:3" x14ac:dyDescent="0.3">
      <c r="A223" s="1" t="s">
        <v>5016</v>
      </c>
      <c r="B223" s="1">
        <v>222</v>
      </c>
      <c r="C223" s="1" t="s">
        <v>2666</v>
      </c>
    </row>
    <row r="224" spans="1:3" x14ac:dyDescent="0.3">
      <c r="A224" s="1" t="s">
        <v>5016</v>
      </c>
      <c r="B224" s="1">
        <v>223</v>
      </c>
      <c r="C224" s="1" t="s">
        <v>3330</v>
      </c>
    </row>
    <row r="225" spans="1:3" x14ac:dyDescent="0.3">
      <c r="A225" s="1" t="s">
        <v>5016</v>
      </c>
      <c r="B225" s="1">
        <v>224</v>
      </c>
      <c r="C225" s="1" t="s">
        <v>3333</v>
      </c>
    </row>
    <row r="226" spans="1:3" x14ac:dyDescent="0.3">
      <c r="A226" s="1" t="s">
        <v>5016</v>
      </c>
      <c r="B226" s="1">
        <v>225</v>
      </c>
      <c r="C226" s="1" t="s">
        <v>3335</v>
      </c>
    </row>
    <row r="227" spans="1:3" x14ac:dyDescent="0.3">
      <c r="A227" s="1" t="s">
        <v>5016</v>
      </c>
      <c r="B227" s="1">
        <v>226</v>
      </c>
      <c r="C227" s="1" t="s">
        <v>3337</v>
      </c>
    </row>
    <row r="228" spans="1:3" x14ac:dyDescent="0.3">
      <c r="A228" s="1" t="s">
        <v>5016</v>
      </c>
      <c r="B228" s="1">
        <v>227</v>
      </c>
      <c r="C228" s="1" t="s">
        <v>746</v>
      </c>
    </row>
    <row r="229" spans="1:3" x14ac:dyDescent="0.3">
      <c r="A229" s="1" t="s">
        <v>5016</v>
      </c>
      <c r="B229" s="1">
        <v>228</v>
      </c>
      <c r="C229" s="1" t="s">
        <v>749</v>
      </c>
    </row>
    <row r="230" spans="1:3" x14ac:dyDescent="0.3">
      <c r="A230" s="1" t="s">
        <v>5016</v>
      </c>
      <c r="B230" s="1">
        <v>229</v>
      </c>
      <c r="C230" s="1" t="s">
        <v>752</v>
      </c>
    </row>
    <row r="231" spans="1:3" x14ac:dyDescent="0.3">
      <c r="A231" s="1" t="s">
        <v>5016</v>
      </c>
      <c r="B231" s="1">
        <v>230</v>
      </c>
      <c r="C231" s="1" t="s">
        <v>754</v>
      </c>
    </row>
    <row r="232" spans="1:3" x14ac:dyDescent="0.3">
      <c r="A232" s="1" t="s">
        <v>5016</v>
      </c>
      <c r="B232" s="1">
        <v>231</v>
      </c>
      <c r="C232" s="1" t="s">
        <v>2676</v>
      </c>
    </row>
    <row r="233" spans="1:3" x14ac:dyDescent="0.3">
      <c r="A233" s="1" t="s">
        <v>5016</v>
      </c>
      <c r="B233" s="1">
        <v>232</v>
      </c>
      <c r="C233" s="1" t="s">
        <v>757</v>
      </c>
    </row>
    <row r="234" spans="1:3" x14ac:dyDescent="0.3">
      <c r="A234" s="1" t="s">
        <v>5016</v>
      </c>
      <c r="B234" s="1">
        <v>233</v>
      </c>
      <c r="C234" s="1" t="s">
        <v>3346</v>
      </c>
    </row>
    <row r="235" spans="1:3" x14ac:dyDescent="0.3">
      <c r="A235" s="1" t="s">
        <v>5016</v>
      </c>
      <c r="B235" s="1">
        <v>234</v>
      </c>
      <c r="C235" s="1" t="s">
        <v>772</v>
      </c>
    </row>
    <row r="236" spans="1:3" x14ac:dyDescent="0.3">
      <c r="A236" s="1" t="s">
        <v>5016</v>
      </c>
      <c r="B236" s="1">
        <v>235</v>
      </c>
      <c r="C236" s="1" t="s">
        <v>775</v>
      </c>
    </row>
    <row r="237" spans="1:3" x14ac:dyDescent="0.3">
      <c r="A237" s="1" t="s">
        <v>5016</v>
      </c>
      <c r="B237" s="1">
        <v>236</v>
      </c>
      <c r="C237" s="1" t="s">
        <v>777</v>
      </c>
    </row>
    <row r="238" spans="1:3" x14ac:dyDescent="0.3">
      <c r="A238" s="1" t="s">
        <v>5016</v>
      </c>
      <c r="B238" s="1">
        <v>237</v>
      </c>
      <c r="C238" s="1" t="s">
        <v>780</v>
      </c>
    </row>
    <row r="239" spans="1:3" x14ac:dyDescent="0.3">
      <c r="A239" s="1" t="s">
        <v>5016</v>
      </c>
      <c r="B239" s="1">
        <v>238</v>
      </c>
      <c r="C239" s="1" t="s">
        <v>783</v>
      </c>
    </row>
    <row r="240" spans="1:3" x14ac:dyDescent="0.3">
      <c r="A240" s="1" t="s">
        <v>5016</v>
      </c>
      <c r="B240" s="1">
        <v>239</v>
      </c>
      <c r="C240" s="1" t="s">
        <v>789</v>
      </c>
    </row>
    <row r="241" spans="1:3" x14ac:dyDescent="0.3">
      <c r="A241" s="1" t="s">
        <v>5016</v>
      </c>
      <c r="B241" s="1">
        <v>240</v>
      </c>
      <c r="C241" s="1" t="s">
        <v>792</v>
      </c>
    </row>
    <row r="242" spans="1:3" x14ac:dyDescent="0.3">
      <c r="A242" s="1" t="s">
        <v>5016</v>
      </c>
      <c r="B242" s="1">
        <v>241</v>
      </c>
      <c r="C242" s="1" t="s">
        <v>795</v>
      </c>
    </row>
    <row r="243" spans="1:3" x14ac:dyDescent="0.3">
      <c r="A243" s="1" t="s">
        <v>5016</v>
      </c>
      <c r="B243" s="1">
        <v>242</v>
      </c>
      <c r="C243" s="1" t="s">
        <v>798</v>
      </c>
    </row>
    <row r="244" spans="1:3" x14ac:dyDescent="0.3">
      <c r="A244" s="1" t="s">
        <v>5016</v>
      </c>
      <c r="B244" s="1">
        <v>243</v>
      </c>
      <c r="C244" s="1" t="s">
        <v>801</v>
      </c>
    </row>
    <row r="245" spans="1:3" x14ac:dyDescent="0.3">
      <c r="A245" s="1" t="s">
        <v>5016</v>
      </c>
      <c r="B245" s="1">
        <v>244</v>
      </c>
      <c r="C245" s="1" t="s">
        <v>786</v>
      </c>
    </row>
    <row r="246" spans="1:3" x14ac:dyDescent="0.3">
      <c r="A246" s="1" t="s">
        <v>5016</v>
      </c>
      <c r="B246" s="1">
        <v>245</v>
      </c>
      <c r="C246" s="1" t="s">
        <v>807</v>
      </c>
    </row>
    <row r="247" spans="1:3" x14ac:dyDescent="0.3">
      <c r="A247" s="1" t="s">
        <v>5016</v>
      </c>
      <c r="B247" s="1">
        <v>246</v>
      </c>
      <c r="C247" s="1" t="s">
        <v>804</v>
      </c>
    </row>
    <row r="248" spans="1:3" x14ac:dyDescent="0.3">
      <c r="A248" s="1" t="s">
        <v>5016</v>
      </c>
      <c r="B248" s="1">
        <v>247</v>
      </c>
      <c r="C248" s="1" t="s">
        <v>3359</v>
      </c>
    </row>
    <row r="249" spans="1:3" x14ac:dyDescent="0.3">
      <c r="A249" s="1" t="s">
        <v>5016</v>
      </c>
      <c r="B249" s="1">
        <v>248</v>
      </c>
      <c r="C249" s="1" t="s">
        <v>824</v>
      </c>
    </row>
    <row r="250" spans="1:3" x14ac:dyDescent="0.3">
      <c r="A250" s="1" t="s">
        <v>5016</v>
      </c>
      <c r="B250" s="1">
        <v>249</v>
      </c>
      <c r="C250" s="1" t="s">
        <v>827</v>
      </c>
    </row>
    <row r="251" spans="1:3" x14ac:dyDescent="0.3">
      <c r="A251" s="1" t="s">
        <v>5016</v>
      </c>
      <c r="B251" s="1">
        <v>250</v>
      </c>
      <c r="C251" s="1" t="s">
        <v>830</v>
      </c>
    </row>
    <row r="252" spans="1:3" x14ac:dyDescent="0.3">
      <c r="A252" s="1" t="s">
        <v>5016</v>
      </c>
      <c r="B252" s="1">
        <v>251</v>
      </c>
      <c r="C252" s="1" t="s">
        <v>833</v>
      </c>
    </row>
    <row r="253" spans="1:3" x14ac:dyDescent="0.3">
      <c r="A253" s="1" t="s">
        <v>5016</v>
      </c>
      <c r="B253" s="1">
        <v>252</v>
      </c>
      <c r="C253" s="1" t="s">
        <v>836</v>
      </c>
    </row>
    <row r="254" spans="1:3" x14ac:dyDescent="0.3">
      <c r="A254" s="1" t="s">
        <v>5016</v>
      </c>
      <c r="B254" s="1">
        <v>253</v>
      </c>
      <c r="C254" s="1" t="s">
        <v>839</v>
      </c>
    </row>
    <row r="255" spans="1:3" x14ac:dyDescent="0.3">
      <c r="A255" s="1" t="s">
        <v>5016</v>
      </c>
      <c r="B255" s="1">
        <v>254</v>
      </c>
      <c r="C255" s="1" t="s">
        <v>2694</v>
      </c>
    </row>
    <row r="256" spans="1:3" x14ac:dyDescent="0.3">
      <c r="A256" s="1" t="s">
        <v>5016</v>
      </c>
      <c r="B256" s="1">
        <v>255</v>
      </c>
      <c r="C256" s="1" t="s">
        <v>845</v>
      </c>
    </row>
    <row r="257" spans="1:3" x14ac:dyDescent="0.3">
      <c r="A257" s="1" t="s">
        <v>5016</v>
      </c>
      <c r="B257" s="1">
        <v>256</v>
      </c>
      <c r="C257" s="1" t="s">
        <v>3369</v>
      </c>
    </row>
    <row r="258" spans="1:3" x14ac:dyDescent="0.3">
      <c r="A258" s="1" t="s">
        <v>5016</v>
      </c>
      <c r="B258" s="1">
        <v>257</v>
      </c>
      <c r="C258" s="1" t="s">
        <v>851</v>
      </c>
    </row>
    <row r="259" spans="1:3" x14ac:dyDescent="0.3">
      <c r="A259" s="1" t="s">
        <v>5016</v>
      </c>
      <c r="B259" s="1">
        <v>258</v>
      </c>
      <c r="C259" s="1" t="s">
        <v>3372</v>
      </c>
    </row>
    <row r="260" spans="1:3" x14ac:dyDescent="0.3">
      <c r="A260" s="1" t="s">
        <v>5016</v>
      </c>
      <c r="B260" s="1">
        <v>259</v>
      </c>
      <c r="C260" s="1" t="s">
        <v>855</v>
      </c>
    </row>
    <row r="261" spans="1:3" x14ac:dyDescent="0.3">
      <c r="A261" s="1" t="s">
        <v>5016</v>
      </c>
      <c r="B261" s="1">
        <v>260</v>
      </c>
      <c r="C261" s="1" t="s">
        <v>858</v>
      </c>
    </row>
    <row r="262" spans="1:3" x14ac:dyDescent="0.3">
      <c r="A262" s="1" t="s">
        <v>5016</v>
      </c>
      <c r="B262" s="1">
        <v>261</v>
      </c>
      <c r="C262" s="1" t="s">
        <v>861</v>
      </c>
    </row>
    <row r="263" spans="1:3" x14ac:dyDescent="0.3">
      <c r="A263" s="1" t="s">
        <v>5016</v>
      </c>
      <c r="B263" s="1">
        <v>262</v>
      </c>
      <c r="C263" s="1" t="s">
        <v>3377</v>
      </c>
    </row>
    <row r="264" spans="1:3" x14ac:dyDescent="0.3">
      <c r="A264" s="1" t="s">
        <v>5016</v>
      </c>
      <c r="B264" s="1">
        <v>263</v>
      </c>
      <c r="C264" s="1" t="s">
        <v>3380</v>
      </c>
    </row>
    <row r="265" spans="1:3" x14ac:dyDescent="0.3">
      <c r="A265" s="1" t="s">
        <v>5016</v>
      </c>
      <c r="B265" s="1">
        <v>264</v>
      </c>
      <c r="C265" s="1" t="s">
        <v>3383</v>
      </c>
    </row>
    <row r="266" spans="1:3" x14ac:dyDescent="0.3">
      <c r="A266" s="1" t="s">
        <v>5016</v>
      </c>
      <c r="B266" s="1">
        <v>265</v>
      </c>
      <c r="C266" s="1" t="s">
        <v>869</v>
      </c>
    </row>
    <row r="267" spans="1:3" x14ac:dyDescent="0.3">
      <c r="A267" s="1" t="s">
        <v>5016</v>
      </c>
      <c r="B267" s="1">
        <v>266</v>
      </c>
      <c r="C267" s="1" t="s">
        <v>872</v>
      </c>
    </row>
    <row r="268" spans="1:3" x14ac:dyDescent="0.3">
      <c r="A268" s="1" t="s">
        <v>5016</v>
      </c>
      <c r="B268" s="1">
        <v>267</v>
      </c>
      <c r="C268" s="1" t="s">
        <v>874</v>
      </c>
    </row>
    <row r="269" spans="1:3" x14ac:dyDescent="0.3">
      <c r="A269" s="1" t="s">
        <v>5016</v>
      </c>
      <c r="B269" s="1">
        <v>268</v>
      </c>
      <c r="C269" s="1" t="s">
        <v>876</v>
      </c>
    </row>
    <row r="270" spans="1:3" x14ac:dyDescent="0.3">
      <c r="A270" s="1" t="s">
        <v>5016</v>
      </c>
      <c r="B270" s="1">
        <v>269</v>
      </c>
      <c r="C270" s="1" t="s">
        <v>879</v>
      </c>
    </row>
    <row r="271" spans="1:3" x14ac:dyDescent="0.3">
      <c r="A271" s="1" t="s">
        <v>5016</v>
      </c>
      <c r="B271" s="1">
        <v>270</v>
      </c>
      <c r="C271" s="1" t="s">
        <v>3388</v>
      </c>
    </row>
    <row r="272" spans="1:3" x14ac:dyDescent="0.3">
      <c r="A272" s="1" t="s">
        <v>5016</v>
      </c>
      <c r="B272" s="1">
        <v>271</v>
      </c>
      <c r="C272" s="1" t="s">
        <v>892</v>
      </c>
    </row>
    <row r="273" spans="1:3" x14ac:dyDescent="0.3">
      <c r="A273" s="1" t="s">
        <v>5016</v>
      </c>
      <c r="B273" s="1">
        <v>272</v>
      </c>
      <c r="C273" s="1" t="s">
        <v>894</v>
      </c>
    </row>
    <row r="274" spans="1:3" x14ac:dyDescent="0.3">
      <c r="A274" s="1" t="s">
        <v>5016</v>
      </c>
      <c r="B274" s="1">
        <v>273</v>
      </c>
      <c r="C274" s="1" t="s">
        <v>884</v>
      </c>
    </row>
    <row r="275" spans="1:3" x14ac:dyDescent="0.3">
      <c r="A275" s="1" t="s">
        <v>5016</v>
      </c>
      <c r="B275" s="1">
        <v>274</v>
      </c>
      <c r="C275" s="1" t="s">
        <v>886</v>
      </c>
    </row>
    <row r="276" spans="1:3" x14ac:dyDescent="0.3">
      <c r="A276" s="1" t="s">
        <v>5016</v>
      </c>
      <c r="B276" s="1">
        <v>275</v>
      </c>
      <c r="C276" s="1" t="s">
        <v>889</v>
      </c>
    </row>
    <row r="277" spans="1:3" x14ac:dyDescent="0.3">
      <c r="A277" s="1" t="s">
        <v>5016</v>
      </c>
      <c r="B277" s="1">
        <v>276</v>
      </c>
      <c r="C277" s="1" t="s">
        <v>896</v>
      </c>
    </row>
    <row r="278" spans="1:3" x14ac:dyDescent="0.3">
      <c r="A278" s="1" t="s">
        <v>5016</v>
      </c>
      <c r="B278" s="1">
        <v>277</v>
      </c>
      <c r="C278" s="1" t="s">
        <v>899</v>
      </c>
    </row>
    <row r="279" spans="1:3" x14ac:dyDescent="0.3">
      <c r="A279" s="1" t="s">
        <v>5016</v>
      </c>
      <c r="B279" s="1">
        <v>278</v>
      </c>
      <c r="C279" s="1" t="s">
        <v>902</v>
      </c>
    </row>
    <row r="280" spans="1:3" x14ac:dyDescent="0.3">
      <c r="A280" s="1" t="s">
        <v>5016</v>
      </c>
      <c r="B280" s="1">
        <v>279</v>
      </c>
      <c r="C280" s="1" t="s">
        <v>905</v>
      </c>
    </row>
    <row r="281" spans="1:3" x14ac:dyDescent="0.3">
      <c r="A281" s="1" t="s">
        <v>5016</v>
      </c>
      <c r="B281" s="1">
        <v>280</v>
      </c>
      <c r="C281" s="1" t="s">
        <v>908</v>
      </c>
    </row>
    <row r="282" spans="1:3" x14ac:dyDescent="0.3">
      <c r="A282" s="1" t="s">
        <v>5016</v>
      </c>
      <c r="B282" s="1">
        <v>281</v>
      </c>
      <c r="C282" s="1" t="s">
        <v>911</v>
      </c>
    </row>
    <row r="283" spans="1:3" x14ac:dyDescent="0.3">
      <c r="A283" s="1" t="s">
        <v>5016</v>
      </c>
      <c r="B283" s="1">
        <v>282</v>
      </c>
      <c r="C283" s="1" t="s">
        <v>914</v>
      </c>
    </row>
    <row r="284" spans="1:3" x14ac:dyDescent="0.3">
      <c r="A284" s="1" t="s">
        <v>5016</v>
      </c>
      <c r="B284" s="1">
        <v>283</v>
      </c>
      <c r="C284" s="1" t="s">
        <v>917</v>
      </c>
    </row>
    <row r="285" spans="1:3" x14ac:dyDescent="0.3">
      <c r="A285" s="1" t="s">
        <v>5016</v>
      </c>
      <c r="B285" s="1">
        <v>284</v>
      </c>
      <c r="C285" s="1" t="s">
        <v>920</v>
      </c>
    </row>
    <row r="286" spans="1:3" x14ac:dyDescent="0.3">
      <c r="A286" s="1" t="s">
        <v>5016</v>
      </c>
      <c r="B286" s="1">
        <v>285</v>
      </c>
      <c r="C286" s="1" t="s">
        <v>923</v>
      </c>
    </row>
    <row r="287" spans="1:3" x14ac:dyDescent="0.3">
      <c r="A287" s="1" t="s">
        <v>5016</v>
      </c>
      <c r="B287" s="1">
        <v>286</v>
      </c>
      <c r="C287" s="1" t="s">
        <v>926</v>
      </c>
    </row>
    <row r="288" spans="1:3" x14ac:dyDescent="0.3">
      <c r="A288" s="1" t="s">
        <v>5016</v>
      </c>
      <c r="B288" s="1">
        <v>287</v>
      </c>
      <c r="C288" s="1" t="s">
        <v>929</v>
      </c>
    </row>
    <row r="289" spans="1:3" x14ac:dyDescent="0.3">
      <c r="A289" s="1" t="s">
        <v>5016</v>
      </c>
      <c r="B289" s="1">
        <v>288</v>
      </c>
      <c r="C289" s="1" t="s">
        <v>932</v>
      </c>
    </row>
    <row r="290" spans="1:3" x14ac:dyDescent="0.3">
      <c r="A290" s="1" t="s">
        <v>5016</v>
      </c>
      <c r="B290" s="1">
        <v>289</v>
      </c>
      <c r="C290" s="1" t="s">
        <v>938</v>
      </c>
    </row>
    <row r="291" spans="1:3" x14ac:dyDescent="0.3">
      <c r="A291" s="1" t="s">
        <v>5016</v>
      </c>
      <c r="B291" s="1">
        <v>290</v>
      </c>
      <c r="C291" s="1" t="s">
        <v>941</v>
      </c>
    </row>
    <row r="292" spans="1:3" x14ac:dyDescent="0.3">
      <c r="A292" s="1" t="s">
        <v>5016</v>
      </c>
      <c r="B292" s="1">
        <v>291</v>
      </c>
      <c r="C292" s="1" t="s">
        <v>944</v>
      </c>
    </row>
    <row r="293" spans="1:3" x14ac:dyDescent="0.3">
      <c r="A293" s="1" t="s">
        <v>5016</v>
      </c>
      <c r="B293" s="1">
        <v>292</v>
      </c>
      <c r="C293" s="1" t="s">
        <v>947</v>
      </c>
    </row>
    <row r="294" spans="1:3" x14ac:dyDescent="0.3">
      <c r="A294" s="1" t="s">
        <v>5016</v>
      </c>
      <c r="B294" s="1">
        <v>293</v>
      </c>
      <c r="C294" s="1" t="s">
        <v>950</v>
      </c>
    </row>
    <row r="295" spans="1:3" x14ac:dyDescent="0.3">
      <c r="A295" s="1" t="s">
        <v>5016</v>
      </c>
      <c r="B295" s="1">
        <v>294</v>
      </c>
      <c r="C295" s="1" t="s">
        <v>953</v>
      </c>
    </row>
    <row r="296" spans="1:3" x14ac:dyDescent="0.3">
      <c r="A296" s="1" t="s">
        <v>5016</v>
      </c>
      <c r="B296" s="1">
        <v>295</v>
      </c>
      <c r="C296" s="1" t="s">
        <v>956</v>
      </c>
    </row>
    <row r="297" spans="1:3" x14ac:dyDescent="0.3">
      <c r="A297" s="1" t="s">
        <v>5016</v>
      </c>
      <c r="B297" s="1">
        <v>296</v>
      </c>
      <c r="C297" s="1" t="s">
        <v>963</v>
      </c>
    </row>
    <row r="298" spans="1:3" x14ac:dyDescent="0.3">
      <c r="A298" s="1" t="s">
        <v>5016</v>
      </c>
      <c r="B298" s="1">
        <v>297</v>
      </c>
      <c r="C298" s="1" t="s">
        <v>961</v>
      </c>
    </row>
    <row r="299" spans="1:3" x14ac:dyDescent="0.3">
      <c r="A299" s="1" t="s">
        <v>5016</v>
      </c>
      <c r="B299" s="1">
        <v>298</v>
      </c>
      <c r="C299" s="1" t="s">
        <v>968</v>
      </c>
    </row>
    <row r="300" spans="1:3" x14ac:dyDescent="0.3">
      <c r="A300" s="1" t="s">
        <v>5016</v>
      </c>
      <c r="B300" s="1">
        <v>299</v>
      </c>
      <c r="C300" s="1" t="s">
        <v>965</v>
      </c>
    </row>
    <row r="301" spans="1:3" x14ac:dyDescent="0.3">
      <c r="A301" s="1" t="s">
        <v>5016</v>
      </c>
      <c r="B301" s="1">
        <v>300</v>
      </c>
      <c r="C301" s="1" t="s">
        <v>970</v>
      </c>
    </row>
    <row r="302" spans="1:3" x14ac:dyDescent="0.3">
      <c r="A302" s="1" t="s">
        <v>5016</v>
      </c>
      <c r="B302" s="1">
        <v>301</v>
      </c>
      <c r="C302" s="1" t="s">
        <v>3436</v>
      </c>
    </row>
    <row r="303" spans="1:3" x14ac:dyDescent="0.3">
      <c r="A303" s="1" t="s">
        <v>5016</v>
      </c>
      <c r="B303" s="1">
        <v>302</v>
      </c>
      <c r="C303" s="1" t="s">
        <v>958</v>
      </c>
    </row>
    <row r="304" spans="1:3" x14ac:dyDescent="0.3">
      <c r="A304" s="1" t="s">
        <v>5016</v>
      </c>
      <c r="B304" s="1">
        <v>303</v>
      </c>
      <c r="C304" s="1" t="s">
        <v>1003</v>
      </c>
    </row>
    <row r="305" spans="1:3" x14ac:dyDescent="0.3">
      <c r="A305" s="1" t="s">
        <v>5016</v>
      </c>
      <c r="B305" s="1">
        <v>304</v>
      </c>
      <c r="C305" s="1" t="s">
        <v>1006</v>
      </c>
    </row>
    <row r="306" spans="1:3" x14ac:dyDescent="0.3">
      <c r="A306" s="1" t="s">
        <v>5016</v>
      </c>
      <c r="B306" s="1">
        <v>305</v>
      </c>
      <c r="C306" s="1" t="s">
        <v>1009</v>
      </c>
    </row>
    <row r="307" spans="1:3" x14ac:dyDescent="0.3">
      <c r="A307" s="1" t="s">
        <v>5016</v>
      </c>
      <c r="B307" s="1">
        <v>306</v>
      </c>
      <c r="C307" s="1" t="s">
        <v>1020</v>
      </c>
    </row>
    <row r="308" spans="1:3" x14ac:dyDescent="0.3">
      <c r="A308" s="1" t="s">
        <v>5016</v>
      </c>
      <c r="B308" s="1">
        <v>307</v>
      </c>
      <c r="C308" s="1" t="s">
        <v>1012</v>
      </c>
    </row>
    <row r="309" spans="1:3" x14ac:dyDescent="0.3">
      <c r="A309" s="1" t="s">
        <v>5016</v>
      </c>
      <c r="B309" s="1">
        <v>308</v>
      </c>
      <c r="C309" s="1" t="s">
        <v>1018</v>
      </c>
    </row>
    <row r="310" spans="1:3" x14ac:dyDescent="0.3">
      <c r="A310" s="1" t="s">
        <v>5016</v>
      </c>
      <c r="B310" s="1">
        <v>309</v>
      </c>
      <c r="C310" s="1" t="s">
        <v>3447</v>
      </c>
    </row>
    <row r="311" spans="1:3" x14ac:dyDescent="0.3">
      <c r="A311" s="1" t="s">
        <v>5016</v>
      </c>
      <c r="B311" s="1">
        <v>310</v>
      </c>
      <c r="C311" s="1" t="s">
        <v>1023</v>
      </c>
    </row>
    <row r="312" spans="1:3" x14ac:dyDescent="0.3">
      <c r="A312" s="1" t="s">
        <v>5016</v>
      </c>
      <c r="B312" s="1">
        <v>311</v>
      </c>
      <c r="C312" s="1" t="s">
        <v>2722</v>
      </c>
    </row>
    <row r="313" spans="1:3" x14ac:dyDescent="0.3">
      <c r="A313" s="1" t="s">
        <v>5016</v>
      </c>
      <c r="B313" s="1">
        <v>312</v>
      </c>
      <c r="C313" s="1" t="s">
        <v>2725</v>
      </c>
    </row>
    <row r="314" spans="1:3" x14ac:dyDescent="0.3">
      <c r="A314" s="1" t="s">
        <v>5016</v>
      </c>
      <c r="B314" s="1">
        <v>313</v>
      </c>
      <c r="C314" s="1" t="s">
        <v>1026</v>
      </c>
    </row>
    <row r="315" spans="1:3" x14ac:dyDescent="0.3">
      <c r="A315" s="1" t="s">
        <v>5016</v>
      </c>
      <c r="B315" s="1">
        <v>314</v>
      </c>
      <c r="C315" s="1" t="s">
        <v>1029</v>
      </c>
    </row>
    <row r="316" spans="1:3" x14ac:dyDescent="0.3">
      <c r="A316" s="1" t="s">
        <v>5016</v>
      </c>
      <c r="B316" s="1">
        <v>315</v>
      </c>
      <c r="C316" s="1" t="s">
        <v>1031</v>
      </c>
    </row>
    <row r="317" spans="1:3" x14ac:dyDescent="0.3">
      <c r="A317" s="1" t="s">
        <v>5016</v>
      </c>
      <c r="B317" s="1">
        <v>316</v>
      </c>
      <c r="C317" s="1" t="s">
        <v>1033</v>
      </c>
    </row>
    <row r="318" spans="1:3" x14ac:dyDescent="0.3">
      <c r="A318" s="1" t="s">
        <v>5016</v>
      </c>
      <c r="B318" s="1">
        <v>317</v>
      </c>
      <c r="C318" s="1" t="s">
        <v>1035</v>
      </c>
    </row>
    <row r="319" spans="1:3" x14ac:dyDescent="0.3">
      <c r="A319" s="1" t="s">
        <v>5016</v>
      </c>
      <c r="B319" s="1">
        <v>318</v>
      </c>
      <c r="C319" s="1" t="s">
        <v>1038</v>
      </c>
    </row>
    <row r="320" spans="1:3" x14ac:dyDescent="0.3">
      <c r="A320" s="1" t="s">
        <v>5016</v>
      </c>
      <c r="B320" s="1">
        <v>319</v>
      </c>
      <c r="C320" s="1" t="s">
        <v>1041</v>
      </c>
    </row>
    <row r="321" spans="1:3" x14ac:dyDescent="0.3">
      <c r="A321" s="1" t="s">
        <v>5016</v>
      </c>
      <c r="B321" s="1">
        <v>320</v>
      </c>
      <c r="C321" s="1" t="s">
        <v>3465</v>
      </c>
    </row>
    <row r="322" spans="1:3" x14ac:dyDescent="0.3">
      <c r="A322" s="1" t="s">
        <v>5016</v>
      </c>
      <c r="B322" s="1">
        <v>321</v>
      </c>
      <c r="C322" s="1" t="s">
        <v>3468</v>
      </c>
    </row>
    <row r="323" spans="1:3" x14ac:dyDescent="0.3">
      <c r="A323" s="1" t="s">
        <v>5016</v>
      </c>
      <c r="B323" s="1">
        <v>322</v>
      </c>
      <c r="C323" s="1" t="s">
        <v>1049</v>
      </c>
    </row>
    <row r="324" spans="1:3" x14ac:dyDescent="0.3">
      <c r="A324" s="1" t="s">
        <v>5016</v>
      </c>
      <c r="B324" s="1">
        <v>323</v>
      </c>
      <c r="C324" s="1" t="s">
        <v>1052</v>
      </c>
    </row>
    <row r="325" spans="1:3" x14ac:dyDescent="0.3">
      <c r="A325" s="1" t="s">
        <v>5016</v>
      </c>
      <c r="B325" s="1">
        <v>324</v>
      </c>
      <c r="C325" s="1" t="s">
        <v>1054</v>
      </c>
    </row>
    <row r="326" spans="1:3" x14ac:dyDescent="0.3">
      <c r="A326" s="1" t="s">
        <v>5016</v>
      </c>
      <c r="B326" s="1">
        <v>325</v>
      </c>
      <c r="C326" s="1" t="s">
        <v>1057</v>
      </c>
    </row>
    <row r="327" spans="1:3" x14ac:dyDescent="0.3">
      <c r="A327" s="1" t="s">
        <v>5016</v>
      </c>
      <c r="B327" s="1">
        <v>326</v>
      </c>
      <c r="C327" s="1" t="s">
        <v>1060</v>
      </c>
    </row>
    <row r="328" spans="1:3" x14ac:dyDescent="0.3">
      <c r="A328" s="1" t="s">
        <v>5016</v>
      </c>
      <c r="B328" s="1">
        <v>327</v>
      </c>
      <c r="C328" s="1" t="s">
        <v>2734</v>
      </c>
    </row>
    <row r="329" spans="1:3" x14ac:dyDescent="0.3">
      <c r="A329" s="1" t="s">
        <v>5016</v>
      </c>
      <c r="B329" s="1">
        <v>328</v>
      </c>
      <c r="C329" s="1" t="s">
        <v>1063</v>
      </c>
    </row>
    <row r="330" spans="1:3" x14ac:dyDescent="0.3">
      <c r="A330" s="1" t="s">
        <v>5016</v>
      </c>
      <c r="B330" s="1">
        <v>329</v>
      </c>
      <c r="C330" s="1" t="s">
        <v>3472</v>
      </c>
    </row>
    <row r="331" spans="1:3" x14ac:dyDescent="0.3">
      <c r="A331" s="1" t="s">
        <v>5016</v>
      </c>
      <c r="B331" s="1">
        <v>330</v>
      </c>
      <c r="C331" s="1" t="s">
        <v>1069</v>
      </c>
    </row>
    <row r="332" spans="1:3" x14ac:dyDescent="0.3">
      <c r="A332" s="1" t="s">
        <v>5016</v>
      </c>
      <c r="B332" s="1">
        <v>331</v>
      </c>
      <c r="C332" s="1" t="s">
        <v>1072</v>
      </c>
    </row>
    <row r="333" spans="1:3" x14ac:dyDescent="0.3">
      <c r="A333" s="1" t="s">
        <v>5016</v>
      </c>
      <c r="B333" s="1">
        <v>332</v>
      </c>
      <c r="C333" s="1" t="s">
        <v>1075</v>
      </c>
    </row>
    <row r="334" spans="1:3" x14ac:dyDescent="0.3">
      <c r="A334" s="1" t="s">
        <v>5016</v>
      </c>
      <c r="B334" s="1">
        <v>333</v>
      </c>
      <c r="C334" s="1" t="s">
        <v>1078</v>
      </c>
    </row>
    <row r="335" spans="1:3" x14ac:dyDescent="0.3">
      <c r="A335" s="1" t="s">
        <v>5016</v>
      </c>
      <c r="B335" s="1">
        <v>334</v>
      </c>
      <c r="C335" s="1" t="s">
        <v>1081</v>
      </c>
    </row>
    <row r="336" spans="1:3" x14ac:dyDescent="0.3">
      <c r="A336" s="1" t="s">
        <v>5016</v>
      </c>
      <c r="B336" s="1">
        <v>335</v>
      </c>
      <c r="C336" s="1" t="s">
        <v>1084</v>
      </c>
    </row>
    <row r="337" spans="1:3" x14ac:dyDescent="0.3">
      <c r="A337" s="1" t="s">
        <v>5016</v>
      </c>
      <c r="B337" s="1">
        <v>336</v>
      </c>
      <c r="C337" s="1" t="s">
        <v>1087</v>
      </c>
    </row>
    <row r="338" spans="1:3" x14ac:dyDescent="0.3">
      <c r="A338" s="1" t="s">
        <v>5016</v>
      </c>
      <c r="B338" s="1">
        <v>337</v>
      </c>
      <c r="C338" s="1" t="s">
        <v>1090</v>
      </c>
    </row>
    <row r="339" spans="1:3" x14ac:dyDescent="0.3">
      <c r="A339" s="1" t="s">
        <v>5016</v>
      </c>
      <c r="B339" s="1">
        <v>338</v>
      </c>
      <c r="C339" s="1" t="s">
        <v>1093</v>
      </c>
    </row>
    <row r="340" spans="1:3" x14ac:dyDescent="0.3">
      <c r="A340" s="1" t="s">
        <v>5016</v>
      </c>
      <c r="B340" s="1">
        <v>339</v>
      </c>
      <c r="C340" s="1" t="s">
        <v>1096</v>
      </c>
    </row>
    <row r="341" spans="1:3" x14ac:dyDescent="0.3">
      <c r="A341" s="1" t="s">
        <v>5016</v>
      </c>
      <c r="B341" s="1">
        <v>340</v>
      </c>
      <c r="C341" s="1" t="s">
        <v>1099</v>
      </c>
    </row>
    <row r="342" spans="1:3" x14ac:dyDescent="0.3">
      <c r="A342" s="1" t="s">
        <v>5016</v>
      </c>
      <c r="B342" s="1">
        <v>341</v>
      </c>
      <c r="C342" s="1" t="s">
        <v>1102</v>
      </c>
    </row>
    <row r="343" spans="1:3" x14ac:dyDescent="0.3">
      <c r="A343" s="1" t="s">
        <v>5016</v>
      </c>
      <c r="B343" s="1">
        <v>342</v>
      </c>
      <c r="C343" s="1" t="s">
        <v>3491</v>
      </c>
    </row>
    <row r="344" spans="1:3" x14ac:dyDescent="0.3">
      <c r="A344" s="1" t="s">
        <v>5016</v>
      </c>
      <c r="B344" s="1">
        <v>343</v>
      </c>
      <c r="C344" s="1" t="s">
        <v>2739</v>
      </c>
    </row>
    <row r="345" spans="1:3" x14ac:dyDescent="0.3">
      <c r="A345" s="1" t="s">
        <v>5016</v>
      </c>
      <c r="B345" s="1">
        <v>344</v>
      </c>
      <c r="C345" s="1" t="s">
        <v>1108</v>
      </c>
    </row>
    <row r="346" spans="1:3" x14ac:dyDescent="0.3">
      <c r="A346" s="1" t="s">
        <v>5016</v>
      </c>
      <c r="B346" s="1">
        <v>345</v>
      </c>
      <c r="C346" s="1" t="s">
        <v>1111</v>
      </c>
    </row>
    <row r="347" spans="1:3" x14ac:dyDescent="0.3">
      <c r="A347" s="1" t="s">
        <v>5016</v>
      </c>
      <c r="B347" s="1">
        <v>346</v>
      </c>
      <c r="C347" s="1" t="s">
        <v>1114</v>
      </c>
    </row>
    <row r="348" spans="1:3" x14ac:dyDescent="0.3">
      <c r="A348" s="1" t="s">
        <v>5016</v>
      </c>
      <c r="B348" s="1">
        <v>347</v>
      </c>
      <c r="C348" s="1" t="s">
        <v>1117</v>
      </c>
    </row>
    <row r="349" spans="1:3" x14ac:dyDescent="0.3">
      <c r="A349" s="1" t="s">
        <v>5016</v>
      </c>
      <c r="B349" s="1">
        <v>348</v>
      </c>
      <c r="C349" s="1" t="s">
        <v>1119</v>
      </c>
    </row>
    <row r="350" spans="1:3" x14ac:dyDescent="0.3">
      <c r="A350" s="1" t="s">
        <v>5016</v>
      </c>
      <c r="B350" s="1">
        <v>349</v>
      </c>
      <c r="C350" s="1" t="s">
        <v>1124</v>
      </c>
    </row>
    <row r="351" spans="1:3" x14ac:dyDescent="0.3">
      <c r="A351" s="1" t="s">
        <v>5016</v>
      </c>
      <c r="B351" s="1">
        <v>350</v>
      </c>
      <c r="C351" s="1" t="s">
        <v>1121</v>
      </c>
    </row>
    <row r="352" spans="1:3" x14ac:dyDescent="0.3">
      <c r="A352" s="1" t="s">
        <v>5016</v>
      </c>
      <c r="B352" s="1">
        <v>351</v>
      </c>
      <c r="C352" s="1" t="s">
        <v>1127</v>
      </c>
    </row>
    <row r="353" spans="1:3" x14ac:dyDescent="0.3">
      <c r="A353" s="1" t="s">
        <v>5016</v>
      </c>
      <c r="B353" s="1">
        <v>352</v>
      </c>
      <c r="C353" s="1" t="s">
        <v>1129</v>
      </c>
    </row>
    <row r="354" spans="1:3" x14ac:dyDescent="0.3">
      <c r="A354" s="1" t="s">
        <v>5016</v>
      </c>
      <c r="B354" s="1">
        <v>353</v>
      </c>
      <c r="C354" s="1" t="s">
        <v>1132</v>
      </c>
    </row>
    <row r="355" spans="1:3" x14ac:dyDescent="0.3">
      <c r="A355" s="1" t="s">
        <v>5016</v>
      </c>
      <c r="B355" s="1">
        <v>354</v>
      </c>
      <c r="C355" s="1" t="s">
        <v>3501</v>
      </c>
    </row>
    <row r="356" spans="1:3" x14ac:dyDescent="0.3">
      <c r="A356" s="1" t="s">
        <v>5016</v>
      </c>
      <c r="B356" s="1">
        <v>355</v>
      </c>
      <c r="C356" s="1" t="s">
        <v>1147</v>
      </c>
    </row>
    <row r="357" spans="1:3" x14ac:dyDescent="0.3">
      <c r="A357" s="1" t="s">
        <v>5016</v>
      </c>
      <c r="B357" s="1">
        <v>356</v>
      </c>
      <c r="C357" s="1" t="s">
        <v>1150</v>
      </c>
    </row>
    <row r="358" spans="1:3" x14ac:dyDescent="0.3">
      <c r="A358" s="1" t="s">
        <v>5016</v>
      </c>
      <c r="B358" s="1">
        <v>357</v>
      </c>
      <c r="C358" s="1" t="s">
        <v>1152</v>
      </c>
    </row>
    <row r="359" spans="1:3" x14ac:dyDescent="0.3">
      <c r="A359" s="1" t="s">
        <v>5016</v>
      </c>
      <c r="B359" s="1">
        <v>358</v>
      </c>
      <c r="C359" s="1" t="s">
        <v>3507</v>
      </c>
    </row>
    <row r="360" spans="1:3" x14ac:dyDescent="0.3">
      <c r="A360" s="1" t="s">
        <v>5016</v>
      </c>
      <c r="B360" s="1">
        <v>359</v>
      </c>
      <c r="C360" s="1" t="s">
        <v>3510</v>
      </c>
    </row>
    <row r="361" spans="1:3" x14ac:dyDescent="0.3">
      <c r="A361" s="1" t="s">
        <v>5016</v>
      </c>
      <c r="B361" s="1">
        <v>360</v>
      </c>
      <c r="C361" s="1" t="s">
        <v>1163</v>
      </c>
    </row>
    <row r="362" spans="1:3" x14ac:dyDescent="0.3">
      <c r="A362" s="1" t="s">
        <v>5016</v>
      </c>
      <c r="B362" s="1">
        <v>361</v>
      </c>
      <c r="C362" s="1" t="s">
        <v>3514</v>
      </c>
    </row>
    <row r="363" spans="1:3" x14ac:dyDescent="0.3">
      <c r="A363" s="1" t="s">
        <v>5016</v>
      </c>
      <c r="B363" s="1">
        <v>362</v>
      </c>
      <c r="C363" s="1" t="s">
        <v>1166</v>
      </c>
    </row>
    <row r="364" spans="1:3" x14ac:dyDescent="0.3">
      <c r="A364" s="1" t="s">
        <v>5016</v>
      </c>
      <c r="B364" s="1">
        <v>363</v>
      </c>
      <c r="C364" s="1" t="s">
        <v>1169</v>
      </c>
    </row>
    <row r="365" spans="1:3" x14ac:dyDescent="0.3">
      <c r="A365" s="1" t="s">
        <v>5016</v>
      </c>
      <c r="B365" s="1">
        <v>364</v>
      </c>
      <c r="C365" s="1" t="s">
        <v>1172</v>
      </c>
    </row>
    <row r="366" spans="1:3" x14ac:dyDescent="0.3">
      <c r="A366" s="1" t="s">
        <v>5016</v>
      </c>
      <c r="B366" s="1">
        <v>365</v>
      </c>
      <c r="C366" s="1" t="s">
        <v>3518</v>
      </c>
    </row>
    <row r="367" spans="1:3" x14ac:dyDescent="0.3">
      <c r="A367" s="1" t="s">
        <v>5016</v>
      </c>
      <c r="B367" s="1">
        <v>366</v>
      </c>
      <c r="C367" s="1" t="s">
        <v>1185</v>
      </c>
    </row>
    <row r="368" spans="1:3" x14ac:dyDescent="0.3">
      <c r="A368" s="1" t="s">
        <v>5016</v>
      </c>
      <c r="B368" s="1">
        <v>367</v>
      </c>
      <c r="C368" s="1" t="s">
        <v>1182</v>
      </c>
    </row>
    <row r="369" spans="1:3" x14ac:dyDescent="0.3">
      <c r="A369" s="1" t="s">
        <v>5016</v>
      </c>
      <c r="B369" s="1">
        <v>368</v>
      </c>
      <c r="C369" s="1" t="s">
        <v>3524</v>
      </c>
    </row>
    <row r="370" spans="1:3" x14ac:dyDescent="0.3">
      <c r="A370" s="1" t="s">
        <v>5016</v>
      </c>
      <c r="B370" s="1">
        <v>369</v>
      </c>
      <c r="C370" s="1" t="s">
        <v>1191</v>
      </c>
    </row>
    <row r="371" spans="1:3" x14ac:dyDescent="0.3">
      <c r="A371" s="1" t="s">
        <v>5016</v>
      </c>
      <c r="B371" s="1">
        <v>370</v>
      </c>
      <c r="C371" s="1" t="s">
        <v>1194</v>
      </c>
    </row>
    <row r="372" spans="1:3" x14ac:dyDescent="0.3">
      <c r="A372" s="1" t="s">
        <v>5016</v>
      </c>
      <c r="B372" s="1">
        <v>371</v>
      </c>
      <c r="C372" s="1" t="s">
        <v>1197</v>
      </c>
    </row>
    <row r="373" spans="1:3" x14ac:dyDescent="0.3">
      <c r="A373" s="1" t="s">
        <v>5016</v>
      </c>
      <c r="B373" s="1">
        <v>372</v>
      </c>
      <c r="C373" s="1" t="s">
        <v>3529</v>
      </c>
    </row>
    <row r="374" spans="1:3" x14ac:dyDescent="0.3">
      <c r="A374" s="1" t="s">
        <v>5016</v>
      </c>
      <c r="B374" s="1">
        <v>373</v>
      </c>
      <c r="C374" s="1" t="s">
        <v>3531</v>
      </c>
    </row>
    <row r="375" spans="1:3" x14ac:dyDescent="0.3">
      <c r="A375" s="1" t="s">
        <v>5016</v>
      </c>
      <c r="B375" s="1">
        <v>374</v>
      </c>
      <c r="C375" s="1" t="s">
        <v>1209</v>
      </c>
    </row>
    <row r="376" spans="1:3" x14ac:dyDescent="0.3">
      <c r="A376" s="1" t="s">
        <v>5016</v>
      </c>
      <c r="B376" s="1">
        <v>375</v>
      </c>
      <c r="C376" s="1" t="s">
        <v>3536</v>
      </c>
    </row>
    <row r="377" spans="1:3" x14ac:dyDescent="0.3">
      <c r="A377" s="1" t="s">
        <v>5016</v>
      </c>
      <c r="B377" s="1">
        <v>376</v>
      </c>
      <c r="C377" s="1" t="s">
        <v>1221</v>
      </c>
    </row>
    <row r="378" spans="1:3" x14ac:dyDescent="0.3">
      <c r="A378" s="1" t="s">
        <v>5016</v>
      </c>
      <c r="B378" s="1">
        <v>377</v>
      </c>
      <c r="C378" s="1" t="s">
        <v>1224</v>
      </c>
    </row>
    <row r="379" spans="1:3" x14ac:dyDescent="0.3">
      <c r="A379" s="1" t="s">
        <v>5016</v>
      </c>
      <c r="B379" s="1">
        <v>378</v>
      </c>
      <c r="C379" s="1" t="s">
        <v>1227</v>
      </c>
    </row>
    <row r="380" spans="1:3" x14ac:dyDescent="0.3">
      <c r="A380" s="1" t="s">
        <v>5016</v>
      </c>
      <c r="B380" s="1">
        <v>379</v>
      </c>
      <c r="C380" s="1" t="s">
        <v>1229</v>
      </c>
    </row>
    <row r="381" spans="1:3" x14ac:dyDescent="0.3">
      <c r="A381" s="1" t="s">
        <v>5016</v>
      </c>
      <c r="B381" s="1">
        <v>380</v>
      </c>
      <c r="C381" s="1" t="s">
        <v>1232</v>
      </c>
    </row>
    <row r="382" spans="1:3" x14ac:dyDescent="0.3">
      <c r="A382" s="1" t="s">
        <v>5016</v>
      </c>
      <c r="B382" s="1">
        <v>381</v>
      </c>
      <c r="C382" s="1" t="s">
        <v>1235</v>
      </c>
    </row>
    <row r="383" spans="1:3" x14ac:dyDescent="0.3">
      <c r="A383" s="1" t="s">
        <v>5016</v>
      </c>
      <c r="B383" s="1">
        <v>382</v>
      </c>
      <c r="C383" s="1" t="s">
        <v>1237</v>
      </c>
    </row>
    <row r="384" spans="1:3" x14ac:dyDescent="0.3">
      <c r="A384" s="1" t="s">
        <v>5016</v>
      </c>
      <c r="B384" s="1">
        <v>383</v>
      </c>
      <c r="C384" s="1" t="s">
        <v>3543</v>
      </c>
    </row>
    <row r="385" spans="1:3" x14ac:dyDescent="0.3">
      <c r="A385" s="1" t="s">
        <v>5016</v>
      </c>
      <c r="B385" s="1">
        <v>384</v>
      </c>
      <c r="C385" s="1" t="s">
        <v>3546</v>
      </c>
    </row>
    <row r="386" spans="1:3" x14ac:dyDescent="0.3">
      <c r="A386" s="1" t="s">
        <v>5016</v>
      </c>
      <c r="B386" s="1">
        <v>385</v>
      </c>
      <c r="C386" s="1" t="s">
        <v>1251</v>
      </c>
    </row>
    <row r="387" spans="1:3" x14ac:dyDescent="0.3">
      <c r="A387" s="1" t="s">
        <v>5016</v>
      </c>
      <c r="B387" s="1">
        <v>386</v>
      </c>
      <c r="C387" s="1" t="s">
        <v>1254</v>
      </c>
    </row>
    <row r="388" spans="1:3" x14ac:dyDescent="0.3">
      <c r="A388" s="1" t="s">
        <v>5016</v>
      </c>
      <c r="B388" s="1">
        <v>387</v>
      </c>
      <c r="C388" s="1" t="s">
        <v>1257</v>
      </c>
    </row>
    <row r="389" spans="1:3" x14ac:dyDescent="0.3">
      <c r="A389" s="1" t="s">
        <v>5016</v>
      </c>
      <c r="B389" s="1">
        <v>388</v>
      </c>
      <c r="C389" s="1" t="s">
        <v>3550</v>
      </c>
    </row>
    <row r="390" spans="1:3" x14ac:dyDescent="0.3">
      <c r="A390" s="1" t="s">
        <v>5016</v>
      </c>
      <c r="B390" s="1">
        <v>389</v>
      </c>
      <c r="C390" s="1" t="s">
        <v>1266</v>
      </c>
    </row>
    <row r="391" spans="1:3" x14ac:dyDescent="0.3">
      <c r="A391" s="1" t="s">
        <v>5016</v>
      </c>
      <c r="B391" s="1">
        <v>390</v>
      </c>
      <c r="C391" s="1" t="s">
        <v>1269</v>
      </c>
    </row>
    <row r="392" spans="1:3" x14ac:dyDescent="0.3">
      <c r="A392" s="1" t="s">
        <v>5016</v>
      </c>
      <c r="B392" s="1">
        <v>391</v>
      </c>
      <c r="C392" s="1" t="s">
        <v>1272</v>
      </c>
    </row>
    <row r="393" spans="1:3" x14ac:dyDescent="0.3">
      <c r="A393" s="1" t="s">
        <v>5016</v>
      </c>
      <c r="B393" s="1">
        <v>392</v>
      </c>
      <c r="C393" s="1" t="s">
        <v>1275</v>
      </c>
    </row>
    <row r="394" spans="1:3" x14ac:dyDescent="0.3">
      <c r="A394" s="1" t="s">
        <v>5016</v>
      </c>
      <c r="B394" s="1">
        <v>393</v>
      </c>
      <c r="C394" s="1" t="s">
        <v>3559</v>
      </c>
    </row>
    <row r="395" spans="1:3" x14ac:dyDescent="0.3">
      <c r="A395" s="1" t="s">
        <v>5016</v>
      </c>
      <c r="B395" s="1">
        <v>394</v>
      </c>
      <c r="C395" s="1" t="s">
        <v>3562</v>
      </c>
    </row>
    <row r="396" spans="1:3" x14ac:dyDescent="0.3">
      <c r="A396" s="1" t="s">
        <v>5016</v>
      </c>
      <c r="B396" s="1">
        <v>395</v>
      </c>
      <c r="C396" s="1" t="s">
        <v>1284</v>
      </c>
    </row>
    <row r="397" spans="1:3" x14ac:dyDescent="0.3">
      <c r="A397" s="1" t="s">
        <v>5016</v>
      </c>
      <c r="B397" s="1">
        <v>396</v>
      </c>
      <c r="C397" s="1" t="s">
        <v>1287</v>
      </c>
    </row>
    <row r="398" spans="1:3" x14ac:dyDescent="0.3">
      <c r="A398" s="1" t="s">
        <v>5016</v>
      </c>
      <c r="B398" s="1">
        <v>397</v>
      </c>
      <c r="C398" s="1" t="s">
        <v>1290</v>
      </c>
    </row>
    <row r="399" spans="1:3" x14ac:dyDescent="0.3">
      <c r="A399" s="1" t="s">
        <v>5016</v>
      </c>
      <c r="B399" s="1">
        <v>398</v>
      </c>
      <c r="C399" s="1" t="s">
        <v>1293</v>
      </c>
    </row>
    <row r="400" spans="1:3" x14ac:dyDescent="0.3">
      <c r="A400" s="1" t="s">
        <v>5016</v>
      </c>
      <c r="B400" s="1">
        <v>399</v>
      </c>
      <c r="C400" s="1" t="s">
        <v>1296</v>
      </c>
    </row>
    <row r="401" spans="1:3" x14ac:dyDescent="0.3">
      <c r="A401" s="1" t="s">
        <v>5016</v>
      </c>
      <c r="B401" s="1">
        <v>400</v>
      </c>
      <c r="C401" s="1" t="s">
        <v>1299</v>
      </c>
    </row>
    <row r="402" spans="1:3" x14ac:dyDescent="0.3">
      <c r="A402" s="1" t="s">
        <v>5016</v>
      </c>
      <c r="B402" s="1">
        <v>401</v>
      </c>
      <c r="C402" s="1" t="s">
        <v>1302</v>
      </c>
    </row>
    <row r="403" spans="1:3" x14ac:dyDescent="0.3">
      <c r="A403" s="1" t="s">
        <v>5016</v>
      </c>
      <c r="B403" s="1">
        <v>402</v>
      </c>
      <c r="C403" s="1" t="s">
        <v>1309</v>
      </c>
    </row>
    <row r="404" spans="1:3" x14ac:dyDescent="0.3">
      <c r="A404" s="1" t="s">
        <v>5016</v>
      </c>
      <c r="B404" s="1">
        <v>403</v>
      </c>
      <c r="C404" s="1" t="s">
        <v>1307</v>
      </c>
    </row>
    <row r="405" spans="1:3" x14ac:dyDescent="0.3">
      <c r="A405" s="1" t="s">
        <v>5016</v>
      </c>
      <c r="B405" s="1">
        <v>404</v>
      </c>
      <c r="C405" s="1" t="s">
        <v>1305</v>
      </c>
    </row>
    <row r="406" spans="1:3" x14ac:dyDescent="0.3">
      <c r="A406" s="1" t="s">
        <v>5016</v>
      </c>
      <c r="B406" s="1">
        <v>405</v>
      </c>
      <c r="C406" s="1" t="s">
        <v>1311</v>
      </c>
    </row>
    <row r="407" spans="1:3" x14ac:dyDescent="0.3">
      <c r="A407" s="1" t="s">
        <v>5016</v>
      </c>
      <c r="B407" s="1">
        <v>406</v>
      </c>
      <c r="C407" s="1" t="s">
        <v>1314</v>
      </c>
    </row>
    <row r="408" spans="1:3" x14ac:dyDescent="0.3">
      <c r="A408" s="1" t="s">
        <v>5016</v>
      </c>
      <c r="B408" s="1">
        <v>407</v>
      </c>
      <c r="C408" s="1" t="s">
        <v>1317</v>
      </c>
    </row>
    <row r="409" spans="1:3" x14ac:dyDescent="0.3">
      <c r="A409" s="1" t="s">
        <v>5016</v>
      </c>
      <c r="B409" s="1">
        <v>408</v>
      </c>
      <c r="C409" s="1" t="s">
        <v>3573</v>
      </c>
    </row>
    <row r="410" spans="1:3" x14ac:dyDescent="0.3">
      <c r="A410" s="1" t="s">
        <v>5016</v>
      </c>
      <c r="B410" s="1">
        <v>409</v>
      </c>
      <c r="C410" s="1" t="s">
        <v>1331</v>
      </c>
    </row>
    <row r="411" spans="1:3" x14ac:dyDescent="0.3">
      <c r="A411" s="1" t="s">
        <v>5016</v>
      </c>
      <c r="B411" s="1">
        <v>410</v>
      </c>
      <c r="C411" s="1" t="s">
        <v>1328</v>
      </c>
    </row>
    <row r="412" spans="1:3" x14ac:dyDescent="0.3">
      <c r="A412" s="1" t="s">
        <v>5016</v>
      </c>
      <c r="B412" s="1">
        <v>411</v>
      </c>
      <c r="C412" s="1" t="s">
        <v>1334</v>
      </c>
    </row>
    <row r="413" spans="1:3" x14ac:dyDescent="0.3">
      <c r="A413" s="1" t="s">
        <v>5016</v>
      </c>
      <c r="B413" s="1">
        <v>412</v>
      </c>
      <c r="C413" s="1" t="s">
        <v>1337</v>
      </c>
    </row>
    <row r="414" spans="1:3" x14ac:dyDescent="0.3">
      <c r="A414" s="1" t="s">
        <v>5016</v>
      </c>
      <c r="B414" s="1">
        <v>413</v>
      </c>
      <c r="C414" s="1" t="s">
        <v>1340</v>
      </c>
    </row>
    <row r="415" spans="1:3" x14ac:dyDescent="0.3">
      <c r="A415" s="1" t="s">
        <v>5016</v>
      </c>
      <c r="B415" s="1">
        <v>414</v>
      </c>
      <c r="C415" s="1" t="s">
        <v>1343</v>
      </c>
    </row>
    <row r="416" spans="1:3" x14ac:dyDescent="0.3">
      <c r="A416" s="1" t="s">
        <v>5016</v>
      </c>
      <c r="B416" s="1">
        <v>415</v>
      </c>
      <c r="C416" s="1" t="s">
        <v>1346</v>
      </c>
    </row>
    <row r="417" spans="1:3" x14ac:dyDescent="0.3">
      <c r="A417" s="1" t="s">
        <v>5016</v>
      </c>
      <c r="B417" s="1">
        <v>416</v>
      </c>
      <c r="C417" s="1" t="s">
        <v>1349</v>
      </c>
    </row>
    <row r="418" spans="1:3" x14ac:dyDescent="0.3">
      <c r="A418" s="1" t="s">
        <v>5016</v>
      </c>
      <c r="B418" s="1">
        <v>417</v>
      </c>
      <c r="C418" s="1" t="s">
        <v>1352</v>
      </c>
    </row>
    <row r="419" spans="1:3" x14ac:dyDescent="0.3">
      <c r="A419" s="1" t="s">
        <v>5016</v>
      </c>
      <c r="B419" s="1">
        <v>418</v>
      </c>
      <c r="C419" s="1" t="s">
        <v>1355</v>
      </c>
    </row>
    <row r="420" spans="1:3" x14ac:dyDescent="0.3">
      <c r="A420" s="1" t="s">
        <v>5016</v>
      </c>
      <c r="B420" s="1">
        <v>419</v>
      </c>
      <c r="C420" s="1" t="s">
        <v>1358</v>
      </c>
    </row>
    <row r="421" spans="1:3" x14ac:dyDescent="0.3">
      <c r="A421" s="1" t="s">
        <v>5016</v>
      </c>
      <c r="B421" s="1">
        <v>420</v>
      </c>
      <c r="C421" s="1" t="s">
        <v>1361</v>
      </c>
    </row>
    <row r="422" spans="1:3" x14ac:dyDescent="0.3">
      <c r="A422" s="1" t="s">
        <v>5016</v>
      </c>
      <c r="B422" s="1">
        <v>421</v>
      </c>
      <c r="C422" s="1" t="s">
        <v>1364</v>
      </c>
    </row>
    <row r="423" spans="1:3" x14ac:dyDescent="0.3">
      <c r="A423" s="1" t="s">
        <v>5016</v>
      </c>
      <c r="B423" s="1">
        <v>422</v>
      </c>
      <c r="C423" s="1" t="s">
        <v>1367</v>
      </c>
    </row>
    <row r="424" spans="1:3" x14ac:dyDescent="0.3">
      <c r="A424" s="1" t="s">
        <v>5016</v>
      </c>
      <c r="B424" s="1">
        <v>423</v>
      </c>
      <c r="C424" s="1" t="s">
        <v>1370</v>
      </c>
    </row>
    <row r="425" spans="1:3" x14ac:dyDescent="0.3">
      <c r="A425" s="1" t="s">
        <v>5016</v>
      </c>
      <c r="B425" s="1">
        <v>424</v>
      </c>
      <c r="C425" s="1" t="s">
        <v>1373</v>
      </c>
    </row>
    <row r="426" spans="1:3" x14ac:dyDescent="0.3">
      <c r="A426" s="1" t="s">
        <v>5016</v>
      </c>
      <c r="B426" s="1">
        <v>425</v>
      </c>
      <c r="C426" s="1" t="s">
        <v>1376</v>
      </c>
    </row>
    <row r="427" spans="1:3" x14ac:dyDescent="0.3">
      <c r="A427" s="1" t="s">
        <v>5016</v>
      </c>
      <c r="B427" s="1">
        <v>426</v>
      </c>
      <c r="C427" s="1" t="s">
        <v>3595</v>
      </c>
    </row>
    <row r="428" spans="1:3" x14ac:dyDescent="0.3">
      <c r="A428" s="1" t="s">
        <v>5016</v>
      </c>
      <c r="B428" s="1">
        <v>427</v>
      </c>
      <c r="C428" s="1" t="s">
        <v>3598</v>
      </c>
    </row>
    <row r="429" spans="1:3" x14ac:dyDescent="0.3">
      <c r="A429" s="1" t="s">
        <v>5016</v>
      </c>
      <c r="B429" s="1">
        <v>428</v>
      </c>
      <c r="C429" s="1" t="s">
        <v>1395</v>
      </c>
    </row>
    <row r="430" spans="1:3" x14ac:dyDescent="0.3">
      <c r="A430" s="1" t="s">
        <v>5016</v>
      </c>
      <c r="B430" s="1">
        <v>429</v>
      </c>
      <c r="C430" s="1" t="s">
        <v>1398</v>
      </c>
    </row>
    <row r="431" spans="1:3" x14ac:dyDescent="0.3">
      <c r="A431" s="1" t="s">
        <v>5016</v>
      </c>
      <c r="B431" s="1">
        <v>430</v>
      </c>
      <c r="C431" s="1" t="s">
        <v>3602</v>
      </c>
    </row>
    <row r="432" spans="1:3" x14ac:dyDescent="0.3">
      <c r="A432" s="1" t="s">
        <v>5016</v>
      </c>
      <c r="B432" s="1">
        <v>431</v>
      </c>
      <c r="C432" s="1" t="s">
        <v>1401</v>
      </c>
    </row>
    <row r="433" spans="1:3" x14ac:dyDescent="0.3">
      <c r="A433" s="1" t="s">
        <v>5016</v>
      </c>
      <c r="B433" s="1">
        <v>432</v>
      </c>
      <c r="C433" s="1" t="s">
        <v>1404</v>
      </c>
    </row>
    <row r="434" spans="1:3" x14ac:dyDescent="0.3">
      <c r="A434" s="1" t="s">
        <v>5016</v>
      </c>
      <c r="B434" s="1">
        <v>433</v>
      </c>
      <c r="C434" s="1" t="s">
        <v>1406</v>
      </c>
    </row>
    <row r="435" spans="1:3" x14ac:dyDescent="0.3">
      <c r="A435" s="1" t="s">
        <v>5016</v>
      </c>
      <c r="B435" s="1">
        <v>434</v>
      </c>
      <c r="C435" s="1" t="s">
        <v>1409</v>
      </c>
    </row>
    <row r="436" spans="1:3" x14ac:dyDescent="0.3">
      <c r="A436" s="1" t="s">
        <v>5016</v>
      </c>
      <c r="B436" s="1">
        <v>435</v>
      </c>
      <c r="C436" s="1" t="s">
        <v>1412</v>
      </c>
    </row>
    <row r="437" spans="1:3" x14ac:dyDescent="0.3">
      <c r="A437" s="1" t="s">
        <v>5016</v>
      </c>
      <c r="B437" s="1">
        <v>436</v>
      </c>
      <c r="C437" s="1" t="s">
        <v>1415</v>
      </c>
    </row>
    <row r="438" spans="1:3" x14ac:dyDescent="0.3">
      <c r="A438" s="1" t="s">
        <v>5016</v>
      </c>
      <c r="B438" s="1">
        <v>437</v>
      </c>
      <c r="C438" s="1" t="s">
        <v>1418</v>
      </c>
    </row>
    <row r="439" spans="1:3" x14ac:dyDescent="0.3">
      <c r="A439" s="1" t="s">
        <v>5016</v>
      </c>
      <c r="B439" s="1">
        <v>438</v>
      </c>
      <c r="C439" s="1" t="s">
        <v>1421</v>
      </c>
    </row>
    <row r="440" spans="1:3" x14ac:dyDescent="0.3">
      <c r="A440" s="1" t="s">
        <v>5016</v>
      </c>
      <c r="B440" s="1">
        <v>439</v>
      </c>
      <c r="C440" s="1" t="s">
        <v>1424</v>
      </c>
    </row>
    <row r="441" spans="1:3" x14ac:dyDescent="0.3">
      <c r="A441" s="1" t="s">
        <v>5016</v>
      </c>
      <c r="B441" s="1">
        <v>440</v>
      </c>
      <c r="C441" s="1" t="s">
        <v>1427</v>
      </c>
    </row>
    <row r="442" spans="1:3" x14ac:dyDescent="0.3">
      <c r="A442" s="1" t="s">
        <v>5016</v>
      </c>
      <c r="B442" s="1">
        <v>441</v>
      </c>
      <c r="C442" s="1" t="s">
        <v>1430</v>
      </c>
    </row>
    <row r="443" spans="1:3" x14ac:dyDescent="0.3">
      <c r="A443" s="1" t="s">
        <v>5016</v>
      </c>
      <c r="B443" s="1">
        <v>442</v>
      </c>
      <c r="C443" s="1" t="s">
        <v>1433</v>
      </c>
    </row>
    <row r="444" spans="1:3" x14ac:dyDescent="0.3">
      <c r="A444" s="1" t="s">
        <v>5016</v>
      </c>
      <c r="B444" s="1">
        <v>443</v>
      </c>
      <c r="C444" s="1" t="s">
        <v>1436</v>
      </c>
    </row>
    <row r="445" spans="1:3" x14ac:dyDescent="0.3">
      <c r="A445" s="1" t="s">
        <v>5016</v>
      </c>
      <c r="B445" s="1">
        <v>444</v>
      </c>
      <c r="C445" s="1" t="s">
        <v>1439</v>
      </c>
    </row>
    <row r="446" spans="1:3" x14ac:dyDescent="0.3">
      <c r="A446" s="1" t="s">
        <v>5016</v>
      </c>
      <c r="B446" s="1">
        <v>445</v>
      </c>
      <c r="C446" s="1" t="s">
        <v>3620</v>
      </c>
    </row>
    <row r="447" spans="1:3" x14ac:dyDescent="0.3">
      <c r="A447" s="1" t="s">
        <v>5016</v>
      </c>
      <c r="B447" s="1">
        <v>446</v>
      </c>
      <c r="C447" s="1" t="s">
        <v>1452</v>
      </c>
    </row>
    <row r="448" spans="1:3" x14ac:dyDescent="0.3">
      <c r="A448" s="1" t="s">
        <v>5016</v>
      </c>
      <c r="B448" s="1">
        <v>447</v>
      </c>
      <c r="C448" s="1" t="s">
        <v>1455</v>
      </c>
    </row>
    <row r="449" spans="1:3" x14ac:dyDescent="0.3">
      <c r="A449" s="1" t="s">
        <v>5016</v>
      </c>
      <c r="B449" s="1">
        <v>448</v>
      </c>
      <c r="C449" s="1" t="s">
        <v>1458</v>
      </c>
    </row>
    <row r="450" spans="1:3" x14ac:dyDescent="0.3">
      <c r="A450" s="1" t="s">
        <v>5016</v>
      </c>
      <c r="B450" s="1">
        <v>449</v>
      </c>
      <c r="C450" s="1" t="s">
        <v>1461</v>
      </c>
    </row>
    <row r="451" spans="1:3" x14ac:dyDescent="0.3">
      <c r="A451" s="1" t="s">
        <v>5016</v>
      </c>
      <c r="B451" s="1">
        <v>450</v>
      </c>
      <c r="C451" s="1" t="s">
        <v>1464</v>
      </c>
    </row>
    <row r="452" spans="1:3" x14ac:dyDescent="0.3">
      <c r="A452" s="1" t="s">
        <v>5016</v>
      </c>
      <c r="B452" s="1">
        <v>451</v>
      </c>
      <c r="C452" s="1" t="s">
        <v>1467</v>
      </c>
    </row>
    <row r="453" spans="1:3" x14ac:dyDescent="0.3">
      <c r="A453" s="1" t="s">
        <v>5016</v>
      </c>
      <c r="B453" s="1">
        <v>452</v>
      </c>
      <c r="C453" s="1" t="s">
        <v>3625</v>
      </c>
    </row>
    <row r="454" spans="1:3" x14ac:dyDescent="0.3">
      <c r="A454" s="1" t="s">
        <v>5016</v>
      </c>
      <c r="B454" s="1">
        <v>453</v>
      </c>
      <c r="C454" s="1" t="s">
        <v>1476</v>
      </c>
    </row>
    <row r="455" spans="1:3" x14ac:dyDescent="0.3">
      <c r="A455" s="1" t="s">
        <v>5016</v>
      </c>
      <c r="B455" s="1">
        <v>454</v>
      </c>
      <c r="C455" s="1" t="s">
        <v>1473</v>
      </c>
    </row>
    <row r="456" spans="1:3" x14ac:dyDescent="0.3">
      <c r="A456" s="1" t="s">
        <v>5016</v>
      </c>
      <c r="B456" s="1">
        <v>455</v>
      </c>
      <c r="C456" s="1" t="s">
        <v>1479</v>
      </c>
    </row>
    <row r="457" spans="1:3" x14ac:dyDescent="0.3">
      <c r="A457" s="1" t="s">
        <v>5016</v>
      </c>
      <c r="B457" s="1">
        <v>456</v>
      </c>
      <c r="C457" s="1" t="s">
        <v>1482</v>
      </c>
    </row>
    <row r="458" spans="1:3" x14ac:dyDescent="0.3">
      <c r="A458" s="1" t="s">
        <v>5016</v>
      </c>
      <c r="B458" s="1">
        <v>457</v>
      </c>
      <c r="C458" s="1" t="s">
        <v>1485</v>
      </c>
    </row>
    <row r="459" spans="1:3" x14ac:dyDescent="0.3">
      <c r="A459" s="1" t="s">
        <v>5016</v>
      </c>
      <c r="B459" s="1">
        <v>458</v>
      </c>
      <c r="C459" s="1" t="s">
        <v>3632</v>
      </c>
    </row>
    <row r="460" spans="1:3" x14ac:dyDescent="0.3">
      <c r="A460" s="1" t="s">
        <v>5016</v>
      </c>
      <c r="B460" s="1">
        <v>459</v>
      </c>
      <c r="C460" s="1" t="s">
        <v>1493</v>
      </c>
    </row>
    <row r="461" spans="1:3" x14ac:dyDescent="0.3">
      <c r="A461" s="1" t="s">
        <v>5016</v>
      </c>
      <c r="B461" s="1">
        <v>460</v>
      </c>
      <c r="C461" s="1" t="s">
        <v>1496</v>
      </c>
    </row>
    <row r="462" spans="1:3" x14ac:dyDescent="0.3">
      <c r="A462" s="1" t="s">
        <v>5016</v>
      </c>
      <c r="B462" s="1">
        <v>461</v>
      </c>
      <c r="C462" s="1" t="s">
        <v>1499</v>
      </c>
    </row>
    <row r="463" spans="1:3" x14ac:dyDescent="0.3">
      <c r="A463" s="1" t="s">
        <v>5016</v>
      </c>
      <c r="B463" s="1">
        <v>462</v>
      </c>
      <c r="C463" s="1" t="s">
        <v>1505</v>
      </c>
    </row>
    <row r="464" spans="1:3" x14ac:dyDescent="0.3">
      <c r="A464" s="1" t="s">
        <v>5016</v>
      </c>
      <c r="B464" s="1">
        <v>463</v>
      </c>
      <c r="C464" s="1" t="s">
        <v>1523</v>
      </c>
    </row>
    <row r="465" spans="1:3" x14ac:dyDescent="0.3">
      <c r="A465" s="1" t="s">
        <v>5016</v>
      </c>
      <c r="B465" s="1">
        <v>464</v>
      </c>
      <c r="C465" s="1" t="s">
        <v>1502</v>
      </c>
    </row>
    <row r="466" spans="1:3" x14ac:dyDescent="0.3">
      <c r="A466" s="1" t="s">
        <v>5016</v>
      </c>
      <c r="B466" s="1">
        <v>465</v>
      </c>
      <c r="C466" s="1" t="s">
        <v>1508</v>
      </c>
    </row>
    <row r="467" spans="1:3" x14ac:dyDescent="0.3">
      <c r="A467" s="1" t="s">
        <v>5016</v>
      </c>
      <c r="B467" s="1">
        <v>466</v>
      </c>
      <c r="C467" s="1" t="s">
        <v>1511</v>
      </c>
    </row>
    <row r="468" spans="1:3" x14ac:dyDescent="0.3">
      <c r="A468" s="1" t="s">
        <v>5016</v>
      </c>
      <c r="B468" s="1">
        <v>467</v>
      </c>
      <c r="C468" s="1" t="s">
        <v>1514</v>
      </c>
    </row>
    <row r="469" spans="1:3" x14ac:dyDescent="0.3">
      <c r="A469" s="1" t="s">
        <v>5016</v>
      </c>
      <c r="B469" s="1">
        <v>468</v>
      </c>
      <c r="C469" s="1" t="s">
        <v>1517</v>
      </c>
    </row>
    <row r="470" spans="1:3" x14ac:dyDescent="0.3">
      <c r="A470" s="1" t="s">
        <v>5016</v>
      </c>
      <c r="B470" s="1">
        <v>469</v>
      </c>
      <c r="C470" s="1" t="s">
        <v>1520</v>
      </c>
    </row>
    <row r="471" spans="1:3" x14ac:dyDescent="0.3">
      <c r="A471" s="1" t="s">
        <v>5016</v>
      </c>
      <c r="B471" s="1">
        <v>470</v>
      </c>
      <c r="C471" s="1" t="s">
        <v>1525</v>
      </c>
    </row>
    <row r="472" spans="1:3" x14ac:dyDescent="0.3">
      <c r="A472" s="1" t="s">
        <v>5016</v>
      </c>
      <c r="B472" s="1">
        <v>471</v>
      </c>
      <c r="C472" s="1" t="s">
        <v>1528</v>
      </c>
    </row>
    <row r="473" spans="1:3" x14ac:dyDescent="0.3">
      <c r="A473" s="1" t="s">
        <v>5016</v>
      </c>
      <c r="B473" s="1">
        <v>472</v>
      </c>
      <c r="C473" s="1" t="s">
        <v>1537</v>
      </c>
    </row>
    <row r="474" spans="1:3" x14ac:dyDescent="0.3">
      <c r="A474" s="1" t="s">
        <v>5016</v>
      </c>
      <c r="B474" s="1">
        <v>473</v>
      </c>
      <c r="C474" s="1" t="s">
        <v>1542</v>
      </c>
    </row>
    <row r="475" spans="1:3" x14ac:dyDescent="0.3">
      <c r="A475" s="1" t="s">
        <v>5016</v>
      </c>
      <c r="B475" s="1">
        <v>474</v>
      </c>
      <c r="C475" s="1" t="s">
        <v>1531</v>
      </c>
    </row>
    <row r="476" spans="1:3" x14ac:dyDescent="0.3">
      <c r="A476" s="1" t="s">
        <v>5016</v>
      </c>
      <c r="B476" s="1">
        <v>475</v>
      </c>
      <c r="C476" s="1" t="s">
        <v>1534</v>
      </c>
    </row>
    <row r="477" spans="1:3" x14ac:dyDescent="0.3">
      <c r="A477" s="1" t="s">
        <v>5016</v>
      </c>
      <c r="B477" s="1">
        <v>476</v>
      </c>
      <c r="C477" s="1" t="s">
        <v>1539</v>
      </c>
    </row>
    <row r="478" spans="1:3" x14ac:dyDescent="0.3">
      <c r="A478" s="1" t="s">
        <v>5016</v>
      </c>
      <c r="B478" s="1">
        <v>477</v>
      </c>
      <c r="C478" s="1" t="s">
        <v>1544</v>
      </c>
    </row>
    <row r="479" spans="1:3" x14ac:dyDescent="0.3">
      <c r="A479" s="1" t="s">
        <v>5016</v>
      </c>
      <c r="B479" s="1">
        <v>478</v>
      </c>
      <c r="C479" s="1" t="s">
        <v>1550</v>
      </c>
    </row>
    <row r="480" spans="1:3" x14ac:dyDescent="0.3">
      <c r="A480" s="1" t="s">
        <v>5016</v>
      </c>
      <c r="B480" s="1">
        <v>479</v>
      </c>
      <c r="C480" s="1" t="s">
        <v>1553</v>
      </c>
    </row>
    <row r="481" spans="1:3" x14ac:dyDescent="0.3">
      <c r="A481" s="1" t="s">
        <v>5016</v>
      </c>
      <c r="B481" s="1">
        <v>480</v>
      </c>
      <c r="C481" s="1" t="s">
        <v>1547</v>
      </c>
    </row>
    <row r="482" spans="1:3" x14ac:dyDescent="0.3">
      <c r="A482" s="1" t="s">
        <v>5016</v>
      </c>
      <c r="B482" s="1">
        <v>481</v>
      </c>
      <c r="C482" s="1" t="s">
        <v>3655</v>
      </c>
    </row>
    <row r="483" spans="1:3" x14ac:dyDescent="0.3">
      <c r="A483" s="1" t="s">
        <v>5016</v>
      </c>
      <c r="B483" s="1">
        <v>482</v>
      </c>
      <c r="C483" s="1" t="s">
        <v>1562</v>
      </c>
    </row>
    <row r="484" spans="1:3" x14ac:dyDescent="0.3">
      <c r="A484" s="1" t="s">
        <v>5016</v>
      </c>
      <c r="B484" s="1">
        <v>483</v>
      </c>
      <c r="C484" s="1" t="s">
        <v>3659</v>
      </c>
    </row>
    <row r="485" spans="1:3" x14ac:dyDescent="0.3">
      <c r="A485" s="1" t="s">
        <v>5016</v>
      </c>
      <c r="B485" s="1">
        <v>484</v>
      </c>
      <c r="C485" s="1" t="s">
        <v>1568</v>
      </c>
    </row>
    <row r="486" spans="1:3" x14ac:dyDescent="0.3">
      <c r="A486" s="1" t="s">
        <v>5016</v>
      </c>
      <c r="B486" s="1">
        <v>485</v>
      </c>
      <c r="C486" s="1" t="s">
        <v>3663</v>
      </c>
    </row>
    <row r="487" spans="1:3" x14ac:dyDescent="0.3">
      <c r="A487" s="1" t="s">
        <v>5016</v>
      </c>
      <c r="B487" s="1">
        <v>486</v>
      </c>
      <c r="C487" s="1" t="s">
        <v>1577</v>
      </c>
    </row>
    <row r="488" spans="1:3" x14ac:dyDescent="0.3">
      <c r="A488" s="1" t="s">
        <v>5016</v>
      </c>
      <c r="B488" s="1">
        <v>487</v>
      </c>
      <c r="C488" s="1" t="s">
        <v>1580</v>
      </c>
    </row>
    <row r="489" spans="1:3" x14ac:dyDescent="0.3">
      <c r="A489" s="1" t="s">
        <v>5016</v>
      </c>
      <c r="B489" s="1">
        <v>488</v>
      </c>
      <c r="C489" s="1" t="s">
        <v>1582</v>
      </c>
    </row>
    <row r="490" spans="1:3" x14ac:dyDescent="0.3">
      <c r="A490" s="1" t="s">
        <v>5016</v>
      </c>
      <c r="B490" s="1">
        <v>489</v>
      </c>
      <c r="C490" s="1" t="s">
        <v>1584</v>
      </c>
    </row>
    <row r="491" spans="1:3" x14ac:dyDescent="0.3">
      <c r="A491" s="1" t="s">
        <v>5016</v>
      </c>
      <c r="B491" s="1">
        <v>490</v>
      </c>
      <c r="C491" s="1" t="s">
        <v>1586</v>
      </c>
    </row>
    <row r="492" spans="1:3" x14ac:dyDescent="0.3">
      <c r="A492" s="1" t="s">
        <v>5016</v>
      </c>
      <c r="B492" s="1">
        <v>491</v>
      </c>
      <c r="C492" s="1" t="s">
        <v>3668</v>
      </c>
    </row>
    <row r="493" spans="1:3" x14ac:dyDescent="0.3">
      <c r="A493" s="1" t="s">
        <v>5016</v>
      </c>
      <c r="B493" s="1">
        <v>492</v>
      </c>
      <c r="C493" s="1" t="s">
        <v>1588</v>
      </c>
    </row>
    <row r="494" spans="1:3" x14ac:dyDescent="0.3">
      <c r="A494" s="1" t="s">
        <v>5016</v>
      </c>
      <c r="B494" s="1">
        <v>493</v>
      </c>
      <c r="C494" s="1" t="s">
        <v>1616</v>
      </c>
    </row>
    <row r="495" spans="1:3" x14ac:dyDescent="0.3">
      <c r="A495" s="1" t="s">
        <v>5016</v>
      </c>
      <c r="B495" s="1">
        <v>494</v>
      </c>
      <c r="C495" s="1" t="s">
        <v>1590</v>
      </c>
    </row>
    <row r="496" spans="1:3" x14ac:dyDescent="0.3">
      <c r="A496" s="1" t="s">
        <v>5016</v>
      </c>
      <c r="B496" s="1">
        <v>495</v>
      </c>
      <c r="C496" s="1" t="s">
        <v>1596</v>
      </c>
    </row>
    <row r="497" spans="1:3" x14ac:dyDescent="0.3">
      <c r="A497" s="1" t="s">
        <v>5016</v>
      </c>
      <c r="B497" s="1">
        <v>496</v>
      </c>
      <c r="C497" s="1" t="s">
        <v>1602</v>
      </c>
    </row>
    <row r="498" spans="1:3" x14ac:dyDescent="0.3">
      <c r="A498" s="1" t="s">
        <v>5016</v>
      </c>
      <c r="B498" s="1">
        <v>497</v>
      </c>
      <c r="C498" s="1" t="s">
        <v>1605</v>
      </c>
    </row>
    <row r="499" spans="1:3" x14ac:dyDescent="0.3">
      <c r="A499" s="1" t="s">
        <v>5016</v>
      </c>
      <c r="B499" s="1">
        <v>498</v>
      </c>
      <c r="C499" s="1" t="s">
        <v>1607</v>
      </c>
    </row>
    <row r="500" spans="1:3" x14ac:dyDescent="0.3">
      <c r="A500" s="1" t="s">
        <v>5016</v>
      </c>
      <c r="B500" s="1">
        <v>499</v>
      </c>
      <c r="C500" s="1" t="s">
        <v>2807</v>
      </c>
    </row>
    <row r="501" spans="1:3" x14ac:dyDescent="0.3">
      <c r="A501" s="1" t="s">
        <v>5016</v>
      </c>
      <c r="B501" s="1">
        <v>500</v>
      </c>
      <c r="C501" s="1" t="s">
        <v>1599</v>
      </c>
    </row>
    <row r="502" spans="1:3" x14ac:dyDescent="0.3">
      <c r="A502" s="1" t="s">
        <v>5016</v>
      </c>
      <c r="B502" s="1">
        <v>501</v>
      </c>
      <c r="C502" s="1" t="s">
        <v>1593</v>
      </c>
    </row>
    <row r="503" spans="1:3" x14ac:dyDescent="0.3">
      <c r="A503" s="1" t="s">
        <v>5016</v>
      </c>
      <c r="B503" s="1">
        <v>502</v>
      </c>
      <c r="C503" s="1" t="s">
        <v>3683</v>
      </c>
    </row>
    <row r="504" spans="1:3" x14ac:dyDescent="0.3">
      <c r="A504" s="1" t="s">
        <v>5016</v>
      </c>
      <c r="B504" s="1">
        <v>503</v>
      </c>
      <c r="C504" s="1" t="s">
        <v>3685</v>
      </c>
    </row>
    <row r="505" spans="1:3" x14ac:dyDescent="0.3">
      <c r="A505" s="1" t="s">
        <v>5016</v>
      </c>
      <c r="B505" s="1">
        <v>504</v>
      </c>
      <c r="C505" s="1" t="s">
        <v>1618</v>
      </c>
    </row>
    <row r="506" spans="1:3" x14ac:dyDescent="0.3">
      <c r="A506" s="1" t="s">
        <v>5016</v>
      </c>
      <c r="B506" s="1">
        <v>505</v>
      </c>
      <c r="C506" s="1" t="s">
        <v>1621</v>
      </c>
    </row>
    <row r="507" spans="1:3" x14ac:dyDescent="0.3">
      <c r="A507" s="1" t="s">
        <v>5016</v>
      </c>
      <c r="B507" s="1">
        <v>506</v>
      </c>
      <c r="C507" s="1" t="s">
        <v>1624</v>
      </c>
    </row>
    <row r="508" spans="1:3" x14ac:dyDescent="0.3">
      <c r="A508" s="1" t="s">
        <v>5016</v>
      </c>
      <c r="B508" s="1">
        <v>507</v>
      </c>
      <c r="C508" s="1" t="s">
        <v>3689</v>
      </c>
    </row>
    <row r="509" spans="1:3" x14ac:dyDescent="0.3">
      <c r="A509" s="1" t="s">
        <v>5016</v>
      </c>
      <c r="B509" s="1">
        <v>508</v>
      </c>
      <c r="C509" s="1" t="s">
        <v>3691</v>
      </c>
    </row>
    <row r="510" spans="1:3" x14ac:dyDescent="0.3">
      <c r="A510" s="1" t="s">
        <v>5016</v>
      </c>
      <c r="B510" s="1">
        <v>509</v>
      </c>
      <c r="C510" s="1" t="s">
        <v>3694</v>
      </c>
    </row>
    <row r="511" spans="1:3" x14ac:dyDescent="0.3">
      <c r="A511" s="1" t="s">
        <v>5016</v>
      </c>
      <c r="B511" s="1">
        <v>510</v>
      </c>
      <c r="C511" s="1" t="s">
        <v>1654</v>
      </c>
    </row>
    <row r="512" spans="1:3" x14ac:dyDescent="0.3">
      <c r="A512" s="1" t="s">
        <v>5016</v>
      </c>
      <c r="B512" s="1">
        <v>511</v>
      </c>
      <c r="C512" s="1" t="s">
        <v>1657</v>
      </c>
    </row>
    <row r="513" spans="1:3" x14ac:dyDescent="0.3">
      <c r="A513" s="1" t="s">
        <v>5016</v>
      </c>
      <c r="B513" s="1">
        <v>512</v>
      </c>
      <c r="C513" s="1" t="s">
        <v>1660</v>
      </c>
    </row>
    <row r="514" spans="1:3" x14ac:dyDescent="0.3">
      <c r="A514" s="1" t="s">
        <v>5016</v>
      </c>
      <c r="B514" s="1">
        <v>513</v>
      </c>
      <c r="C514" s="1" t="s">
        <v>1663</v>
      </c>
    </row>
    <row r="515" spans="1:3" x14ac:dyDescent="0.3">
      <c r="A515" s="1" t="s">
        <v>5016</v>
      </c>
      <c r="B515" s="1">
        <v>514</v>
      </c>
      <c r="C515" s="1" t="s">
        <v>1666</v>
      </c>
    </row>
    <row r="516" spans="1:3" x14ac:dyDescent="0.3">
      <c r="A516" s="1" t="s">
        <v>5016</v>
      </c>
      <c r="B516" s="1">
        <v>515</v>
      </c>
      <c r="C516" s="1" t="s">
        <v>3699</v>
      </c>
    </row>
    <row r="517" spans="1:3" x14ac:dyDescent="0.3">
      <c r="A517" s="1" t="s">
        <v>5016</v>
      </c>
      <c r="B517" s="1">
        <v>516</v>
      </c>
      <c r="C517" s="1" t="s">
        <v>1672</v>
      </c>
    </row>
    <row r="518" spans="1:3" x14ac:dyDescent="0.3">
      <c r="A518" s="1" t="s">
        <v>5016</v>
      </c>
      <c r="B518" s="1">
        <v>517</v>
      </c>
      <c r="C518" s="1" t="s">
        <v>3703</v>
      </c>
    </row>
    <row r="519" spans="1:3" x14ac:dyDescent="0.3">
      <c r="A519" s="1" t="s">
        <v>5016</v>
      </c>
      <c r="B519" s="1">
        <v>518</v>
      </c>
      <c r="C519" s="1" t="s">
        <v>3705</v>
      </c>
    </row>
    <row r="520" spans="1:3" x14ac:dyDescent="0.3">
      <c r="A520" s="1" t="s">
        <v>5016</v>
      </c>
      <c r="B520" s="1">
        <v>519</v>
      </c>
      <c r="C520" s="1" t="s">
        <v>3707</v>
      </c>
    </row>
    <row r="521" spans="1:3" x14ac:dyDescent="0.3">
      <c r="A521" s="1" t="s">
        <v>5016</v>
      </c>
      <c r="B521" s="1">
        <v>520</v>
      </c>
      <c r="C521" s="1" t="s">
        <v>3710</v>
      </c>
    </row>
    <row r="522" spans="1:3" x14ac:dyDescent="0.3">
      <c r="A522" s="1" t="s">
        <v>5016</v>
      </c>
      <c r="B522" s="1">
        <v>521</v>
      </c>
      <c r="C522" s="1" t="s">
        <v>1687</v>
      </c>
    </row>
    <row r="523" spans="1:3" x14ac:dyDescent="0.3">
      <c r="A523" s="1" t="s">
        <v>5016</v>
      </c>
      <c r="B523" s="1">
        <v>522</v>
      </c>
      <c r="C523" s="1" t="s">
        <v>1690</v>
      </c>
    </row>
    <row r="524" spans="1:3" x14ac:dyDescent="0.3">
      <c r="A524" s="1" t="s">
        <v>5016</v>
      </c>
      <c r="B524" s="1">
        <v>523</v>
      </c>
      <c r="C524" s="1" t="s">
        <v>1693</v>
      </c>
    </row>
    <row r="525" spans="1:3" x14ac:dyDescent="0.3">
      <c r="A525" s="1" t="s">
        <v>5016</v>
      </c>
      <c r="B525" s="1">
        <v>524</v>
      </c>
      <c r="C525" s="1" t="s">
        <v>1696</v>
      </c>
    </row>
    <row r="526" spans="1:3" x14ac:dyDescent="0.3">
      <c r="A526" s="1" t="s">
        <v>5016</v>
      </c>
      <c r="B526" s="1">
        <v>525</v>
      </c>
      <c r="C526" s="1" t="s">
        <v>3719</v>
      </c>
    </row>
    <row r="527" spans="1:3" x14ac:dyDescent="0.3">
      <c r="A527" s="1" t="s">
        <v>5016</v>
      </c>
      <c r="B527" s="1">
        <v>526</v>
      </c>
      <c r="C527" s="1" t="s">
        <v>2818</v>
      </c>
    </row>
    <row r="528" spans="1:3" x14ac:dyDescent="0.3">
      <c r="A528" s="1" t="s">
        <v>5016</v>
      </c>
      <c r="B528" s="1">
        <v>527</v>
      </c>
      <c r="C528" s="1" t="s">
        <v>1702</v>
      </c>
    </row>
    <row r="529" spans="1:3" x14ac:dyDescent="0.3">
      <c r="A529" s="1" t="s">
        <v>5016</v>
      </c>
      <c r="B529" s="1">
        <v>528</v>
      </c>
      <c r="C529" s="1" t="s">
        <v>1705</v>
      </c>
    </row>
    <row r="530" spans="1:3" x14ac:dyDescent="0.3">
      <c r="A530" s="1" t="s">
        <v>5016</v>
      </c>
      <c r="B530" s="1">
        <v>529</v>
      </c>
      <c r="C530" s="1" t="s">
        <v>1708</v>
      </c>
    </row>
    <row r="531" spans="1:3" x14ac:dyDescent="0.3">
      <c r="A531" s="1" t="s">
        <v>5016</v>
      </c>
      <c r="B531" s="1">
        <v>530</v>
      </c>
      <c r="C531" s="1" t="s">
        <v>1711</v>
      </c>
    </row>
    <row r="532" spans="1:3" x14ac:dyDescent="0.3">
      <c r="A532" s="1" t="s">
        <v>5016</v>
      </c>
      <c r="B532" s="1">
        <v>531</v>
      </c>
      <c r="C532" s="1" t="s">
        <v>1714</v>
      </c>
    </row>
    <row r="533" spans="1:3" x14ac:dyDescent="0.3">
      <c r="A533" s="1" t="s">
        <v>5016</v>
      </c>
      <c r="B533" s="1">
        <v>532</v>
      </c>
      <c r="C533" s="1" t="s">
        <v>1715</v>
      </c>
    </row>
    <row r="534" spans="1:3" x14ac:dyDescent="0.3">
      <c r="A534" s="1" t="s">
        <v>5016</v>
      </c>
      <c r="B534" s="1">
        <v>533</v>
      </c>
      <c r="C534" s="1" t="s">
        <v>3728</v>
      </c>
    </row>
    <row r="535" spans="1:3" x14ac:dyDescent="0.3">
      <c r="A535" s="1" t="s">
        <v>5016</v>
      </c>
      <c r="B535" s="1">
        <v>534</v>
      </c>
      <c r="C535" s="1" t="s">
        <v>1718</v>
      </c>
    </row>
    <row r="536" spans="1:3" x14ac:dyDescent="0.3">
      <c r="A536" s="1" t="s">
        <v>5016</v>
      </c>
      <c r="B536" s="1">
        <v>535</v>
      </c>
      <c r="C536" s="1" t="s">
        <v>2827</v>
      </c>
    </row>
    <row r="537" spans="1:3" x14ac:dyDescent="0.3">
      <c r="A537" s="1" t="s">
        <v>5016</v>
      </c>
      <c r="B537" s="1">
        <v>536</v>
      </c>
      <c r="C537" s="1" t="s">
        <v>3731</v>
      </c>
    </row>
    <row r="538" spans="1:3" x14ac:dyDescent="0.3">
      <c r="A538" s="1" t="s">
        <v>5016</v>
      </c>
      <c r="B538" s="1">
        <v>537</v>
      </c>
      <c r="C538" s="1" t="s">
        <v>1721</v>
      </c>
    </row>
    <row r="539" spans="1:3" x14ac:dyDescent="0.3">
      <c r="A539" s="1" t="s">
        <v>5016</v>
      </c>
      <c r="B539" s="1">
        <v>538</v>
      </c>
      <c r="C539" s="1" t="s">
        <v>1724</v>
      </c>
    </row>
    <row r="540" spans="1:3" x14ac:dyDescent="0.3">
      <c r="A540" s="1" t="s">
        <v>5016</v>
      </c>
      <c r="B540" s="1">
        <v>539</v>
      </c>
      <c r="C540" s="1" t="s">
        <v>1727</v>
      </c>
    </row>
    <row r="541" spans="1:3" x14ac:dyDescent="0.3">
      <c r="A541" s="1" t="s">
        <v>5016</v>
      </c>
      <c r="B541" s="1">
        <v>540</v>
      </c>
      <c r="C541" s="1" t="s">
        <v>1730</v>
      </c>
    </row>
    <row r="542" spans="1:3" x14ac:dyDescent="0.3">
      <c r="A542" s="1" t="s">
        <v>5016</v>
      </c>
      <c r="B542" s="1">
        <v>541</v>
      </c>
      <c r="C542" s="1" t="s">
        <v>2831</v>
      </c>
    </row>
    <row r="543" spans="1:3" x14ac:dyDescent="0.3">
      <c r="A543" s="1" t="s">
        <v>5016</v>
      </c>
      <c r="B543" s="1">
        <v>542</v>
      </c>
      <c r="C543" s="1" t="s">
        <v>1732</v>
      </c>
    </row>
    <row r="544" spans="1:3" x14ac:dyDescent="0.3">
      <c r="A544" s="1" t="s">
        <v>5016</v>
      </c>
      <c r="B544" s="1">
        <v>543</v>
      </c>
      <c r="C544" s="1" t="s">
        <v>2835</v>
      </c>
    </row>
    <row r="545" spans="1:3" x14ac:dyDescent="0.3">
      <c r="A545" s="1" t="s">
        <v>5016</v>
      </c>
      <c r="B545" s="1">
        <v>544</v>
      </c>
      <c r="C545" s="1" t="s">
        <v>1735</v>
      </c>
    </row>
    <row r="546" spans="1:3" x14ac:dyDescent="0.3">
      <c r="A546" s="1" t="s">
        <v>5016</v>
      </c>
      <c r="B546" s="1">
        <v>545</v>
      </c>
      <c r="C546" s="1" t="s">
        <v>2837</v>
      </c>
    </row>
    <row r="547" spans="1:3" x14ac:dyDescent="0.3">
      <c r="A547" s="1" t="s">
        <v>5016</v>
      </c>
      <c r="B547" s="1">
        <v>546</v>
      </c>
      <c r="C547" s="1" t="s">
        <v>1741</v>
      </c>
    </row>
    <row r="548" spans="1:3" x14ac:dyDescent="0.3">
      <c r="A548" s="1" t="s">
        <v>5016</v>
      </c>
      <c r="B548" s="1">
        <v>547</v>
      </c>
      <c r="C548" s="1" t="s">
        <v>1744</v>
      </c>
    </row>
    <row r="549" spans="1:3" x14ac:dyDescent="0.3">
      <c r="A549" s="1" t="s">
        <v>5016</v>
      </c>
      <c r="B549" s="1">
        <v>548</v>
      </c>
      <c r="C549" s="1" t="s">
        <v>1738</v>
      </c>
    </row>
    <row r="550" spans="1:3" x14ac:dyDescent="0.3">
      <c r="A550" s="1" t="s">
        <v>5016</v>
      </c>
      <c r="B550" s="1">
        <v>549</v>
      </c>
      <c r="C550" s="1" t="s">
        <v>3745</v>
      </c>
    </row>
    <row r="551" spans="1:3" x14ac:dyDescent="0.3">
      <c r="A551" s="1" t="s">
        <v>5016</v>
      </c>
      <c r="B551" s="1">
        <v>550</v>
      </c>
      <c r="C551" s="1" t="s">
        <v>3748</v>
      </c>
    </row>
    <row r="552" spans="1:3" x14ac:dyDescent="0.3">
      <c r="A552" s="1" t="s">
        <v>5016</v>
      </c>
      <c r="B552" s="1">
        <v>551</v>
      </c>
      <c r="C552" s="1" t="s">
        <v>1763</v>
      </c>
    </row>
    <row r="553" spans="1:3" x14ac:dyDescent="0.3">
      <c r="A553" s="1" t="s">
        <v>5016</v>
      </c>
      <c r="B553" s="1">
        <v>552</v>
      </c>
      <c r="C553" s="1" t="s">
        <v>2845</v>
      </c>
    </row>
    <row r="554" spans="1:3" x14ac:dyDescent="0.3">
      <c r="A554" s="1" t="s">
        <v>5016</v>
      </c>
      <c r="B554" s="1">
        <v>553</v>
      </c>
      <c r="C554" s="1" t="s">
        <v>1766</v>
      </c>
    </row>
    <row r="555" spans="1:3" x14ac:dyDescent="0.3">
      <c r="A555" s="1" t="s">
        <v>5016</v>
      </c>
      <c r="B555" s="1">
        <v>554</v>
      </c>
      <c r="C555" s="1" t="s">
        <v>1769</v>
      </c>
    </row>
    <row r="556" spans="1:3" x14ac:dyDescent="0.3">
      <c r="A556" s="1" t="s">
        <v>5016</v>
      </c>
      <c r="B556" s="1">
        <v>555</v>
      </c>
      <c r="C556" s="1" t="s">
        <v>2848</v>
      </c>
    </row>
    <row r="557" spans="1:3" x14ac:dyDescent="0.3">
      <c r="A557" s="1" t="s">
        <v>5016</v>
      </c>
      <c r="B557" s="1">
        <v>556</v>
      </c>
      <c r="C557" s="1" t="s">
        <v>1772</v>
      </c>
    </row>
    <row r="558" spans="1:3" x14ac:dyDescent="0.3">
      <c r="A558" s="1" t="s">
        <v>5016</v>
      </c>
      <c r="B558" s="1">
        <v>557</v>
      </c>
      <c r="C558" s="1" t="s">
        <v>1775</v>
      </c>
    </row>
    <row r="559" spans="1:3" x14ac:dyDescent="0.3">
      <c r="A559" s="1" t="s">
        <v>5016</v>
      </c>
      <c r="B559" s="1">
        <v>558</v>
      </c>
      <c r="C559" s="1" t="s">
        <v>1778</v>
      </c>
    </row>
    <row r="560" spans="1:3" x14ac:dyDescent="0.3">
      <c r="A560" s="1" t="s">
        <v>5016</v>
      </c>
      <c r="B560" s="1">
        <v>559</v>
      </c>
      <c r="C560" s="1" t="s">
        <v>1781</v>
      </c>
    </row>
    <row r="561" spans="1:3" x14ac:dyDescent="0.3">
      <c r="A561" s="1" t="s">
        <v>5016</v>
      </c>
      <c r="B561" s="1">
        <v>560</v>
      </c>
      <c r="C561" s="1" t="s">
        <v>1784</v>
      </c>
    </row>
    <row r="562" spans="1:3" x14ac:dyDescent="0.3">
      <c r="A562" s="1" t="s">
        <v>5016</v>
      </c>
      <c r="B562" s="1">
        <v>561</v>
      </c>
      <c r="C562" s="1" t="s">
        <v>1787</v>
      </c>
    </row>
    <row r="563" spans="1:3" x14ac:dyDescent="0.3">
      <c r="A563" s="1" t="s">
        <v>5016</v>
      </c>
      <c r="B563" s="1">
        <v>562</v>
      </c>
      <c r="C563" s="1" t="s">
        <v>1790</v>
      </c>
    </row>
    <row r="564" spans="1:3" x14ac:dyDescent="0.3">
      <c r="A564" s="1" t="s">
        <v>5016</v>
      </c>
      <c r="B564" s="1">
        <v>563</v>
      </c>
      <c r="C564" s="1" t="s">
        <v>1799</v>
      </c>
    </row>
    <row r="565" spans="1:3" x14ac:dyDescent="0.3">
      <c r="A565" s="1" t="s">
        <v>5016</v>
      </c>
      <c r="B565" s="1">
        <v>564</v>
      </c>
      <c r="C565" s="1" t="s">
        <v>1793</v>
      </c>
    </row>
    <row r="566" spans="1:3" x14ac:dyDescent="0.3">
      <c r="A566" s="1" t="s">
        <v>5016</v>
      </c>
      <c r="B566" s="1">
        <v>565</v>
      </c>
      <c r="C566" s="1" t="s">
        <v>1796</v>
      </c>
    </row>
    <row r="567" spans="1:3" x14ac:dyDescent="0.3">
      <c r="A567" s="1" t="s">
        <v>5016</v>
      </c>
      <c r="B567" s="1">
        <v>566</v>
      </c>
      <c r="C567" s="1" t="s">
        <v>2856</v>
      </c>
    </row>
    <row r="568" spans="1:3" x14ac:dyDescent="0.3">
      <c r="A568" s="1" t="s">
        <v>5016</v>
      </c>
      <c r="B568" s="1">
        <v>567</v>
      </c>
      <c r="C568" s="1" t="s">
        <v>3770</v>
      </c>
    </row>
    <row r="569" spans="1:3" x14ac:dyDescent="0.3">
      <c r="A569" s="1" t="s">
        <v>5016</v>
      </c>
      <c r="B569" s="1">
        <v>568</v>
      </c>
      <c r="C569" s="1" t="s">
        <v>1805</v>
      </c>
    </row>
    <row r="570" spans="1:3" x14ac:dyDescent="0.3">
      <c r="A570" s="1" t="s">
        <v>5016</v>
      </c>
      <c r="B570" s="1">
        <v>569</v>
      </c>
      <c r="C570" s="1" t="s">
        <v>1808</v>
      </c>
    </row>
    <row r="571" spans="1:3" x14ac:dyDescent="0.3">
      <c r="A571" s="1" t="s">
        <v>5016</v>
      </c>
      <c r="B571" s="1">
        <v>570</v>
      </c>
      <c r="C571" s="1" t="s">
        <v>1811</v>
      </c>
    </row>
    <row r="572" spans="1:3" x14ac:dyDescent="0.3">
      <c r="A572" s="1" t="s">
        <v>5016</v>
      </c>
      <c r="B572" s="1">
        <v>571</v>
      </c>
      <c r="C572" s="1" t="s">
        <v>3776</v>
      </c>
    </row>
    <row r="573" spans="1:3" x14ac:dyDescent="0.3">
      <c r="A573" s="1" t="s">
        <v>5016</v>
      </c>
      <c r="B573" s="1">
        <v>572</v>
      </c>
      <c r="C573" s="1" t="s">
        <v>1820</v>
      </c>
    </row>
    <row r="574" spans="1:3" x14ac:dyDescent="0.3">
      <c r="A574" s="1" t="s">
        <v>5016</v>
      </c>
      <c r="B574" s="1">
        <v>573</v>
      </c>
      <c r="C574" s="1" t="s">
        <v>1823</v>
      </c>
    </row>
    <row r="575" spans="1:3" x14ac:dyDescent="0.3">
      <c r="A575" s="1" t="s">
        <v>5016</v>
      </c>
      <c r="B575" s="1">
        <v>574</v>
      </c>
      <c r="C575" s="1" t="s">
        <v>1826</v>
      </c>
    </row>
    <row r="576" spans="1:3" x14ac:dyDescent="0.3">
      <c r="A576" s="1" t="s">
        <v>5016</v>
      </c>
      <c r="B576" s="1">
        <v>575</v>
      </c>
      <c r="C576" s="1" t="s">
        <v>1829</v>
      </c>
    </row>
    <row r="577" spans="1:3" x14ac:dyDescent="0.3">
      <c r="A577" s="1" t="s">
        <v>5016</v>
      </c>
      <c r="B577" s="1">
        <v>576</v>
      </c>
      <c r="C577" s="1" t="s">
        <v>1832</v>
      </c>
    </row>
    <row r="578" spans="1:3" x14ac:dyDescent="0.3">
      <c r="A578" s="1" t="s">
        <v>5016</v>
      </c>
      <c r="B578" s="1">
        <v>577</v>
      </c>
      <c r="C578" s="1" t="s">
        <v>1835</v>
      </c>
    </row>
    <row r="579" spans="1:3" x14ac:dyDescent="0.3">
      <c r="A579" s="1" t="s">
        <v>5016</v>
      </c>
      <c r="B579" s="1">
        <v>578</v>
      </c>
      <c r="C579" s="1" t="s">
        <v>1841</v>
      </c>
    </row>
    <row r="580" spans="1:3" x14ac:dyDescent="0.3">
      <c r="A580" s="1" t="s">
        <v>5016</v>
      </c>
      <c r="B580" s="1">
        <v>579</v>
      </c>
      <c r="C580" s="1" t="s">
        <v>3785</v>
      </c>
    </row>
    <row r="581" spans="1:3" x14ac:dyDescent="0.3">
      <c r="A581" s="1" t="s">
        <v>5016</v>
      </c>
      <c r="B581" s="1">
        <v>580</v>
      </c>
      <c r="C581" s="1" t="s">
        <v>3788</v>
      </c>
    </row>
    <row r="582" spans="1:3" x14ac:dyDescent="0.3">
      <c r="A582" s="1" t="s">
        <v>5016</v>
      </c>
      <c r="B582" s="1">
        <v>581</v>
      </c>
      <c r="C582" s="1" t="s">
        <v>1844</v>
      </c>
    </row>
    <row r="583" spans="1:3" x14ac:dyDescent="0.3">
      <c r="A583" s="1" t="s">
        <v>5016</v>
      </c>
      <c r="B583" s="1">
        <v>582</v>
      </c>
      <c r="C583" s="1" t="s">
        <v>1849</v>
      </c>
    </row>
    <row r="584" spans="1:3" x14ac:dyDescent="0.3">
      <c r="A584" s="1" t="s">
        <v>5016</v>
      </c>
      <c r="B584" s="1">
        <v>583</v>
      </c>
      <c r="C584" s="1" t="s">
        <v>3792</v>
      </c>
    </row>
    <row r="585" spans="1:3" x14ac:dyDescent="0.3">
      <c r="A585" s="1" t="s">
        <v>5016</v>
      </c>
      <c r="B585" s="1">
        <v>584</v>
      </c>
      <c r="C585" s="1" t="s">
        <v>1855</v>
      </c>
    </row>
    <row r="586" spans="1:3" x14ac:dyDescent="0.3">
      <c r="A586" s="1" t="s">
        <v>5016</v>
      </c>
      <c r="B586" s="1">
        <v>585</v>
      </c>
      <c r="C586" s="1" t="s">
        <v>3798</v>
      </c>
    </row>
    <row r="587" spans="1:3" x14ac:dyDescent="0.3">
      <c r="A587" s="1" t="s">
        <v>5016</v>
      </c>
      <c r="B587" s="1">
        <v>586</v>
      </c>
      <c r="C587" s="1" t="s">
        <v>1870</v>
      </c>
    </row>
    <row r="588" spans="1:3" x14ac:dyDescent="0.3">
      <c r="A588" s="1" t="s">
        <v>5016</v>
      </c>
      <c r="B588" s="1">
        <v>587</v>
      </c>
      <c r="C588" s="1" t="s">
        <v>1873</v>
      </c>
    </row>
    <row r="589" spans="1:3" x14ac:dyDescent="0.3">
      <c r="A589" s="1" t="s">
        <v>5016</v>
      </c>
      <c r="B589" s="1">
        <v>588</v>
      </c>
      <c r="C589" s="1" t="s">
        <v>1876</v>
      </c>
    </row>
    <row r="590" spans="1:3" x14ac:dyDescent="0.3">
      <c r="A590" s="1" t="s">
        <v>5016</v>
      </c>
      <c r="B590" s="1">
        <v>589</v>
      </c>
      <c r="C590" s="1" t="s">
        <v>1882</v>
      </c>
    </row>
    <row r="591" spans="1:3" x14ac:dyDescent="0.3">
      <c r="A591" s="1" t="s">
        <v>5016</v>
      </c>
      <c r="B591" s="1">
        <v>590</v>
      </c>
      <c r="C591" s="1" t="s">
        <v>1879</v>
      </c>
    </row>
    <row r="592" spans="1:3" x14ac:dyDescent="0.3">
      <c r="A592" s="1" t="s">
        <v>5016</v>
      </c>
      <c r="B592" s="1">
        <v>591</v>
      </c>
      <c r="C592" s="1" t="s">
        <v>1885</v>
      </c>
    </row>
    <row r="593" spans="1:3" x14ac:dyDescent="0.3">
      <c r="A593" s="1" t="s">
        <v>5016</v>
      </c>
      <c r="B593" s="1">
        <v>592</v>
      </c>
      <c r="C593" s="1" t="s">
        <v>1888</v>
      </c>
    </row>
    <row r="594" spans="1:3" x14ac:dyDescent="0.3">
      <c r="A594" s="1" t="s">
        <v>5016</v>
      </c>
      <c r="B594" s="1">
        <v>593</v>
      </c>
      <c r="C594" s="1" t="s">
        <v>1891</v>
      </c>
    </row>
    <row r="595" spans="1:3" x14ac:dyDescent="0.3">
      <c r="A595" s="1" t="s">
        <v>5016</v>
      </c>
      <c r="B595" s="1">
        <v>594</v>
      </c>
      <c r="C595" s="1" t="s">
        <v>2876</v>
      </c>
    </row>
    <row r="596" spans="1:3" x14ac:dyDescent="0.3">
      <c r="A596" s="1" t="s">
        <v>5016</v>
      </c>
      <c r="B596" s="1">
        <v>595</v>
      </c>
      <c r="C596" s="1" t="s">
        <v>1897</v>
      </c>
    </row>
    <row r="597" spans="1:3" x14ac:dyDescent="0.3">
      <c r="A597" s="1" t="s">
        <v>5016</v>
      </c>
      <c r="B597" s="1">
        <v>596</v>
      </c>
      <c r="C597" s="1" t="s">
        <v>3807</v>
      </c>
    </row>
    <row r="598" spans="1:3" x14ac:dyDescent="0.3">
      <c r="A598" s="1" t="s">
        <v>5016</v>
      </c>
      <c r="B598" s="1">
        <v>597</v>
      </c>
      <c r="C598" s="1" t="s">
        <v>1900</v>
      </c>
    </row>
    <row r="599" spans="1:3" x14ac:dyDescent="0.3">
      <c r="A599" s="1" t="s">
        <v>5016</v>
      </c>
      <c r="B599" s="1">
        <v>598</v>
      </c>
      <c r="C599" s="1" t="s">
        <v>3809</v>
      </c>
    </row>
    <row r="600" spans="1:3" x14ac:dyDescent="0.3">
      <c r="A600" s="1" t="s">
        <v>5016</v>
      </c>
      <c r="B600" s="1">
        <v>599</v>
      </c>
      <c r="C600" s="1" t="s">
        <v>1904</v>
      </c>
    </row>
    <row r="601" spans="1:3" x14ac:dyDescent="0.3">
      <c r="A601" s="1" t="s">
        <v>5016</v>
      </c>
      <c r="B601" s="1">
        <v>600</v>
      </c>
      <c r="C601" s="1" t="s">
        <v>3812</v>
      </c>
    </row>
    <row r="602" spans="1:3" x14ac:dyDescent="0.3">
      <c r="A602" s="1" t="s">
        <v>5016</v>
      </c>
      <c r="B602" s="1">
        <v>601</v>
      </c>
      <c r="C602" s="1" t="s">
        <v>3814</v>
      </c>
    </row>
    <row r="603" spans="1:3" x14ac:dyDescent="0.3">
      <c r="A603" s="1" t="s">
        <v>5016</v>
      </c>
      <c r="B603" s="1">
        <v>602</v>
      </c>
      <c r="C603" s="1" t="s">
        <v>3817</v>
      </c>
    </row>
    <row r="604" spans="1:3" x14ac:dyDescent="0.3">
      <c r="A604" s="1" t="s">
        <v>5016</v>
      </c>
      <c r="B604" s="1">
        <v>603</v>
      </c>
      <c r="C604" s="1" t="s">
        <v>1929</v>
      </c>
    </row>
    <row r="605" spans="1:3" x14ac:dyDescent="0.3">
      <c r="A605" s="1" t="s">
        <v>5016</v>
      </c>
      <c r="B605" s="1">
        <v>604</v>
      </c>
      <c r="C605" s="1" t="s">
        <v>1934</v>
      </c>
    </row>
    <row r="606" spans="1:3" x14ac:dyDescent="0.3">
      <c r="A606" s="1" t="s">
        <v>5016</v>
      </c>
      <c r="B606" s="1">
        <v>605</v>
      </c>
      <c r="C606" s="1" t="s">
        <v>1932</v>
      </c>
    </row>
    <row r="607" spans="1:3" x14ac:dyDescent="0.3">
      <c r="A607" s="1" t="s">
        <v>5016</v>
      </c>
      <c r="B607" s="1">
        <v>606</v>
      </c>
      <c r="C607" s="1" t="s">
        <v>1938</v>
      </c>
    </row>
    <row r="608" spans="1:3" x14ac:dyDescent="0.3">
      <c r="A608" s="1" t="s">
        <v>5016</v>
      </c>
      <c r="B608" s="1">
        <v>607</v>
      </c>
      <c r="C608" s="1" t="s">
        <v>1941</v>
      </c>
    </row>
    <row r="609" spans="1:3" x14ac:dyDescent="0.3">
      <c r="A609" s="1" t="s">
        <v>5016</v>
      </c>
      <c r="B609" s="1">
        <v>608</v>
      </c>
      <c r="C609" s="1" t="s">
        <v>1946</v>
      </c>
    </row>
    <row r="610" spans="1:3" x14ac:dyDescent="0.3">
      <c r="A610" s="1" t="s">
        <v>5016</v>
      </c>
      <c r="B610" s="1">
        <v>609</v>
      </c>
      <c r="C610" s="1" t="s">
        <v>1949</v>
      </c>
    </row>
    <row r="611" spans="1:3" x14ac:dyDescent="0.3">
      <c r="A611" s="1" t="s">
        <v>5016</v>
      </c>
      <c r="B611" s="1">
        <v>610</v>
      </c>
      <c r="C611" s="1" t="s">
        <v>1952</v>
      </c>
    </row>
    <row r="612" spans="1:3" x14ac:dyDescent="0.3">
      <c r="A612" s="1" t="s">
        <v>5016</v>
      </c>
      <c r="B612" s="1">
        <v>611</v>
      </c>
      <c r="C612" s="1" t="s">
        <v>1955</v>
      </c>
    </row>
    <row r="613" spans="1:3" x14ac:dyDescent="0.3">
      <c r="A613" s="1" t="s">
        <v>5016</v>
      </c>
      <c r="B613" s="1">
        <v>612</v>
      </c>
      <c r="C613" s="1" t="s">
        <v>1958</v>
      </c>
    </row>
    <row r="614" spans="1:3" x14ac:dyDescent="0.3">
      <c r="A614" s="1" t="s">
        <v>5016</v>
      </c>
      <c r="B614" s="1">
        <v>613</v>
      </c>
      <c r="C614" s="1" t="s">
        <v>1961</v>
      </c>
    </row>
    <row r="615" spans="1:3" x14ac:dyDescent="0.3">
      <c r="A615" s="1" t="s">
        <v>5016</v>
      </c>
      <c r="B615" s="1">
        <v>614</v>
      </c>
      <c r="C615" s="1" t="s">
        <v>1964</v>
      </c>
    </row>
    <row r="616" spans="1:3" x14ac:dyDescent="0.3">
      <c r="A616" s="1" t="s">
        <v>5016</v>
      </c>
      <c r="B616" s="1">
        <v>615</v>
      </c>
      <c r="C616" s="1" t="s">
        <v>1944</v>
      </c>
    </row>
    <row r="617" spans="1:3" x14ac:dyDescent="0.3">
      <c r="A617" s="1" t="s">
        <v>5016</v>
      </c>
      <c r="B617" s="1">
        <v>616</v>
      </c>
      <c r="C617" s="1" t="s">
        <v>1966</v>
      </c>
    </row>
    <row r="618" spans="1:3" x14ac:dyDescent="0.3">
      <c r="A618" s="1" t="s">
        <v>5016</v>
      </c>
      <c r="B618" s="1">
        <v>617</v>
      </c>
      <c r="C618" s="1" t="s">
        <v>1968</v>
      </c>
    </row>
    <row r="619" spans="1:3" x14ac:dyDescent="0.3">
      <c r="A619" s="1" t="s">
        <v>5016</v>
      </c>
      <c r="B619" s="1">
        <v>618</v>
      </c>
      <c r="C619" s="1" t="s">
        <v>1970</v>
      </c>
    </row>
    <row r="620" spans="1:3" x14ac:dyDescent="0.3">
      <c r="A620" s="1" t="s">
        <v>5016</v>
      </c>
      <c r="B620" s="1">
        <v>619</v>
      </c>
      <c r="C620" s="1" t="s">
        <v>1973</v>
      </c>
    </row>
    <row r="621" spans="1:3" x14ac:dyDescent="0.3">
      <c r="A621" s="1" t="s">
        <v>5016</v>
      </c>
      <c r="B621" s="1">
        <v>620</v>
      </c>
      <c r="C621" s="1" t="s">
        <v>1976</v>
      </c>
    </row>
    <row r="622" spans="1:3" x14ac:dyDescent="0.3">
      <c r="A622" s="1" t="s">
        <v>5016</v>
      </c>
      <c r="B622" s="1">
        <v>621</v>
      </c>
      <c r="C622" s="1" t="s">
        <v>1979</v>
      </c>
    </row>
    <row r="623" spans="1:3" x14ac:dyDescent="0.3">
      <c r="A623" s="1" t="s">
        <v>5016</v>
      </c>
      <c r="B623" s="1">
        <v>622</v>
      </c>
      <c r="C623" s="1" t="s">
        <v>1986</v>
      </c>
    </row>
    <row r="624" spans="1:3" x14ac:dyDescent="0.3">
      <c r="A624" s="1" t="s">
        <v>5016</v>
      </c>
      <c r="B624" s="1">
        <v>623</v>
      </c>
      <c r="C624" s="1" t="s">
        <v>1992</v>
      </c>
    </row>
    <row r="625" spans="1:3" x14ac:dyDescent="0.3">
      <c r="A625" s="1" t="s">
        <v>5016</v>
      </c>
      <c r="B625" s="1">
        <v>624</v>
      </c>
      <c r="C625" s="1" t="s">
        <v>3841</v>
      </c>
    </row>
    <row r="626" spans="1:3" x14ac:dyDescent="0.3">
      <c r="A626" s="1" t="s">
        <v>5016</v>
      </c>
      <c r="B626" s="1">
        <v>625</v>
      </c>
      <c r="C626" s="1" t="s">
        <v>1995</v>
      </c>
    </row>
    <row r="627" spans="1:3" x14ac:dyDescent="0.3">
      <c r="A627" s="1" t="s">
        <v>5016</v>
      </c>
      <c r="B627" s="1">
        <v>626</v>
      </c>
      <c r="C627" s="1" t="s">
        <v>3843</v>
      </c>
    </row>
    <row r="628" spans="1:3" x14ac:dyDescent="0.3">
      <c r="A628" s="1" t="s">
        <v>5016</v>
      </c>
      <c r="B628" s="1">
        <v>627</v>
      </c>
      <c r="C628" s="1" t="s">
        <v>2001</v>
      </c>
    </row>
    <row r="629" spans="1:3" x14ac:dyDescent="0.3">
      <c r="A629" s="1" t="s">
        <v>5016</v>
      </c>
      <c r="B629" s="1">
        <v>628</v>
      </c>
      <c r="C629" s="1" t="s">
        <v>2004</v>
      </c>
    </row>
    <row r="630" spans="1:3" x14ac:dyDescent="0.3">
      <c r="A630" s="1" t="s">
        <v>5016</v>
      </c>
      <c r="B630" s="1">
        <v>629</v>
      </c>
      <c r="C630" s="1" t="s">
        <v>2007</v>
      </c>
    </row>
    <row r="631" spans="1:3" x14ac:dyDescent="0.3">
      <c r="A631" s="1" t="s">
        <v>5016</v>
      </c>
      <c r="B631" s="1">
        <v>630</v>
      </c>
      <c r="C631" s="1" t="s">
        <v>2010</v>
      </c>
    </row>
    <row r="632" spans="1:3" x14ac:dyDescent="0.3">
      <c r="A632" s="1" t="s">
        <v>5016</v>
      </c>
      <c r="B632" s="1">
        <v>631</v>
      </c>
      <c r="C632" s="1" t="s">
        <v>2013</v>
      </c>
    </row>
    <row r="633" spans="1:3" x14ac:dyDescent="0.3">
      <c r="A633" s="1" t="s">
        <v>5016</v>
      </c>
      <c r="B633" s="1">
        <v>632</v>
      </c>
      <c r="C633" s="1" t="s">
        <v>2016</v>
      </c>
    </row>
    <row r="634" spans="1:3" x14ac:dyDescent="0.3">
      <c r="A634" s="1" t="s">
        <v>5016</v>
      </c>
      <c r="B634" s="1">
        <v>633</v>
      </c>
      <c r="C634" s="1" t="s">
        <v>2019</v>
      </c>
    </row>
    <row r="635" spans="1:3" x14ac:dyDescent="0.3">
      <c r="A635" s="1" t="s">
        <v>5016</v>
      </c>
      <c r="B635" s="1">
        <v>634</v>
      </c>
      <c r="C635" s="1" t="s">
        <v>2022</v>
      </c>
    </row>
    <row r="636" spans="1:3" x14ac:dyDescent="0.3">
      <c r="A636" s="1" t="s">
        <v>5016</v>
      </c>
      <c r="B636" s="1">
        <v>635</v>
      </c>
      <c r="C636" s="1" t="s">
        <v>2025</v>
      </c>
    </row>
    <row r="637" spans="1:3" x14ac:dyDescent="0.3">
      <c r="A637" s="1" t="s">
        <v>5016</v>
      </c>
      <c r="B637" s="1">
        <v>636</v>
      </c>
      <c r="C637" s="1" t="s">
        <v>2031</v>
      </c>
    </row>
    <row r="638" spans="1:3" x14ac:dyDescent="0.3">
      <c r="A638" s="1" t="s">
        <v>5016</v>
      </c>
      <c r="B638" s="1">
        <v>637</v>
      </c>
      <c r="C638" s="1" t="s">
        <v>3853</v>
      </c>
    </row>
    <row r="639" spans="1:3" x14ac:dyDescent="0.3">
      <c r="A639" s="1" t="s">
        <v>5016</v>
      </c>
      <c r="B639" s="1">
        <v>638</v>
      </c>
      <c r="C639" s="1" t="s">
        <v>2043</v>
      </c>
    </row>
    <row r="640" spans="1:3" x14ac:dyDescent="0.3">
      <c r="A640" s="1" t="s">
        <v>5016</v>
      </c>
      <c r="B640" s="1">
        <v>639</v>
      </c>
      <c r="C640" s="1" t="s">
        <v>2046</v>
      </c>
    </row>
    <row r="641" spans="1:3" x14ac:dyDescent="0.3">
      <c r="A641" s="1" t="s">
        <v>5016</v>
      </c>
      <c r="B641" s="1">
        <v>640</v>
      </c>
      <c r="C641" s="1" t="s">
        <v>2049</v>
      </c>
    </row>
    <row r="642" spans="1:3" x14ac:dyDescent="0.3">
      <c r="A642" s="1" t="s">
        <v>5016</v>
      </c>
      <c r="B642" s="1">
        <v>641</v>
      </c>
      <c r="C642" s="1" t="s">
        <v>2052</v>
      </c>
    </row>
    <row r="643" spans="1:3" x14ac:dyDescent="0.3">
      <c r="A643" s="1" t="s">
        <v>5016</v>
      </c>
      <c r="B643" s="1">
        <v>642</v>
      </c>
      <c r="C643" s="1" t="s">
        <v>2055</v>
      </c>
    </row>
    <row r="644" spans="1:3" x14ac:dyDescent="0.3">
      <c r="A644" s="1" t="s">
        <v>5016</v>
      </c>
      <c r="B644" s="1">
        <v>643</v>
      </c>
      <c r="C644" s="1" t="s">
        <v>2058</v>
      </c>
    </row>
    <row r="645" spans="1:3" x14ac:dyDescent="0.3">
      <c r="A645" s="1" t="s">
        <v>5016</v>
      </c>
      <c r="B645" s="1">
        <v>644</v>
      </c>
      <c r="C645" s="1" t="s">
        <v>2061</v>
      </c>
    </row>
    <row r="646" spans="1:3" x14ac:dyDescent="0.3">
      <c r="A646" s="1" t="s">
        <v>5016</v>
      </c>
      <c r="B646" s="1">
        <v>645</v>
      </c>
      <c r="C646" s="1" t="s">
        <v>2064</v>
      </c>
    </row>
    <row r="647" spans="1:3" x14ac:dyDescent="0.3">
      <c r="A647" s="1" t="s">
        <v>5016</v>
      </c>
      <c r="B647" s="1">
        <v>646</v>
      </c>
      <c r="C647" s="1" t="s">
        <v>2067</v>
      </c>
    </row>
    <row r="648" spans="1:3" x14ac:dyDescent="0.3">
      <c r="A648" s="1" t="s">
        <v>5016</v>
      </c>
      <c r="B648" s="1">
        <v>647</v>
      </c>
      <c r="C648" s="1" t="s">
        <v>3860</v>
      </c>
    </row>
    <row r="649" spans="1:3" x14ac:dyDescent="0.3">
      <c r="A649" s="1" t="s">
        <v>5016</v>
      </c>
      <c r="B649" s="1">
        <v>648</v>
      </c>
      <c r="C649" s="1" t="s">
        <v>3863</v>
      </c>
    </row>
    <row r="650" spans="1:3" x14ac:dyDescent="0.3">
      <c r="A650" s="1" t="s">
        <v>5016</v>
      </c>
      <c r="B650" s="1">
        <v>649</v>
      </c>
      <c r="C650" s="1" t="s">
        <v>2073</v>
      </c>
    </row>
    <row r="651" spans="1:3" x14ac:dyDescent="0.3">
      <c r="A651" s="1" t="s">
        <v>5016</v>
      </c>
      <c r="B651" s="1">
        <v>650</v>
      </c>
      <c r="C651" s="1" t="s">
        <v>2079</v>
      </c>
    </row>
    <row r="652" spans="1:3" x14ac:dyDescent="0.3">
      <c r="A652" s="1" t="s">
        <v>5016</v>
      </c>
      <c r="B652" s="1">
        <v>651</v>
      </c>
      <c r="C652" s="1" t="s">
        <v>2076</v>
      </c>
    </row>
    <row r="653" spans="1:3" x14ac:dyDescent="0.3">
      <c r="A653" s="1" t="s">
        <v>5016</v>
      </c>
      <c r="B653" s="1">
        <v>652</v>
      </c>
      <c r="C653" s="1" t="s">
        <v>2912</v>
      </c>
    </row>
    <row r="654" spans="1:3" x14ac:dyDescent="0.3">
      <c r="A654" s="1" t="s">
        <v>5016</v>
      </c>
      <c r="B654" s="1">
        <v>653</v>
      </c>
      <c r="C654" s="1" t="s">
        <v>2915</v>
      </c>
    </row>
    <row r="655" spans="1:3" x14ac:dyDescent="0.3">
      <c r="A655" s="1" t="s">
        <v>5016</v>
      </c>
      <c r="B655" s="1">
        <v>654</v>
      </c>
      <c r="C655" s="1" t="s">
        <v>2082</v>
      </c>
    </row>
    <row r="656" spans="1:3" x14ac:dyDescent="0.3">
      <c r="A656" s="1" t="s">
        <v>5016</v>
      </c>
      <c r="B656" s="1">
        <v>655</v>
      </c>
      <c r="C656" s="1" t="s">
        <v>2085</v>
      </c>
    </row>
    <row r="657" spans="1:3" x14ac:dyDescent="0.3">
      <c r="A657" s="1" t="s">
        <v>5016</v>
      </c>
      <c r="B657" s="1">
        <v>656</v>
      </c>
      <c r="C657" s="1" t="s">
        <v>2088</v>
      </c>
    </row>
    <row r="658" spans="1:3" x14ac:dyDescent="0.3">
      <c r="A658" s="1" t="s">
        <v>5016</v>
      </c>
      <c r="B658" s="1">
        <v>657</v>
      </c>
      <c r="C658" s="1" t="s">
        <v>3873</v>
      </c>
    </row>
    <row r="659" spans="1:3" x14ac:dyDescent="0.3">
      <c r="A659" s="1" t="s">
        <v>5016</v>
      </c>
      <c r="B659" s="1">
        <v>658</v>
      </c>
      <c r="C659" s="1" t="s">
        <v>2090</v>
      </c>
    </row>
    <row r="660" spans="1:3" x14ac:dyDescent="0.3">
      <c r="A660" s="1" t="s">
        <v>5016</v>
      </c>
      <c r="B660" s="1">
        <v>659</v>
      </c>
      <c r="C660" s="1" t="s">
        <v>2093</v>
      </c>
    </row>
    <row r="661" spans="1:3" x14ac:dyDescent="0.3">
      <c r="A661" s="1" t="s">
        <v>5016</v>
      </c>
      <c r="B661" s="1">
        <v>660</v>
      </c>
      <c r="C661" s="1" t="s">
        <v>2099</v>
      </c>
    </row>
    <row r="662" spans="1:3" x14ac:dyDescent="0.3">
      <c r="A662" s="1" t="s">
        <v>5016</v>
      </c>
      <c r="B662" s="1">
        <v>661</v>
      </c>
      <c r="C662" s="1" t="s">
        <v>2102</v>
      </c>
    </row>
    <row r="663" spans="1:3" x14ac:dyDescent="0.3">
      <c r="A663" s="1" t="s">
        <v>5016</v>
      </c>
      <c r="B663" s="1">
        <v>662</v>
      </c>
      <c r="C663" s="1" t="s">
        <v>2105</v>
      </c>
    </row>
    <row r="664" spans="1:3" x14ac:dyDescent="0.3">
      <c r="A664" s="1" t="s">
        <v>5016</v>
      </c>
      <c r="B664" s="1">
        <v>663</v>
      </c>
      <c r="C664" s="1" t="s">
        <v>2108</v>
      </c>
    </row>
    <row r="665" spans="1:3" x14ac:dyDescent="0.3">
      <c r="A665" s="1" t="s">
        <v>5016</v>
      </c>
      <c r="B665" s="1">
        <v>664</v>
      </c>
      <c r="C665" s="1" t="s">
        <v>2111</v>
      </c>
    </row>
    <row r="666" spans="1:3" x14ac:dyDescent="0.3">
      <c r="A666" s="1" t="s">
        <v>5016</v>
      </c>
      <c r="B666" s="1">
        <v>665</v>
      </c>
      <c r="C666" s="1" t="s">
        <v>2114</v>
      </c>
    </row>
    <row r="667" spans="1:3" x14ac:dyDescent="0.3">
      <c r="A667" s="1" t="s">
        <v>5016</v>
      </c>
      <c r="B667" s="1">
        <v>666</v>
      </c>
      <c r="C667" s="1" t="s">
        <v>3885</v>
      </c>
    </row>
    <row r="668" spans="1:3" x14ac:dyDescent="0.3">
      <c r="A668" s="1" t="s">
        <v>5016</v>
      </c>
      <c r="B668" s="1">
        <v>667</v>
      </c>
      <c r="C668" s="1" t="s">
        <v>3886</v>
      </c>
    </row>
    <row r="669" spans="1:3" x14ac:dyDescent="0.3">
      <c r="A669" s="1" t="s">
        <v>5016</v>
      </c>
      <c r="B669" s="1">
        <v>668</v>
      </c>
      <c r="C669" s="1" t="s">
        <v>3889</v>
      </c>
    </row>
    <row r="670" spans="1:3" x14ac:dyDescent="0.3">
      <c r="A670" s="1" t="s">
        <v>5016</v>
      </c>
      <c r="B670" s="1">
        <v>669</v>
      </c>
      <c r="C670" s="1" t="s">
        <v>2120</v>
      </c>
    </row>
    <row r="671" spans="1:3" x14ac:dyDescent="0.3">
      <c r="A671" s="1" t="s">
        <v>5016</v>
      </c>
      <c r="B671" s="1">
        <v>670</v>
      </c>
      <c r="C671" s="1" t="s">
        <v>2129</v>
      </c>
    </row>
    <row r="672" spans="1:3" x14ac:dyDescent="0.3">
      <c r="A672" s="1" t="s">
        <v>5016</v>
      </c>
      <c r="B672" s="1">
        <v>671</v>
      </c>
      <c r="C672" s="1" t="s">
        <v>2132</v>
      </c>
    </row>
    <row r="673" spans="1:3" x14ac:dyDescent="0.3">
      <c r="A673" s="1" t="s">
        <v>5016</v>
      </c>
      <c r="B673" s="1">
        <v>672</v>
      </c>
      <c r="C673" s="1" t="s">
        <v>3896</v>
      </c>
    </row>
    <row r="674" spans="1:3" x14ac:dyDescent="0.3">
      <c r="A674" s="1" t="s">
        <v>5016</v>
      </c>
      <c r="B674" s="1">
        <v>673</v>
      </c>
      <c r="C674" s="1" t="s">
        <v>3899</v>
      </c>
    </row>
    <row r="675" spans="1:3" x14ac:dyDescent="0.3">
      <c r="A675" s="1" t="s">
        <v>5016</v>
      </c>
      <c r="B675" s="1">
        <v>674</v>
      </c>
      <c r="C675" s="1" t="s">
        <v>2145</v>
      </c>
    </row>
    <row r="676" spans="1:3" x14ac:dyDescent="0.3">
      <c r="A676" s="1" t="s">
        <v>5016</v>
      </c>
      <c r="B676" s="1">
        <v>675</v>
      </c>
      <c r="C676" s="1" t="s">
        <v>3902</v>
      </c>
    </row>
    <row r="677" spans="1:3" x14ac:dyDescent="0.3">
      <c r="A677" s="1" t="s">
        <v>5016</v>
      </c>
      <c r="B677" s="1">
        <v>676</v>
      </c>
      <c r="C677" s="1" t="s">
        <v>3905</v>
      </c>
    </row>
    <row r="678" spans="1:3" x14ac:dyDescent="0.3">
      <c r="A678" s="1" t="s">
        <v>5016</v>
      </c>
      <c r="B678" s="1">
        <v>677</v>
      </c>
      <c r="C678" s="1" t="s">
        <v>3908</v>
      </c>
    </row>
    <row r="679" spans="1:3" x14ac:dyDescent="0.3">
      <c r="A679" s="1" t="s">
        <v>5016</v>
      </c>
      <c r="B679" s="1">
        <v>678</v>
      </c>
      <c r="C679" s="1" t="s">
        <v>2157</v>
      </c>
    </row>
    <row r="680" spans="1:3" x14ac:dyDescent="0.3">
      <c r="A680" s="1" t="s">
        <v>5016</v>
      </c>
      <c r="B680" s="1">
        <v>679</v>
      </c>
      <c r="C680" s="1" t="s">
        <v>2160</v>
      </c>
    </row>
    <row r="681" spans="1:3" x14ac:dyDescent="0.3">
      <c r="A681" s="1" t="s">
        <v>5016</v>
      </c>
      <c r="B681" s="1">
        <v>680</v>
      </c>
      <c r="C681" s="1" t="s">
        <v>2163</v>
      </c>
    </row>
    <row r="682" spans="1:3" x14ac:dyDescent="0.3">
      <c r="A682" s="1" t="s">
        <v>5016</v>
      </c>
      <c r="B682" s="1">
        <v>681</v>
      </c>
      <c r="C682" s="1" t="s">
        <v>2172</v>
      </c>
    </row>
    <row r="683" spans="1:3" x14ac:dyDescent="0.3">
      <c r="A683" s="1" t="s">
        <v>5016</v>
      </c>
      <c r="B683" s="1">
        <v>682</v>
      </c>
      <c r="C683" s="1" t="s">
        <v>3916</v>
      </c>
    </row>
    <row r="684" spans="1:3" x14ac:dyDescent="0.3">
      <c r="A684" s="1" t="s">
        <v>5016</v>
      </c>
      <c r="B684" s="1">
        <v>683</v>
      </c>
      <c r="C684" s="1" t="s">
        <v>3919</v>
      </c>
    </row>
    <row r="685" spans="1:3" x14ac:dyDescent="0.3">
      <c r="A685" s="1" t="s">
        <v>5016</v>
      </c>
      <c r="B685" s="1">
        <v>684</v>
      </c>
      <c r="C685" s="1" t="s">
        <v>3922</v>
      </c>
    </row>
    <row r="686" spans="1:3" x14ac:dyDescent="0.3">
      <c r="A686" s="1" t="s">
        <v>5016</v>
      </c>
      <c r="B686" s="1">
        <v>685</v>
      </c>
      <c r="C686" s="1" t="s">
        <v>3925</v>
      </c>
    </row>
    <row r="687" spans="1:3" x14ac:dyDescent="0.3">
      <c r="A687" s="1" t="s">
        <v>5016</v>
      </c>
      <c r="B687" s="1">
        <v>686</v>
      </c>
      <c r="C687" s="1" t="s">
        <v>3927</v>
      </c>
    </row>
    <row r="688" spans="1:3" x14ac:dyDescent="0.3">
      <c r="A688" s="1" t="s">
        <v>5016</v>
      </c>
      <c r="B688" s="1">
        <v>687</v>
      </c>
      <c r="C688" s="1" t="s">
        <v>2181</v>
      </c>
    </row>
    <row r="689" spans="1:3" x14ac:dyDescent="0.3">
      <c r="A689" s="1" t="s">
        <v>5016</v>
      </c>
      <c r="B689" s="1">
        <v>688</v>
      </c>
      <c r="C689" s="1" t="s">
        <v>2184</v>
      </c>
    </row>
    <row r="690" spans="1:3" x14ac:dyDescent="0.3">
      <c r="A690" s="1" t="s">
        <v>5016</v>
      </c>
      <c r="B690" s="1">
        <v>689</v>
      </c>
      <c r="C690" s="1" t="s">
        <v>2189</v>
      </c>
    </row>
    <row r="691" spans="1:3" x14ac:dyDescent="0.3">
      <c r="A691" s="1" t="s">
        <v>5016</v>
      </c>
      <c r="B691" s="1">
        <v>690</v>
      </c>
      <c r="C691" s="1" t="s">
        <v>3931</v>
      </c>
    </row>
    <row r="692" spans="1:3" x14ac:dyDescent="0.3">
      <c r="A692" s="1" t="s">
        <v>5016</v>
      </c>
      <c r="B692" s="1">
        <v>691</v>
      </c>
      <c r="C692" s="1" t="s">
        <v>3933</v>
      </c>
    </row>
    <row r="693" spans="1:3" x14ac:dyDescent="0.3">
      <c r="A693" s="1" t="s">
        <v>5016</v>
      </c>
      <c r="B693" s="1">
        <v>692</v>
      </c>
      <c r="C693" s="1" t="s">
        <v>2197</v>
      </c>
    </row>
    <row r="694" spans="1:3" x14ac:dyDescent="0.3">
      <c r="A694" s="1" t="s">
        <v>5016</v>
      </c>
      <c r="B694" s="1">
        <v>693</v>
      </c>
      <c r="C694" s="1" t="s">
        <v>2200</v>
      </c>
    </row>
    <row r="695" spans="1:3" x14ac:dyDescent="0.3">
      <c r="A695" s="1" t="s">
        <v>5016</v>
      </c>
      <c r="B695" s="1">
        <v>694</v>
      </c>
      <c r="C695" s="1" t="s">
        <v>3937</v>
      </c>
    </row>
    <row r="696" spans="1:3" x14ac:dyDescent="0.3">
      <c r="A696" s="1" t="s">
        <v>5016</v>
      </c>
      <c r="B696" s="1">
        <v>695</v>
      </c>
      <c r="C696" s="1" t="s">
        <v>2203</v>
      </c>
    </row>
    <row r="697" spans="1:3" x14ac:dyDescent="0.3">
      <c r="A697" s="1" t="s">
        <v>5016</v>
      </c>
      <c r="B697" s="1">
        <v>696</v>
      </c>
      <c r="C697" s="1" t="s">
        <v>2206</v>
      </c>
    </row>
    <row r="698" spans="1:3" x14ac:dyDescent="0.3">
      <c r="A698" s="1" t="s">
        <v>5016</v>
      </c>
      <c r="B698" s="1">
        <v>697</v>
      </c>
      <c r="C698" s="1" t="s">
        <v>3940</v>
      </c>
    </row>
    <row r="699" spans="1:3" x14ac:dyDescent="0.3">
      <c r="A699" s="1" t="s">
        <v>5016</v>
      </c>
      <c r="B699" s="1">
        <v>698</v>
      </c>
      <c r="C699" s="1" t="s">
        <v>2212</v>
      </c>
    </row>
    <row r="700" spans="1:3" x14ac:dyDescent="0.3">
      <c r="A700" s="1" t="s">
        <v>5016</v>
      </c>
      <c r="B700" s="1">
        <v>699</v>
      </c>
      <c r="C700" s="1" t="s">
        <v>2215</v>
      </c>
    </row>
    <row r="701" spans="1:3" x14ac:dyDescent="0.3">
      <c r="A701" s="1" t="s">
        <v>5016</v>
      </c>
      <c r="B701" s="1">
        <v>700</v>
      </c>
      <c r="C701" s="1" t="s">
        <v>2938</v>
      </c>
    </row>
    <row r="702" spans="1:3" x14ac:dyDescent="0.3">
      <c r="A702" s="1" t="s">
        <v>5016</v>
      </c>
      <c r="B702" s="1">
        <v>701</v>
      </c>
      <c r="C702" s="1" t="s">
        <v>2217</v>
      </c>
    </row>
    <row r="703" spans="1:3" x14ac:dyDescent="0.3">
      <c r="A703" s="1" t="s">
        <v>5016</v>
      </c>
      <c r="B703" s="1">
        <v>702</v>
      </c>
      <c r="C703" s="1" t="s">
        <v>2241</v>
      </c>
    </row>
    <row r="704" spans="1:3" x14ac:dyDescent="0.3">
      <c r="A704" s="1" t="s">
        <v>5016</v>
      </c>
      <c r="B704" s="1">
        <v>703</v>
      </c>
      <c r="C704" s="1" t="s">
        <v>2244</v>
      </c>
    </row>
    <row r="705" spans="1:3" x14ac:dyDescent="0.3">
      <c r="A705" s="1" t="s">
        <v>5016</v>
      </c>
      <c r="B705" s="1">
        <v>704</v>
      </c>
      <c r="C705" s="1" t="s">
        <v>2945</v>
      </c>
    </row>
    <row r="706" spans="1:3" x14ac:dyDescent="0.3">
      <c r="A706" s="1" t="s">
        <v>5016</v>
      </c>
      <c r="B706" s="1">
        <v>705</v>
      </c>
      <c r="C706" s="1" t="s">
        <v>2247</v>
      </c>
    </row>
    <row r="707" spans="1:3" x14ac:dyDescent="0.3">
      <c r="A707" s="1" t="s">
        <v>5016</v>
      </c>
      <c r="B707" s="1">
        <v>706</v>
      </c>
      <c r="C707" s="1" t="s">
        <v>2250</v>
      </c>
    </row>
    <row r="708" spans="1:3" x14ac:dyDescent="0.3">
      <c r="A708" s="1" t="s">
        <v>5016</v>
      </c>
      <c r="B708" s="1">
        <v>707</v>
      </c>
      <c r="C708" s="1" t="s">
        <v>2253</v>
      </c>
    </row>
    <row r="709" spans="1:3" x14ac:dyDescent="0.3">
      <c r="A709" s="1" t="s">
        <v>5016</v>
      </c>
      <c r="B709" s="1">
        <v>708</v>
      </c>
      <c r="C709" s="1" t="s">
        <v>2256</v>
      </c>
    </row>
    <row r="710" spans="1:3" x14ac:dyDescent="0.3">
      <c r="A710" s="1" t="s">
        <v>5016</v>
      </c>
      <c r="B710" s="1">
        <v>709</v>
      </c>
      <c r="C710" s="1" t="s">
        <v>2262</v>
      </c>
    </row>
    <row r="711" spans="1:3" x14ac:dyDescent="0.3">
      <c r="A711" s="1" t="s">
        <v>5016</v>
      </c>
      <c r="B711" s="1">
        <v>710</v>
      </c>
      <c r="C711" s="1" t="s">
        <v>2265</v>
      </c>
    </row>
    <row r="712" spans="1:3" x14ac:dyDescent="0.3">
      <c r="A712" s="1" t="s">
        <v>5016</v>
      </c>
      <c r="B712" s="1">
        <v>711</v>
      </c>
      <c r="C712" s="1" t="s">
        <v>2268</v>
      </c>
    </row>
    <row r="713" spans="1:3" x14ac:dyDescent="0.3">
      <c r="A713" s="1" t="s">
        <v>5016</v>
      </c>
      <c r="B713" s="1">
        <v>712</v>
      </c>
      <c r="C713" s="1" t="s">
        <v>2271</v>
      </c>
    </row>
    <row r="714" spans="1:3" x14ac:dyDescent="0.3">
      <c r="A714" s="1" t="s">
        <v>5016</v>
      </c>
      <c r="B714" s="1">
        <v>713</v>
      </c>
      <c r="C714" s="1" t="s">
        <v>2274</v>
      </c>
    </row>
    <row r="715" spans="1:3" x14ac:dyDescent="0.3">
      <c r="A715" s="1" t="s">
        <v>5016</v>
      </c>
      <c r="B715" s="1">
        <v>714</v>
      </c>
      <c r="C715" s="1" t="s">
        <v>2277</v>
      </c>
    </row>
    <row r="716" spans="1:3" x14ac:dyDescent="0.3">
      <c r="A716" s="1" t="s">
        <v>5016</v>
      </c>
      <c r="B716" s="1">
        <v>715</v>
      </c>
      <c r="C716" s="1" t="s">
        <v>2280</v>
      </c>
    </row>
    <row r="717" spans="1:3" x14ac:dyDescent="0.3">
      <c r="A717" s="1" t="s">
        <v>5016</v>
      </c>
      <c r="B717" s="1">
        <v>716</v>
      </c>
      <c r="C717" s="1" t="s">
        <v>2283</v>
      </c>
    </row>
    <row r="718" spans="1:3" x14ac:dyDescent="0.3">
      <c r="A718" s="1" t="s">
        <v>5016</v>
      </c>
      <c r="B718" s="1">
        <v>717</v>
      </c>
      <c r="C718" s="1" t="s">
        <v>2286</v>
      </c>
    </row>
    <row r="719" spans="1:3" x14ac:dyDescent="0.3">
      <c r="A719" s="1" t="s">
        <v>5016</v>
      </c>
      <c r="B719" s="1">
        <v>718</v>
      </c>
      <c r="C719" s="1" t="s">
        <v>2289</v>
      </c>
    </row>
    <row r="720" spans="1:3" x14ac:dyDescent="0.3">
      <c r="A720" s="1" t="s">
        <v>5016</v>
      </c>
      <c r="B720" s="1">
        <v>719</v>
      </c>
      <c r="C720" s="1" t="s">
        <v>2961</v>
      </c>
    </row>
    <row r="721" spans="1:3" x14ac:dyDescent="0.3">
      <c r="A721" s="1" t="s">
        <v>5016</v>
      </c>
      <c r="B721" s="1">
        <v>720</v>
      </c>
      <c r="C721" s="1" t="s">
        <v>2292</v>
      </c>
    </row>
    <row r="722" spans="1:3" x14ac:dyDescent="0.3">
      <c r="A722" s="1" t="s">
        <v>5016</v>
      </c>
      <c r="B722" s="1">
        <v>721</v>
      </c>
      <c r="C722" s="1" t="s">
        <v>2294</v>
      </c>
    </row>
    <row r="723" spans="1:3" x14ac:dyDescent="0.3">
      <c r="A723" s="1" t="s">
        <v>5016</v>
      </c>
      <c r="B723" s="1">
        <v>722</v>
      </c>
      <c r="C723" s="1" t="s">
        <v>3969</v>
      </c>
    </row>
    <row r="724" spans="1:3" x14ac:dyDescent="0.3">
      <c r="A724" s="1" t="s">
        <v>5016</v>
      </c>
      <c r="B724" s="1">
        <v>723</v>
      </c>
      <c r="C724" s="1" t="s">
        <v>2297</v>
      </c>
    </row>
    <row r="725" spans="1:3" x14ac:dyDescent="0.3">
      <c r="A725" s="1" t="s">
        <v>5016</v>
      </c>
      <c r="B725" s="1">
        <v>724</v>
      </c>
      <c r="C725" s="1" t="s">
        <v>2307</v>
      </c>
    </row>
    <row r="726" spans="1:3" x14ac:dyDescent="0.3">
      <c r="A726" s="1" t="s">
        <v>5016</v>
      </c>
      <c r="B726" s="1">
        <v>725</v>
      </c>
      <c r="C726" s="1" t="s">
        <v>3973</v>
      </c>
    </row>
    <row r="727" spans="1:3" x14ac:dyDescent="0.3">
      <c r="A727" s="1" t="s">
        <v>5016</v>
      </c>
      <c r="B727" s="1">
        <v>726</v>
      </c>
      <c r="C727" s="1" t="s">
        <v>2310</v>
      </c>
    </row>
    <row r="728" spans="1:3" x14ac:dyDescent="0.3">
      <c r="A728" s="1" t="s">
        <v>5016</v>
      </c>
      <c r="B728" s="1">
        <v>727</v>
      </c>
      <c r="C728" s="1" t="s">
        <v>2313</v>
      </c>
    </row>
    <row r="729" spans="1:3" x14ac:dyDescent="0.3">
      <c r="A729" s="1" t="s">
        <v>5016</v>
      </c>
      <c r="B729" s="1">
        <v>728</v>
      </c>
      <c r="C729" s="1" t="s">
        <v>2316</v>
      </c>
    </row>
    <row r="730" spans="1:3" x14ac:dyDescent="0.3">
      <c r="A730" s="1" t="s">
        <v>5016</v>
      </c>
      <c r="B730" s="1">
        <v>729</v>
      </c>
      <c r="C730" s="1" t="s">
        <v>2319</v>
      </c>
    </row>
    <row r="731" spans="1:3" x14ac:dyDescent="0.3">
      <c r="A731" s="1" t="s">
        <v>5016</v>
      </c>
      <c r="B731" s="1">
        <v>730</v>
      </c>
      <c r="C731" s="1" t="s">
        <v>2322</v>
      </c>
    </row>
    <row r="732" spans="1:3" x14ac:dyDescent="0.3">
      <c r="A732" s="1" t="s">
        <v>5016</v>
      </c>
      <c r="B732" s="1">
        <v>731</v>
      </c>
      <c r="C732" s="1" t="s">
        <v>2325</v>
      </c>
    </row>
    <row r="733" spans="1:3" x14ac:dyDescent="0.3">
      <c r="A733" s="1" t="s">
        <v>5016</v>
      </c>
      <c r="B733" s="1">
        <v>732</v>
      </c>
      <c r="C733" s="1" t="s">
        <v>2327</v>
      </c>
    </row>
    <row r="734" spans="1:3" x14ac:dyDescent="0.3">
      <c r="A734" s="1" t="s">
        <v>5016</v>
      </c>
      <c r="B734" s="1">
        <v>733</v>
      </c>
      <c r="C734" s="1" t="s">
        <v>2330</v>
      </c>
    </row>
    <row r="735" spans="1:3" x14ac:dyDescent="0.3">
      <c r="A735" s="1" t="s">
        <v>5016</v>
      </c>
      <c r="B735" s="1">
        <v>734</v>
      </c>
      <c r="C735" s="1" t="s">
        <v>2333</v>
      </c>
    </row>
    <row r="736" spans="1:3" x14ac:dyDescent="0.3">
      <c r="A736" s="1" t="s">
        <v>5016</v>
      </c>
      <c r="B736" s="1">
        <v>735</v>
      </c>
      <c r="C736" s="1" t="s">
        <v>2335</v>
      </c>
    </row>
    <row r="737" spans="1:3" x14ac:dyDescent="0.3">
      <c r="A737" s="1" t="s">
        <v>5016</v>
      </c>
      <c r="B737" s="1">
        <v>736</v>
      </c>
      <c r="C737" s="1" t="s">
        <v>2336</v>
      </c>
    </row>
    <row r="738" spans="1:3" x14ac:dyDescent="0.3">
      <c r="A738" s="1" t="s">
        <v>5016</v>
      </c>
      <c r="B738" s="1">
        <v>737</v>
      </c>
      <c r="C738" s="1" t="s">
        <v>2339</v>
      </c>
    </row>
    <row r="739" spans="1:3" x14ac:dyDescent="0.3">
      <c r="A739" s="1" t="s">
        <v>5016</v>
      </c>
      <c r="B739" s="1">
        <v>738</v>
      </c>
      <c r="C739" s="1" t="s">
        <v>2342</v>
      </c>
    </row>
    <row r="740" spans="1:3" x14ac:dyDescent="0.3">
      <c r="A740" s="1" t="s">
        <v>5016</v>
      </c>
      <c r="B740" s="1">
        <v>739</v>
      </c>
      <c r="C740" s="1" t="s">
        <v>2344</v>
      </c>
    </row>
    <row r="741" spans="1:3" x14ac:dyDescent="0.3">
      <c r="A741" s="1" t="s">
        <v>5016</v>
      </c>
      <c r="B741" s="1">
        <v>740</v>
      </c>
      <c r="C741" s="1" t="s">
        <v>2346</v>
      </c>
    </row>
    <row r="742" spans="1:3" x14ac:dyDescent="0.3">
      <c r="A742" s="1" t="s">
        <v>5016</v>
      </c>
      <c r="B742" s="1">
        <v>741</v>
      </c>
      <c r="C742" s="1" t="s">
        <v>2358</v>
      </c>
    </row>
    <row r="743" spans="1:3" x14ac:dyDescent="0.3">
      <c r="A743" s="1" t="s">
        <v>5016</v>
      </c>
      <c r="B743" s="1">
        <v>742</v>
      </c>
      <c r="C743" s="1" t="s">
        <v>2360</v>
      </c>
    </row>
    <row r="744" spans="1:3" x14ac:dyDescent="0.3">
      <c r="A744" s="1" t="s">
        <v>5016</v>
      </c>
      <c r="B744" s="1">
        <v>743</v>
      </c>
      <c r="C744" s="1" t="s">
        <v>2355</v>
      </c>
    </row>
    <row r="745" spans="1:3" x14ac:dyDescent="0.3">
      <c r="A745" s="1" t="s">
        <v>5016</v>
      </c>
      <c r="B745" s="1">
        <v>744</v>
      </c>
      <c r="C745" s="1" t="s">
        <v>2363</v>
      </c>
    </row>
    <row r="746" spans="1:3" x14ac:dyDescent="0.3">
      <c r="A746" s="1" t="s">
        <v>5016</v>
      </c>
      <c r="B746" s="1">
        <v>745</v>
      </c>
      <c r="C746" s="1" t="s">
        <v>2366</v>
      </c>
    </row>
    <row r="747" spans="1:3" x14ac:dyDescent="0.3">
      <c r="A747" s="1" t="s">
        <v>5016</v>
      </c>
      <c r="B747" s="1">
        <v>746</v>
      </c>
      <c r="C747" s="1" t="s">
        <v>2369</v>
      </c>
    </row>
    <row r="748" spans="1:3" x14ac:dyDescent="0.3">
      <c r="A748" s="1" t="s">
        <v>5016</v>
      </c>
      <c r="B748" s="1">
        <v>747</v>
      </c>
      <c r="C748" s="1" t="s">
        <v>2372</v>
      </c>
    </row>
    <row r="749" spans="1:3" x14ac:dyDescent="0.3">
      <c r="A749" s="1" t="s">
        <v>5016</v>
      </c>
      <c r="B749" s="1">
        <v>748</v>
      </c>
      <c r="C749" s="1" t="s">
        <v>2375</v>
      </c>
    </row>
    <row r="750" spans="1:3" x14ac:dyDescent="0.3">
      <c r="A750" s="1" t="s">
        <v>5016</v>
      </c>
      <c r="B750" s="1">
        <v>749</v>
      </c>
      <c r="C750" s="1" t="s">
        <v>2378</v>
      </c>
    </row>
    <row r="751" spans="1:3" x14ac:dyDescent="0.3">
      <c r="A751" s="1" t="s">
        <v>5016</v>
      </c>
      <c r="B751" s="1">
        <v>750</v>
      </c>
      <c r="C751" s="1" t="s">
        <v>2381</v>
      </c>
    </row>
    <row r="752" spans="1:3" x14ac:dyDescent="0.3">
      <c r="A752" s="1" t="s">
        <v>5016</v>
      </c>
      <c r="B752" s="1">
        <v>751</v>
      </c>
      <c r="C752" s="1" t="s">
        <v>2383</v>
      </c>
    </row>
    <row r="753" spans="1:3" x14ac:dyDescent="0.3">
      <c r="A753" s="1" t="s">
        <v>5016</v>
      </c>
      <c r="B753" s="1">
        <v>752</v>
      </c>
      <c r="C753" s="1" t="s">
        <v>2386</v>
      </c>
    </row>
    <row r="754" spans="1:3" x14ac:dyDescent="0.3">
      <c r="A754" s="1" t="s">
        <v>5016</v>
      </c>
      <c r="B754" s="1">
        <v>753</v>
      </c>
      <c r="C754" s="1" t="s">
        <v>2388</v>
      </c>
    </row>
    <row r="755" spans="1:3" x14ac:dyDescent="0.3">
      <c r="A755" s="1" t="s">
        <v>5016</v>
      </c>
      <c r="B755" s="1">
        <v>754</v>
      </c>
      <c r="C755" s="1" t="s">
        <v>2391</v>
      </c>
    </row>
    <row r="756" spans="1:3" x14ac:dyDescent="0.3">
      <c r="A756" s="1" t="s">
        <v>5016</v>
      </c>
      <c r="B756" s="1">
        <v>755</v>
      </c>
      <c r="C756" s="1" t="s">
        <v>3993</v>
      </c>
    </row>
    <row r="757" spans="1:3" x14ac:dyDescent="0.3">
      <c r="A757" s="1" t="s">
        <v>5016</v>
      </c>
      <c r="B757" s="1">
        <v>756</v>
      </c>
      <c r="C757" s="1" t="s">
        <v>2397</v>
      </c>
    </row>
    <row r="758" spans="1:3" x14ac:dyDescent="0.3">
      <c r="A758" s="1" t="s">
        <v>5016</v>
      </c>
      <c r="B758" s="1">
        <v>757</v>
      </c>
      <c r="C758" s="1" t="s">
        <v>2400</v>
      </c>
    </row>
    <row r="759" spans="1:3" x14ac:dyDescent="0.3">
      <c r="A759" s="1" t="s">
        <v>5016</v>
      </c>
      <c r="B759" s="1">
        <v>758</v>
      </c>
      <c r="C759" s="1" t="s">
        <v>2403</v>
      </c>
    </row>
    <row r="760" spans="1:3" x14ac:dyDescent="0.3">
      <c r="A760" s="1" t="s">
        <v>5016</v>
      </c>
      <c r="B760" s="1">
        <v>759</v>
      </c>
      <c r="C760" s="1" t="s">
        <v>2406</v>
      </c>
    </row>
    <row r="761" spans="1:3" x14ac:dyDescent="0.3">
      <c r="A761" s="1" t="s">
        <v>5016</v>
      </c>
      <c r="B761" s="1">
        <v>760</v>
      </c>
      <c r="C761" s="1" t="s">
        <v>2408</v>
      </c>
    </row>
    <row r="762" spans="1:3" x14ac:dyDescent="0.3">
      <c r="A762" s="1" t="s">
        <v>5016</v>
      </c>
      <c r="B762" s="1">
        <v>761</v>
      </c>
      <c r="C762" s="1" t="s">
        <v>3999</v>
      </c>
    </row>
    <row r="763" spans="1:3" x14ac:dyDescent="0.3">
      <c r="A763" s="1" t="s">
        <v>5016</v>
      </c>
      <c r="B763" s="1">
        <v>762</v>
      </c>
      <c r="C763" s="1" t="s">
        <v>4000</v>
      </c>
    </row>
    <row r="764" spans="1:3" x14ac:dyDescent="0.3">
      <c r="A764" s="1" t="s">
        <v>5016</v>
      </c>
      <c r="B764" s="1">
        <v>763</v>
      </c>
      <c r="C764" s="1" t="s">
        <v>2413</v>
      </c>
    </row>
    <row r="765" spans="1:3" x14ac:dyDescent="0.3">
      <c r="A765" s="1" t="s">
        <v>5016</v>
      </c>
      <c r="B765" s="1">
        <v>764</v>
      </c>
      <c r="C765" s="1" t="s">
        <v>2416</v>
      </c>
    </row>
    <row r="766" spans="1:3" x14ac:dyDescent="0.3">
      <c r="A766" s="1" t="s">
        <v>5016</v>
      </c>
      <c r="B766" s="1">
        <v>765</v>
      </c>
      <c r="C766" s="1" t="s">
        <v>2419</v>
      </c>
    </row>
    <row r="767" spans="1:3" x14ac:dyDescent="0.3">
      <c r="A767" s="1" t="s">
        <v>5016</v>
      </c>
      <c r="B767" s="1">
        <v>766</v>
      </c>
      <c r="C767" s="1" t="s">
        <v>2422</v>
      </c>
    </row>
    <row r="768" spans="1:3" x14ac:dyDescent="0.3">
      <c r="A768" s="1" t="s">
        <v>5016</v>
      </c>
      <c r="B768" s="1">
        <v>767</v>
      </c>
      <c r="C768" s="1" t="s">
        <v>2425</v>
      </c>
    </row>
    <row r="769" spans="1:3" x14ac:dyDescent="0.3">
      <c r="A769" s="1" t="s">
        <v>5016</v>
      </c>
      <c r="B769" s="1">
        <v>768</v>
      </c>
      <c r="C769" s="1" t="s">
        <v>4008</v>
      </c>
    </row>
    <row r="770" spans="1:3" x14ac:dyDescent="0.3">
      <c r="A770" s="1" t="s">
        <v>5016</v>
      </c>
      <c r="B770" s="1">
        <v>769</v>
      </c>
      <c r="C770" s="1" t="s">
        <v>2431</v>
      </c>
    </row>
    <row r="771" spans="1:3" x14ac:dyDescent="0.3">
      <c r="A771" s="1" t="s">
        <v>5016</v>
      </c>
      <c r="B771" s="1">
        <v>770</v>
      </c>
      <c r="C771" s="1" t="s">
        <v>2434</v>
      </c>
    </row>
    <row r="772" spans="1:3" x14ac:dyDescent="0.3">
      <c r="A772" s="1" t="s">
        <v>5016</v>
      </c>
      <c r="B772" s="1">
        <v>771</v>
      </c>
      <c r="C772" s="1" t="s">
        <v>2437</v>
      </c>
    </row>
    <row r="773" spans="1:3" x14ac:dyDescent="0.3">
      <c r="A773" s="1" t="s">
        <v>5016</v>
      </c>
      <c r="B773" s="1">
        <v>772</v>
      </c>
      <c r="C773" s="1" t="s">
        <v>2440</v>
      </c>
    </row>
    <row r="774" spans="1:3" x14ac:dyDescent="0.3">
      <c r="A774" s="1" t="s">
        <v>5016</v>
      </c>
      <c r="B774" s="1">
        <v>773</v>
      </c>
      <c r="C774" s="1" t="s">
        <v>2443</v>
      </c>
    </row>
    <row r="775" spans="1:3" x14ac:dyDescent="0.3">
      <c r="A775" s="1" t="s">
        <v>5016</v>
      </c>
      <c r="B775" s="1">
        <v>774</v>
      </c>
      <c r="C775" s="1" t="s">
        <v>2446</v>
      </c>
    </row>
    <row r="776" spans="1:3" x14ac:dyDescent="0.3">
      <c r="A776" s="1" t="s">
        <v>5016</v>
      </c>
      <c r="B776" s="1">
        <v>775</v>
      </c>
      <c r="C776" s="1" t="s">
        <v>2449</v>
      </c>
    </row>
    <row r="777" spans="1:3" x14ac:dyDescent="0.3">
      <c r="A777" s="1" t="s">
        <v>5016</v>
      </c>
      <c r="B777" s="1">
        <v>776</v>
      </c>
      <c r="C777" s="1" t="s">
        <v>2452</v>
      </c>
    </row>
    <row r="778" spans="1:3" x14ac:dyDescent="0.3">
      <c r="A778" s="1" t="s">
        <v>5016</v>
      </c>
      <c r="B778" s="1">
        <v>777</v>
      </c>
      <c r="C778" s="1" t="s">
        <v>2455</v>
      </c>
    </row>
    <row r="779" spans="1:3" x14ac:dyDescent="0.3">
      <c r="A779" s="1" t="s">
        <v>5016</v>
      </c>
      <c r="B779" s="1">
        <v>778</v>
      </c>
      <c r="C779" s="1" t="s">
        <v>2458</v>
      </c>
    </row>
    <row r="780" spans="1:3" x14ac:dyDescent="0.3">
      <c r="A780" s="1" t="s">
        <v>5016</v>
      </c>
      <c r="B780" s="1">
        <v>779</v>
      </c>
      <c r="C780" s="1" t="s">
        <v>2461</v>
      </c>
    </row>
    <row r="781" spans="1:3" x14ac:dyDescent="0.3">
      <c r="A781" s="1" t="s">
        <v>5016</v>
      </c>
      <c r="B781" s="1">
        <v>780</v>
      </c>
      <c r="C781" s="1" t="s">
        <v>2464</v>
      </c>
    </row>
    <row r="782" spans="1:3" x14ac:dyDescent="0.3">
      <c r="A782" s="1" t="s">
        <v>5016</v>
      </c>
      <c r="B782" s="1">
        <v>781</v>
      </c>
      <c r="C782" s="1" t="s">
        <v>2467</v>
      </c>
    </row>
    <row r="783" spans="1:3" x14ac:dyDescent="0.3">
      <c r="A783" s="1" t="s">
        <v>5016</v>
      </c>
      <c r="B783" s="1">
        <v>782</v>
      </c>
      <c r="C783" s="1" t="s">
        <v>2469</v>
      </c>
    </row>
    <row r="784" spans="1:3" x14ac:dyDescent="0.3">
      <c r="A784" s="1" t="s">
        <v>5016</v>
      </c>
      <c r="B784" s="1">
        <v>783</v>
      </c>
      <c r="C784" s="1" t="s">
        <v>2472</v>
      </c>
    </row>
    <row r="785" spans="1:3" x14ac:dyDescent="0.3">
      <c r="A785" s="1" t="s">
        <v>5016</v>
      </c>
      <c r="B785" s="1">
        <v>784</v>
      </c>
      <c r="C785" s="1" t="s">
        <v>2474</v>
      </c>
    </row>
    <row r="786" spans="1:3" x14ac:dyDescent="0.3">
      <c r="A786" s="1" t="s">
        <v>5016</v>
      </c>
      <c r="B786" s="1">
        <v>785</v>
      </c>
      <c r="C786" s="1" t="s">
        <v>2479</v>
      </c>
    </row>
    <row r="787" spans="1:3" x14ac:dyDescent="0.3">
      <c r="A787" s="1" t="s">
        <v>5016</v>
      </c>
      <c r="B787" s="1">
        <v>786</v>
      </c>
      <c r="C787" s="1" t="s">
        <v>2482</v>
      </c>
    </row>
    <row r="788" spans="1:3" x14ac:dyDescent="0.3">
      <c r="A788" s="1" t="s">
        <v>5016</v>
      </c>
      <c r="B788" s="1">
        <v>787</v>
      </c>
      <c r="C788" s="1" t="s">
        <v>2485</v>
      </c>
    </row>
    <row r="789" spans="1:3" x14ac:dyDescent="0.3">
      <c r="A789" s="1" t="s">
        <v>5016</v>
      </c>
      <c r="B789" s="1">
        <v>788</v>
      </c>
      <c r="C789" s="1" t="s">
        <v>2488</v>
      </c>
    </row>
    <row r="790" spans="1:3" x14ac:dyDescent="0.3">
      <c r="A790" s="1" t="s">
        <v>5016</v>
      </c>
      <c r="B790" s="1">
        <v>789</v>
      </c>
      <c r="C790" s="1" t="s">
        <v>2491</v>
      </c>
    </row>
    <row r="791" spans="1:3" x14ac:dyDescent="0.3">
      <c r="A791" s="1" t="s">
        <v>5016</v>
      </c>
      <c r="B791" s="1">
        <v>790</v>
      </c>
      <c r="C791" s="1" t="s">
        <v>2494</v>
      </c>
    </row>
    <row r="792" spans="1:3" x14ac:dyDescent="0.3">
      <c r="A792" s="1" t="s">
        <v>5016</v>
      </c>
      <c r="B792" s="1">
        <v>791</v>
      </c>
      <c r="C792" s="1" t="s">
        <v>2497</v>
      </c>
    </row>
    <row r="793" spans="1:3" x14ac:dyDescent="0.3">
      <c r="A793" s="1" t="s">
        <v>5016</v>
      </c>
      <c r="B793" s="1">
        <v>792</v>
      </c>
      <c r="C793" s="1" t="s">
        <v>2500</v>
      </c>
    </row>
    <row r="794" spans="1:3" x14ac:dyDescent="0.3">
      <c r="A794" s="1" t="s">
        <v>5016</v>
      </c>
      <c r="B794" s="1">
        <v>793</v>
      </c>
      <c r="C794" s="1" t="s">
        <v>2502</v>
      </c>
    </row>
    <row r="795" spans="1:3" x14ac:dyDescent="0.3">
      <c r="A795" s="1" t="s">
        <v>5016</v>
      </c>
      <c r="B795" s="1">
        <v>794</v>
      </c>
      <c r="C795" s="1" t="s">
        <v>2504</v>
      </c>
    </row>
    <row r="796" spans="1:3" x14ac:dyDescent="0.3">
      <c r="A796" s="1" t="s">
        <v>5016</v>
      </c>
      <c r="B796" s="1">
        <v>795</v>
      </c>
      <c r="C796" s="1" t="s">
        <v>2507</v>
      </c>
    </row>
    <row r="797" spans="1:3" x14ac:dyDescent="0.3">
      <c r="A797" s="1" t="s">
        <v>5016</v>
      </c>
      <c r="B797" s="1">
        <v>796</v>
      </c>
      <c r="C797" s="1" t="s">
        <v>2510</v>
      </c>
    </row>
    <row r="798" spans="1:3" x14ac:dyDescent="0.3">
      <c r="A798" s="1" t="s">
        <v>5016</v>
      </c>
      <c r="B798" s="1">
        <v>797</v>
      </c>
      <c r="C798" s="1" t="s">
        <v>4031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main</vt:lpstr>
      <vt:lpstr>Feuil3</vt:lpstr>
      <vt:lpstr>2023</vt:lpstr>
      <vt:lpstr>2022</vt:lpstr>
      <vt:lpstr>2021</vt:lpstr>
      <vt:lpstr>2020</vt:lpstr>
      <vt:lpstr>correspondance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2024-05-08T17:06:25Z</dcterms:created>
  <dcterms:modified xsi:type="dcterms:W3CDTF">2024-11-23T10:21:34Z</dcterms:modified>
</cp:coreProperties>
</file>