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docs\"/>
    </mc:Choice>
  </mc:AlternateContent>
  <xr:revisionPtr revIDLastSave="0" documentId="13_ncr:1_{BEFE66F9-1BE5-4559-8F9D-64BA1FF3B523}" xr6:coauthVersionLast="47" xr6:coauthVersionMax="47" xr10:uidLastSave="{00000000-0000-0000-0000-000000000000}"/>
  <bookViews>
    <workbookView xWindow="-108" yWindow="-108" windowWidth="23256" windowHeight="12456" tabRatio="781" activeTab="1" xr2:uid="{BF4EE783-D743-4B41-B65A-54CFF4809DA7}"/>
  </bookViews>
  <sheets>
    <sheet name="index" sheetId="34" r:id="rId1"/>
    <sheet name="enums" sheetId="1" r:id="rId2"/>
    <sheet name="zone_climatique" sheetId="3" r:id="rId3"/>
    <sheet name="methode_application" sheetId="37" r:id="rId4"/>
    <sheet name="methode_application_log" sheetId="2" r:id="rId5"/>
    <sheet name="mitoyennete" sheetId="5" r:id="rId6"/>
    <sheet name="type_lnc" sheetId="26" r:id="rId7"/>
    <sheet name="type_mur" sheetId="33" r:id="rId8"/>
    <sheet name="type_plancher_haut" sheetId="38" r:id="rId9"/>
    <sheet name="type_fermeture" sheetId="29" r:id="rId10"/>
    <sheet name="qualite_composant" sheetId="6" r:id="rId11"/>
    <sheet name="type_generateur_fr" sheetId="35" r:id="rId12"/>
    <sheet name="classe_inertie" sheetId="12" r:id="rId13"/>
    <sheet name="configuration_exposition" sheetId="8" r:id="rId14"/>
    <sheet name="type_ventilation" sheetId="11" r:id="rId15"/>
    <sheet name="type_generateur_ch" sheetId="21" r:id="rId16"/>
    <sheet name="periode_installation_gen_ch" sheetId="22" r:id="rId17"/>
    <sheet name="type_generateur_ecs" sheetId="19" r:id="rId18"/>
    <sheet name="periode_installation_gen_ecs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2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2" i="22"/>
  <c r="C2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I98" i="18"/>
  <c r="I55" i="18"/>
  <c r="I68" i="18"/>
  <c r="I99" i="18"/>
  <c r="I56" i="18"/>
  <c r="I69" i="18"/>
  <c r="I100" i="18"/>
  <c r="I57" i="18"/>
  <c r="I70" i="18"/>
  <c r="I101" i="18"/>
  <c r="I58" i="18"/>
  <c r="I71" i="18"/>
  <c r="I102" i="18"/>
  <c r="I59" i="18"/>
  <c r="I103" i="18"/>
  <c r="I4" i="18"/>
  <c r="I29" i="18"/>
  <c r="I51" i="18"/>
  <c r="I61" i="18"/>
  <c r="I86" i="18"/>
  <c r="I91" i="18"/>
  <c r="I104" i="18"/>
  <c r="I5" i="18"/>
  <c r="I30" i="18"/>
  <c r="I52" i="18"/>
  <c r="I62" i="18"/>
  <c r="I87" i="18"/>
  <c r="I92" i="18"/>
  <c r="I105" i="18"/>
  <c r="I6" i="18"/>
  <c r="I31" i="18"/>
  <c r="I53" i="18"/>
  <c r="I63" i="18"/>
  <c r="I93" i="18"/>
  <c r="I106" i="18"/>
  <c r="I2" i="18"/>
  <c r="I3" i="18"/>
  <c r="I8" i="18"/>
  <c r="I23" i="18"/>
  <c r="I72" i="18"/>
  <c r="I24" i="18"/>
  <c r="I73" i="18"/>
  <c r="I33" i="18"/>
  <c r="I74" i="18"/>
  <c r="I107" i="18"/>
  <c r="I9" i="18"/>
  <c r="I15" i="18"/>
  <c r="I25" i="18"/>
  <c r="I37" i="18"/>
  <c r="I75" i="18"/>
  <c r="I26" i="18"/>
  <c r="I38" i="18"/>
  <c r="I76" i="18"/>
  <c r="I10" i="18"/>
  <c r="I16" i="18"/>
  <c r="I39" i="18"/>
  <c r="I77" i="18"/>
  <c r="I108" i="18"/>
  <c r="I19" i="18"/>
  <c r="I40" i="18"/>
  <c r="I34" i="18"/>
  <c r="I41" i="18"/>
  <c r="I109" i="18"/>
  <c r="I11" i="18"/>
  <c r="I20" i="18"/>
  <c r="I42" i="18"/>
  <c r="I78" i="18"/>
  <c r="I110" i="18"/>
  <c r="I7" i="18"/>
  <c r="I32" i="18"/>
  <c r="I54" i="18"/>
  <c r="I64" i="18"/>
  <c r="I88" i="18"/>
  <c r="I94" i="18"/>
  <c r="I111" i="18"/>
  <c r="I12" i="18"/>
  <c r="I17" i="18"/>
  <c r="I27" i="18"/>
  <c r="I43" i="18"/>
  <c r="I79" i="18"/>
  <c r="I28" i="18"/>
  <c r="I44" i="18"/>
  <c r="I80" i="18"/>
  <c r="I13" i="18"/>
  <c r="I18" i="18"/>
  <c r="I45" i="18"/>
  <c r="I81" i="18"/>
  <c r="I112" i="18"/>
  <c r="I21" i="18"/>
  <c r="I46" i="18"/>
  <c r="I35" i="18"/>
  <c r="I47" i="18"/>
  <c r="I113" i="18"/>
  <c r="I14" i="18"/>
  <c r="I22" i="18"/>
  <c r="I48" i="18"/>
  <c r="I82" i="18"/>
  <c r="I114" i="18"/>
  <c r="I60" i="18"/>
  <c r="I49" i="18"/>
  <c r="I83" i="18"/>
  <c r="I36" i="18"/>
  <c r="I84" i="18"/>
  <c r="I65" i="18"/>
  <c r="I95" i="18"/>
  <c r="I66" i="18"/>
  <c r="I89" i="18"/>
  <c r="I96" i="18"/>
  <c r="I67" i="18"/>
  <c r="I90" i="18"/>
  <c r="I97" i="18"/>
  <c r="I50" i="18"/>
  <c r="I85" i="18"/>
</calcChain>
</file>

<file path=xl/sharedStrings.xml><?xml version="1.0" encoding="utf-8"?>
<sst xmlns="http://schemas.openxmlformats.org/spreadsheetml/2006/main" count="4853" uniqueCount="962">
  <si>
    <t>id</t>
  </si>
  <si>
    <t>lib</t>
  </si>
  <si>
    <t>1948-1974</t>
  </si>
  <si>
    <t>1975-1977</t>
  </si>
  <si>
    <t>1978-1982</t>
  </si>
  <si>
    <t>1983-1988</t>
  </si>
  <si>
    <t>1989-2000</t>
  </si>
  <si>
    <t>2001-2005</t>
  </si>
  <si>
    <t>2006-2012</t>
  </si>
  <si>
    <t>2013-2021</t>
  </si>
  <si>
    <t>periode_construction</t>
  </si>
  <si>
    <t>scope</t>
  </si>
  <si>
    <t>audit</t>
  </si>
  <si>
    <t>periode_isolation</t>
  </si>
  <si>
    <t>paroi</t>
  </si>
  <si>
    <t>zone_climatique</t>
  </si>
  <si>
    <t>H1a</t>
  </si>
  <si>
    <t>H1b</t>
  </si>
  <si>
    <t>H1c</t>
  </si>
  <si>
    <t>H2a</t>
  </si>
  <si>
    <t>H3</t>
  </si>
  <si>
    <t>H2d</t>
  </si>
  <si>
    <t>H2c</t>
  </si>
  <si>
    <t>H2b</t>
  </si>
  <si>
    <t>classe_altitude</t>
  </si>
  <si>
    <t>Inférieur à 400m</t>
  </si>
  <si>
    <t>Entre 400 et 800m</t>
  </si>
  <si>
    <t>Supérieur à 800m</t>
  </si>
  <si>
    <t>mois</t>
  </si>
  <si>
    <t>*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</si>
  <si>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</si>
  <si>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</si>
  <si>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</si>
  <si>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</si>
  <si>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</si>
  <si>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</si>
  <si>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</si>
  <si>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</si>
  <si>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</si>
  <si>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</si>
  <si>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</si>
  <si>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</si>
  <si>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type_batiment</t>
  </si>
  <si>
    <t>Maison</t>
  </si>
  <si>
    <t>Appartement</t>
  </si>
  <si>
    <t>Immeuble</t>
  </si>
  <si>
    <t>code_departement</t>
  </si>
  <si>
    <t>02|14|27|28|59|60|61|62|75|76|77|78|80|91|92|93|94|95</t>
  </si>
  <si>
    <t>08|10|45|51|52|54|55|57|58|67|68|70|88|89|90</t>
  </si>
  <si>
    <t>01|03|05|15|19|21|23|25|38|39|42|43|63|69|71|73|74|87</t>
  </si>
  <si>
    <t>22|29|35|50|56</t>
  </si>
  <si>
    <t>16|17|18|36|37|41|44|49|53|72|79|85|86</t>
  </si>
  <si>
    <t>09|12|24|31|32|33|40|46|47|64|65|81|82</t>
  </si>
  <si>
    <t>04|07|26|48|84</t>
  </si>
  <si>
    <t>06|11|13|30|34|66|83|2A|2B|20</t>
  </si>
  <si>
    <t>classe_inertie</t>
  </si>
  <si>
    <t>logement</t>
  </si>
  <si>
    <t>Très lourde</t>
  </si>
  <si>
    <t>Lourde</t>
  </si>
  <si>
    <t>Moyenne</t>
  </si>
  <si>
    <t>Légère</t>
  </si>
  <si>
    <t>Masque lointain homogène</t>
  </si>
  <si>
    <t>Masque lointain non homogène</t>
  </si>
  <si>
    <t>Secteur latéral vers le sud</t>
  </si>
  <si>
    <t>Secteur central vers le sud</t>
  </si>
  <si>
    <t>Secteur latéral vers le nord</t>
  </si>
  <si>
    <t>Secteur central vers le nord</t>
  </si>
  <si>
    <t>Baie en fond de balcon ou fond et flanc de loggias</t>
  </si>
  <si>
    <t>Baie sous un balcon ou auvent</t>
  </si>
  <si>
    <t>Baie masquée par une paroi latérale avec un retour qui ne fait pas obstacle au Sud</t>
  </si>
  <si>
    <t>Baie masquée par une paroi latérale avec un retour qui fait obstacle au Sud</t>
  </si>
  <si>
    <t>baie</t>
  </si>
  <si>
    <t>type_masque_proche</t>
  </si>
  <si>
    <t>inconnu</t>
  </si>
  <si>
    <t>Non isolé</t>
  </si>
  <si>
    <t>ITI</t>
  </si>
  <si>
    <t>ITE</t>
  </si>
  <si>
    <t>ITR</t>
  </si>
  <si>
    <t>ITI+ITE</t>
  </si>
  <si>
    <t>ITI+ITR</t>
  </si>
  <si>
    <t>ITE+ITR</t>
  </si>
  <si>
    <t>type_isolation</t>
  </si>
  <si>
    <t>inclinaison_vitrage</t>
  </si>
  <si>
    <t>Inférieur à 25°</t>
  </si>
  <si>
    <t>Entre 25° et 75°</t>
  </si>
  <si>
    <t>Supérieur à 75°</t>
  </si>
  <si>
    <t>Horizontal</t>
  </si>
  <si>
    <t>orientation</t>
  </si>
  <si>
    <t>Sud</t>
  </si>
  <si>
    <t>Nord</t>
  </si>
  <si>
    <t>Est</t>
  </si>
  <si>
    <t>Ouest</t>
  </si>
  <si>
    <t>Brique de Verre</t>
  </si>
  <si>
    <t>Polycarbonate</t>
  </si>
  <si>
    <t>Bois</t>
  </si>
  <si>
    <t>Bois/métal</t>
  </si>
  <si>
    <t>PVC</t>
  </si>
  <si>
    <t>Métal avec rupture de pont thermique</t>
  </si>
  <si>
    <t>Métal sans rupture de pont thermique</t>
  </si>
  <si>
    <t>type_vitrage</t>
  </si>
  <si>
    <t>Simple vitrage</t>
  </si>
  <si>
    <t>Double vitrage</t>
  </si>
  <si>
    <t>Triple vitrage</t>
  </si>
  <si>
    <t>Survitrage</t>
  </si>
  <si>
    <t>type_lnc</t>
  </si>
  <si>
    <t>Garage</t>
  </si>
  <si>
    <t>Cellier</t>
  </si>
  <si>
    <t>Comble fortement ventilé</t>
  </si>
  <si>
    <t>Comble faiblement ventilé</t>
  </si>
  <si>
    <t>Comble très faiblement ventilé</t>
  </si>
  <si>
    <t>Circulation sans ouverture directe sur l\'extérieur</t>
  </si>
  <si>
    <t>Circulation avec ouverture directe sur l\'extérieur</t>
  </si>
  <si>
    <t>Circulation avec bouche ou gaine de désenfumage ouverte en permanence</t>
  </si>
  <si>
    <t>Hall d\'entrée avec dispositif de fermeture automatique</t>
  </si>
  <si>
    <t>Hall d\'entrée sans dispositif de fermeture automatique</t>
  </si>
  <si>
    <t>Garage privé collectif</t>
  </si>
  <si>
    <t>Autres dépendances</t>
  </si>
  <si>
    <t>Extérieur</t>
  </si>
  <si>
    <t>Paroi enterrée</t>
  </si>
  <si>
    <t>Vide Sanitaire</t>
  </si>
  <si>
    <t>Terre-Plein</t>
  </si>
  <si>
    <t>Sous-sol non chauffé</t>
  </si>
  <si>
    <t>deprecated</t>
  </si>
  <si>
    <t>qualite_composant</t>
  </si>
  <si>
    <t>Très bonne</t>
  </si>
  <si>
    <t>Bonne</t>
  </si>
  <si>
    <t>Insuffisante</t>
  </si>
  <si>
    <t>ubaie_gte</t>
  </si>
  <si>
    <t>ubaie_lt</t>
  </si>
  <si>
    <t>umur_gte</t>
  </si>
  <si>
    <t>umur_lt</t>
  </si>
  <si>
    <t>uph_gte</t>
  </si>
  <si>
    <t>uph_lt</t>
  </si>
  <si>
    <t>upb_gte</t>
  </si>
  <si>
    <t>upb_lt</t>
  </si>
  <si>
    <t>uporte_gte</t>
  </si>
  <si>
    <t>uporte_lt</t>
  </si>
  <si>
    <t>type_plancher_bas</t>
  </si>
  <si>
    <t>Inconnu</t>
  </si>
  <si>
    <t>Plancher avec ou sans remplissage</t>
  </si>
  <si>
    <t>Plancher entre solives métalliques avec ou sans remplissage</t>
  </si>
  <si>
    <t>Plancher entre solives bois avec ou sans remplissage</t>
  </si>
  <si>
    <t>Plancher bois sur solives métalliques</t>
  </si>
  <si>
    <t>Bardeaux et remplissage</t>
  </si>
  <si>
    <t>Voutains sur solives métalliques</t>
  </si>
  <si>
    <t>Voutains en briques ou moellons</t>
  </si>
  <si>
    <t>Dalle béton</t>
  </si>
  <si>
    <t>Plancher bois sur solives bois</t>
  </si>
  <si>
    <t>Plancher à entrevous isolant</t>
  </si>
  <si>
    <t>Autre type de plancher non répertorié</t>
  </si>
  <si>
    <t>Plafond avec ou sans remplissage</t>
  </si>
  <si>
    <t>Plafond entre solives métalliques avec ou sans remplissage</t>
  </si>
  <si>
    <t>Plafond entre solives bois avec ou sans remplissage</t>
  </si>
  <si>
    <t>Plafond bois sur solives métalliques</t>
  </si>
  <si>
    <t>Plafond bois sous solives métalliques</t>
  </si>
  <si>
    <t>Plafond bois sur solives bois</t>
  </si>
  <si>
    <t>Plafond bois sous solives bois</t>
  </si>
  <si>
    <t>Combles aménagés sous rampant</t>
  </si>
  <si>
    <t>Toiture en chaume</t>
  </si>
  <si>
    <t>Plafond en plaque de plâtre</t>
  </si>
  <si>
    <t>Autre type de plafond non répertorié</t>
  </si>
  <si>
    <t>Toitures en Bac acier</t>
  </si>
  <si>
    <t>type_plancher_haut</t>
  </si>
  <si>
    <t>Plancher bas / Mur</t>
  </si>
  <si>
    <t>Plancher Intermédiaire lourd / Mur</t>
  </si>
  <si>
    <t>Plancher haut lourd / Mur</t>
  </si>
  <si>
    <t>Refend / Mur</t>
  </si>
  <si>
    <t>Menuiserie / Mur</t>
  </si>
  <si>
    <t>type_liaison</t>
  </si>
  <si>
    <t>porte</t>
  </si>
  <si>
    <t>autre type de porte</t>
  </si>
  <si>
    <t>type_porte</t>
  </si>
  <si>
    <t>Nu Extérieur</t>
  </si>
  <si>
    <t>Nu intérieur</t>
  </si>
  <si>
    <t>Tunnel</t>
  </si>
  <si>
    <t>type_pose</t>
  </si>
  <si>
    <t>mur</t>
  </si>
  <si>
    <t>type_doublage</t>
  </si>
  <si>
    <t>Murs en pierre de taille et moellons constitué d'un seul matériaux</t>
  </si>
  <si>
    <t>Murs en pierre de taille et moellons avec remplissage tout venant</t>
  </si>
  <si>
    <t>Murs en pisé ou béton de terre stabilisé (à partir d'argile crue)</t>
  </si>
  <si>
    <t>Murs en pan de bois sans remplissage tout venant</t>
  </si>
  <si>
    <t>Murs en pan de bois avec remplissage tout venant</t>
  </si>
  <si>
    <t>Murs bois (rondin)</t>
  </si>
  <si>
    <t>Murs en briques pleines simples</t>
  </si>
  <si>
    <t>Murs en briques pleines doubles avec lame d'air</t>
  </si>
  <si>
    <t>Murs en briques creuses</t>
  </si>
  <si>
    <t>Murs en blocs de béton pleins</t>
  </si>
  <si>
    <t>Murs en blocs de béton creux</t>
  </si>
  <si>
    <t>Murs en béton banché</t>
  </si>
  <si>
    <t>Murs en béton de mâchefer</t>
  </si>
  <si>
    <t>Brique terre cuite alvéolaire</t>
  </si>
  <si>
    <t>Murs en ossature bois avec isolant en remplissage ≥ 2006</t>
  </si>
  <si>
    <t>Murs sandwich béton/isolant/béton (sans isolation rapportée)</t>
  </si>
  <si>
    <t>Cloison de plâtre</t>
  </si>
  <si>
    <t>Autre matériau traditionel ancien</t>
  </si>
  <si>
    <t>Autre matériau innovant récent</t>
  </si>
  <si>
    <t>Autre matériau non répertorié</t>
  </si>
  <si>
    <t>Murs en ossature bois avec isolant en remplissage 2001-2005</t>
  </si>
  <si>
    <t>Murs en ossature bois sans remplissage</t>
  </si>
  <si>
    <t>Murs en ossature bois avec isolant en remplissage &lt;2001</t>
  </si>
  <si>
    <t>Murs en ossature bois avec remplissage tout venant</t>
  </si>
  <si>
    <t>materiaux_structure</t>
  </si>
  <si>
    <t>type_baie</t>
  </si>
  <si>
    <t>Paroi en brique de verre pleine</t>
  </si>
  <si>
    <t>Paroi en brique de verre creuse</t>
  </si>
  <si>
    <t>Paroi en polycarbonnate</t>
  </si>
  <si>
    <t>Fenêtres battantes</t>
  </si>
  <si>
    <t>Fenêtres coulissantes</t>
  </si>
  <si>
    <t>Portes-fenêtres coulissantes</t>
  </si>
  <si>
    <t>Portes-fenêtres battantes sans soubassement</t>
  </si>
  <si>
    <t>Portes-fenêtres battantes avec soubassement</t>
  </si>
  <si>
    <t>Sans Objet (brique de verre/polycarbonate)</t>
  </si>
  <si>
    <t>air</t>
  </si>
  <si>
    <t>argon ou krypton</t>
  </si>
  <si>
    <t>Fermeture isolée sans ajours en position déployée</t>
  </si>
  <si>
    <t>type_fermeture</t>
  </si>
  <si>
    <t>dpe maison individuelle</t>
  </si>
  <si>
    <t>dpe appartement individuel chauffage individuel ecs individuel</t>
  </si>
  <si>
    <t>dpe appartement individuel chauffage collectif ecs individuel</t>
  </si>
  <si>
    <t>dpe appartement individuel chauffage individuel ecs collectif</t>
  </si>
  <si>
    <t>dpe appartement individuel chauffage collectif ecs collectif</t>
  </si>
  <si>
    <t>dpe immeuble collectif chauffage individuel ecs individuel</t>
  </si>
  <si>
    <t>dpe immeuble collectif chauffage collectif ecs individuel</t>
  </si>
  <si>
    <t>dpe immeuble collectif chauffage individuel ecs collectif</t>
  </si>
  <si>
    <t>dpe immeuble collectif chauffage collectif ecs collectif</t>
  </si>
  <si>
    <t>dpe appartement généré à partir des données DPE immeuble chauffage individuel ecs individuel</t>
  </si>
  <si>
    <t>dpe appartement généré à partir des données DPE immeuble chauffage collectif ecs individuel</t>
  </si>
  <si>
    <t>dpe appartement généré à partir des données DPE immeuble chauffage individuel ecs collectif</t>
  </si>
  <si>
    <t>dpe appartement généré à partir des données DPE immeuble chauffage collectif ecs collectif</t>
  </si>
  <si>
    <t>dpe issu d'une étude thermique réglementaire RT2012 bâtiment : maison individuelle</t>
  </si>
  <si>
    <t>dpe issu d'une étude thermique réglementaire RT2012 bâtiment : appartement chauffage collectif ecs collectif</t>
  </si>
  <si>
    <t>dpe issu d'une étude thermique réglementaire RT2012 bâtiment : appartement chauffage individuel ecs collectif</t>
  </si>
  <si>
    <t>dpe issu d'une étude thermique réglementaire RT2012 bâtiment : immeuble</t>
  </si>
  <si>
    <t>dpe issu d'une étude energie environement réglementaire RE2020 bâtiment : maison individuelle</t>
  </si>
  <si>
    <t>dpe issu d'une étude energie environement réglementaire RE2020 bâtiment : appartement chauffage collectif ecs collectif</t>
  </si>
  <si>
    <t>dpe issu d'une étude energie environement réglementaire RE2020 bâtiment : appartement chauffage individuel ecs collectif</t>
  </si>
  <si>
    <t>dpe issu d'une étude energie environement réglementaire RE2020 bâtiment : immeuble</t>
  </si>
  <si>
    <t>dpe issu d'une étude thermique réglementaire RT2012 bâtiment : appartement chauffage individuel ecs individuel</t>
  </si>
  <si>
    <t>dpe issu d'une étude thermique réglementaire RT2012 bâtiment : appartement chauffage collectif ecs individuel</t>
  </si>
  <si>
    <t>dpe issu d'une étude energie environement réglementaire RE2020 bâtiment : appartement chauffage collectif ecs individuel</t>
  </si>
  <si>
    <t>dpe issu d'une étude energie environement réglementaire RE2020 bâtiment : appartement chauffage individuel ecs individuel</t>
  </si>
  <si>
    <t>dpe immeuble collectif chauffage mixte (collectif-individuel) ecs mixte (collectif-individuel)</t>
  </si>
  <si>
    <t>dpe immeuble collectif chauffage mixte (collectif-individuel) ecs individuel</t>
  </si>
  <si>
    <t>dpe immeuble collectif chauffage mixte (collectif-individuel) ecs collectif</t>
  </si>
  <si>
    <t>dpe immeuble collectif chauffage individuel ecs mixte (collectif-individuel)</t>
  </si>
  <si>
    <t>dpe immeuble collectif chauffage collectif ecs mixte (collectif-individuel)</t>
  </si>
  <si>
    <t>dpe appartement individuel chauffage mixte (collectif-individuel) ecs individuel</t>
  </si>
  <si>
    <t>dpe appartement individuel chauffage mixte (collectif-individuel) ecs collectif</t>
  </si>
  <si>
    <t>dpe appartement généré à partir des données DPE immeuble chauffage mixte (collectif-individuel) ecs individuel</t>
  </si>
  <si>
    <t>dpe appartement généré à partir des données DPE immeuble chauffage mixte (collectif-individuel) ecs collectif</t>
  </si>
  <si>
    <t>dpe appartement individuel chauffage mixte (collectif-individuel) ecs mixte (collectif-individuel)</t>
  </si>
  <si>
    <t>dpe appartement individuel chauffage individuel ecs mixte (collectif-individuel)</t>
  </si>
  <si>
    <t>dpe appartement individuel chauffage collectif ecs mixte (collectif-individuel)</t>
  </si>
  <si>
    <t>dpe appartement généré à partir des données DPE immeuble chauffage mixte (collectif-individuel) ecs mixte (collectif-individuel)</t>
  </si>
  <si>
    <t>dpe appartement généré à partir des données DPE immeuble chauffage individuel ecs mixte (collectif-individuel)</t>
  </si>
  <si>
    <t>dpe appartement généré à partir des données DPE immeuble chauffage collectif ecs mixte (collectif-individuel)</t>
  </si>
  <si>
    <t>methode_application</t>
  </si>
  <si>
    <t>ventilation</t>
  </si>
  <si>
    <t>Une seule façade exposée</t>
  </si>
  <si>
    <t>Plusieurs façades exposées</t>
  </si>
  <si>
    <t>Électricité</t>
  </si>
  <si>
    <t>Gaz naturel</t>
  </si>
  <si>
    <t>Fioul domestique</t>
  </si>
  <si>
    <t>Bois – Bûches</t>
  </si>
  <si>
    <t>Bois – Granulés (pellets) ou briquettes</t>
  </si>
  <si>
    <t>Bois – Plaquettes forestières</t>
  </si>
  <si>
    <t>Bois – Plaquettes d’industrie</t>
  </si>
  <si>
    <t>Réseau de Chauffage urbain</t>
  </si>
  <si>
    <t>Propane</t>
  </si>
  <si>
    <t>Butane</t>
  </si>
  <si>
    <t>Charbon</t>
  </si>
  <si>
    <t>Électricité d'origine renouvelable utilisée dans le bâtiment</t>
  </si>
  <si>
    <t>GPL</t>
  </si>
  <si>
    <t>autre combustible fossile</t>
  </si>
  <si>
    <t>Réseau de Froid Urbain</t>
  </si>
  <si>
    <t>type_energie</t>
  </si>
  <si>
    <t>Espace tampon solarisé (vérandaloggia fermée)</t>
  </si>
  <si>
    <t>Plancher lourd type entrevous terre-cuite poutrelles béton</t>
  </si>
  <si>
    <t>Plafond lourd type entrevous terre-cuite poutrelles béton</t>
  </si>
  <si>
    <t>e</t>
  </si>
  <si>
    <t>f</t>
  </si>
  <si>
    <t>Ventilation par ouverture des fenêtres</t>
  </si>
  <si>
    <t>Ventilation par entrées d'air hautes et basses</t>
  </si>
  <si>
    <t>VMC SF Auto réglable avant 1982</t>
  </si>
  <si>
    <t>VMC SF Auto réglable de 1982 à 2000</t>
  </si>
  <si>
    <t>VMC SF Hygro A avant 2001</t>
  </si>
  <si>
    <t>VMC Basse pression Auto-réglable</t>
  </si>
  <si>
    <t>VMC Basse pression Hygro A</t>
  </si>
  <si>
    <t>VMC Basse pression Hygro B</t>
  </si>
  <si>
    <t>Ventilation naturelle par conduit</t>
  </si>
  <si>
    <t>Ventilation naturelle par conduit avec entrées d'air hygro</t>
  </si>
  <si>
    <t>type_ventilation</t>
  </si>
  <si>
    <t>enum_type_energie_id</t>
  </si>
  <si>
    <t>Sud-Est</t>
  </si>
  <si>
    <t>Sud-Ouest</t>
  </si>
  <si>
    <t>photovoltaique</t>
  </si>
  <si>
    <t>inclinaison</t>
  </si>
  <si>
    <t>≤ 15°</t>
  </si>
  <si>
    <t>15° &lt;   ≤ 45°</t>
  </si>
  <si>
    <t>45° &lt;   ≤ 75°</t>
  </si>
  <si>
    <t>&gt; 75°</t>
  </si>
  <si>
    <t>Avant 2008</t>
  </si>
  <si>
    <t>A partir de 2015</t>
  </si>
  <si>
    <t>climatisation</t>
  </si>
  <si>
    <t>periode_installation</t>
  </si>
  <si>
    <t>type_generateur</t>
  </si>
  <si>
    <t>Local non chauffé</t>
  </si>
  <si>
    <t>lourde</t>
  </si>
  <si>
    <t>exposant</t>
  </si>
  <si>
    <t>type_ballon_electrique</t>
  </si>
  <si>
    <t>Ballon électrique à accumulation horizontal</t>
  </si>
  <si>
    <t>Ballon électrique à accumulation vertical - Autres ou inconnue</t>
  </si>
  <si>
    <t>Ballon électrique à accumulation vertical - Catégorie B ou 2 étoiles</t>
  </si>
  <si>
    <t>Ballon électrique à accumulation vertical - Catégorie C ou 3 étoiles</t>
  </si>
  <si>
    <t>bouclage_reseau</t>
  </si>
  <si>
    <t>réseau d'ECS non bouclé</t>
  </si>
  <si>
    <t>réseau d'ECS bouclé</t>
  </si>
  <si>
    <t>réseau d'ECS avec présence d'un traceur chauffant</t>
  </si>
  <si>
    <t>calcul_combustion</t>
  </si>
  <si>
    <t>calcul_chauff_eau_gaz</t>
  </si>
  <si>
    <t>calcul_accumulateur_gaz</t>
  </si>
  <si>
    <t>calcul_chauffe_eau_thermodynamique</t>
  </si>
  <si>
    <t>calcul_chauffe_eau_electrique</t>
  </si>
  <si>
    <t>calcul_reseau_chaleur</t>
  </si>
  <si>
    <t>hors_methode</t>
  </si>
  <si>
    <t>position_probable_volume_chauffe</t>
  </si>
  <si>
    <t>CET sur air ambiant (sur local non chauffé)</t>
  </si>
  <si>
    <t>Avant 2010</t>
  </si>
  <si>
    <t>1|12</t>
  </si>
  <si>
    <t>Entre 2010 et 2014</t>
  </si>
  <si>
    <t>CET sur air extérieur</t>
  </si>
  <si>
    <t>CET sur air extrait</t>
  </si>
  <si>
    <t>PAC double service</t>
  </si>
  <si>
    <t>Poêle à bois bouilleur bûche</t>
  </si>
  <si>
    <t>Avant 2012</t>
  </si>
  <si>
    <t>4|6|7</t>
  </si>
  <si>
    <t>A partir de 2012</t>
  </si>
  <si>
    <t>Chaudière bois bûche</t>
  </si>
  <si>
    <t>Avant 1978</t>
  </si>
  <si>
    <t>Entre 1978 et 1994</t>
  </si>
  <si>
    <t>Entre 1995 et 2003</t>
  </si>
  <si>
    <t>Entre 2004 et 2012</t>
  </si>
  <si>
    <t>Entre 2013 et 2017</t>
  </si>
  <si>
    <t>Entre 2018 et 2019</t>
  </si>
  <si>
    <t>A partir de 2020</t>
  </si>
  <si>
    <t>Chaudière bois plaquette</t>
  </si>
  <si>
    <t>6|7</t>
  </si>
  <si>
    <t>Chaudière bois granulés</t>
  </si>
  <si>
    <t>Entre 2013 et 2019</t>
  </si>
  <si>
    <t>Chaudière fioul standard</t>
  </si>
  <si>
    <t>Avant 1970</t>
  </si>
  <si>
    <t>3|14</t>
  </si>
  <si>
    <t>Chaudière fioul</t>
  </si>
  <si>
    <t>Entre 1970 et 1975</t>
  </si>
  <si>
    <t>Entre 1976 et 1980</t>
  </si>
  <si>
    <t>Entre 1981 et 1990</t>
  </si>
  <si>
    <t>Entre 1991 et 2015</t>
  </si>
  <si>
    <t>A partir de 2016</t>
  </si>
  <si>
    <t>Chaudière fioul basse température</t>
  </si>
  <si>
    <t>Chaudière fioul à condensation</t>
  </si>
  <si>
    <t>Entre 1996 et 2015</t>
  </si>
  <si>
    <t>Chaudière gaz standard</t>
  </si>
  <si>
    <t>Avant 1981</t>
  </si>
  <si>
    <t>Entre 1981 et 1985</t>
  </si>
  <si>
    <t>Entre 1986 et 1990</t>
  </si>
  <si>
    <t>Entre 1991 et 2000</t>
  </si>
  <si>
    <t>Entre 2001 et 2015</t>
  </si>
  <si>
    <t>Chaudière gaz basse température</t>
  </si>
  <si>
    <t>Chaudière gaz à condensation</t>
  </si>
  <si>
    <t>Entre 1986 et 2000</t>
  </si>
  <si>
    <t>Accumulateur gaz classique</t>
  </si>
  <si>
    <t>Avant 1990</t>
  </si>
  <si>
    <t>Entre 1990 et 2000</t>
  </si>
  <si>
    <t>A partir de 2001</t>
  </si>
  <si>
    <t>Accumulateur gaz à condensation</t>
  </si>
  <si>
    <t>Entre 1996 et 2000</t>
  </si>
  <si>
    <t>Chauffe-eau gaz à production instantanée</t>
  </si>
  <si>
    <t>Avant 1980</t>
  </si>
  <si>
    <t>Entre 1981 et 1989</t>
  </si>
  <si>
    <t>Réseau de chaleur non isolé</t>
  </si>
  <si>
    <t>Réseau de chaleur isolé</t>
  </si>
  <si>
    <t>Chaudière(s) bois multi bâtiment modélisée comme un réseau de chaleur</t>
  </si>
  <si>
    <t>4|5|6|7</t>
  </si>
  <si>
    <t>Chaudière(s) fioul multi bâtiment modélisée comme un réseau de chaleur</t>
  </si>
  <si>
    <t>Chaudière(s) gaz multi bâtiment modélisée comme un réseau de chaleur</t>
  </si>
  <si>
    <t>2|9|10|13</t>
  </si>
  <si>
    <t>Pompe(s) à chaleur multi bâtiment modélisée comme un réseau de chaleur</t>
  </si>
  <si>
    <t>Autre système à combustion gaz</t>
  </si>
  <si>
    <t>Autre système à combustion fioul</t>
  </si>
  <si>
    <t>Autre système à combustion bois</t>
  </si>
  <si>
    <t>Autre système à combustion autres energies fossiles (charbon,pétrole etc…)</t>
  </si>
  <si>
    <t>9|10|11|13|14</t>
  </si>
  <si>
    <t>Autre système thermodynamique électrique</t>
  </si>
  <si>
    <t>Autre système thermodynamique gaz</t>
  </si>
  <si>
    <t>Système collectif par défaut en abscence d'information : chaudière fioul pénalisante</t>
  </si>
  <si>
    <t>1|2|3|4|5|6|7|9|10|11|12|13|14</t>
  </si>
  <si>
    <t>Chaudière charbon</t>
  </si>
  <si>
    <t>11|14</t>
  </si>
  <si>
    <t>Chaudière gpl/propane/butane standard</t>
  </si>
  <si>
    <t>9|10|13|14</t>
  </si>
  <si>
    <t>Chaudière gpl/propane/butane basse température</t>
  </si>
  <si>
    <t>Chaudière gpl/propane/butane à condensation</t>
  </si>
  <si>
    <t>Accumulateur gpl/propane/butane classique</t>
  </si>
  <si>
    <t>Accumulateur gpl/propane/butane à condensation</t>
  </si>
  <si>
    <t>Chauffe-eau gpl/propane/butane à production instantanée</t>
  </si>
  <si>
    <t>Poêle à bois bouilleur granulés</t>
  </si>
  <si>
    <t>5|6|7</t>
  </si>
  <si>
    <t>Chauffe-eau électrique instantané</t>
  </si>
  <si>
    <t>Chaudière électrique</t>
  </si>
  <si>
    <t>Réseau de chaleur non répertorié ou inconnu</t>
  </si>
  <si>
    <t>Pompe à chaleur hybride : partie chaudière Chaudière gaz à condensation</t>
  </si>
  <si>
    <t>Pompe à chaleur hybride : partie chaudière Chaudière fioul à condensation</t>
  </si>
  <si>
    <t>Pompe à chaleur hybride : partie chaudière Chaudière bois granulés</t>
  </si>
  <si>
    <t>Pompe à chaleur hybride : partie chaudière Chaudière bois bûche</t>
  </si>
  <si>
    <t>Pompe à chaleur hybride : partie chaudière Chaudière bois plaquette</t>
  </si>
  <si>
    <t>Pompe à chaleur hybride : partie chaudière Chaudière gpl/propane/butane à condensation</t>
  </si>
  <si>
    <t>Chaudière(s) charbon multi bâtiment modélisée comme un réseau de chaleur</t>
  </si>
  <si>
    <t>Entre 2015 et 2016</t>
  </si>
  <si>
    <t>ecs</t>
  </si>
  <si>
    <t>1|2|3</t>
  </si>
  <si>
    <t>4|5|6</t>
  </si>
  <si>
    <t>7|8|9</t>
  </si>
  <si>
    <t>10|11|12</t>
  </si>
  <si>
    <t>13|14</t>
  </si>
  <si>
    <t>15|16|17|18|19|20|21</t>
  </si>
  <si>
    <t>22|23|24|25|26|27|28</t>
  </si>
  <si>
    <t>29|30|31|32|33|34</t>
  </si>
  <si>
    <t>35|36|37|38|39|40</t>
  </si>
  <si>
    <t>41|42</t>
  </si>
  <si>
    <t>43|44</t>
  </si>
  <si>
    <t>44|44</t>
  </si>
  <si>
    <t>45|46|47|48|49|50</t>
  </si>
  <si>
    <t>51|52|53</t>
  </si>
  <si>
    <t>54|55|56|57</t>
  </si>
  <si>
    <t>58|59|60</t>
  </si>
  <si>
    <t>61|62</t>
  </si>
  <si>
    <t>63|64|56|66|67</t>
  </si>
  <si>
    <t>85|86|87|88|89|90|91</t>
  </si>
  <si>
    <t>92|93|94|95|96|97</t>
  </si>
  <si>
    <t>98|99|100</t>
  </si>
  <si>
    <t>101|102|103|104</t>
  </si>
  <si>
    <t>105|106|107</t>
  </si>
  <si>
    <t>108|109</t>
  </si>
  <si>
    <t>110|111|112|113|114</t>
  </si>
  <si>
    <t>115|116</t>
  </si>
  <si>
    <t>129|130|131</t>
  </si>
  <si>
    <t>126|127|128</t>
  </si>
  <si>
    <t>124|125</t>
  </si>
  <si>
    <t>122|123</t>
  </si>
  <si>
    <t>120|121</t>
  </si>
  <si>
    <t>base_enum_generateur_ecs_id</t>
  </si>
  <si>
    <t>calcul_chaudiere_condensation</t>
  </si>
  <si>
    <t>calcul_chaudiere_basse_temperature</t>
  </si>
  <si>
    <t>calcul_chaudiere_standard</t>
  </si>
  <si>
    <t>calcul_generateur_air_chaud</t>
  </si>
  <si>
    <t>calcul_radiateur_gaz</t>
  </si>
  <si>
    <t>calcul_chaudiere_bois</t>
  </si>
  <si>
    <t>rpn_sup_rpint</t>
  </si>
  <si>
    <t>PAC air/air</t>
  </si>
  <si>
    <t>Entre 2008 et 2014</t>
  </si>
  <si>
    <t>À partir de 2015</t>
  </si>
  <si>
    <t>PAC air/eau</t>
  </si>
  <si>
    <t>À partir de 2017</t>
  </si>
  <si>
    <t>PAC eau/eau</t>
  </si>
  <si>
    <t>PAC eau glycolée/eau</t>
  </si>
  <si>
    <t>PAC géothermique</t>
  </si>
  <si>
    <t>Cuisinière</t>
  </si>
  <si>
    <t>3|4|5|6|7|11|14</t>
  </si>
  <si>
    <t>Entre 1990 et 2004</t>
  </si>
  <si>
    <t>À partir de 2005</t>
  </si>
  <si>
    <t>Foyer fermé</t>
  </si>
  <si>
    <t>4|5|6|7|11|14</t>
  </si>
  <si>
    <t>Poêle bûche</t>
  </si>
  <si>
    <t>4|6|7|11|14</t>
  </si>
  <si>
    <t>Insert</t>
  </si>
  <si>
    <t>Cuisinière flamme verte</t>
  </si>
  <si>
    <t>Entre 2005 et 2006</t>
  </si>
  <si>
    <t>Entre 2007 et 2017</t>
  </si>
  <si>
    <t>À partir de 2018</t>
  </si>
  <si>
    <t>Foyer fermé flamme verte</t>
  </si>
  <si>
    <t>Poêle bûche flamme verte</t>
  </si>
  <si>
    <t>Insert flamme verte</t>
  </si>
  <si>
    <t>Poêle à granulés</t>
  </si>
  <si>
    <t>À partir de 2012</t>
  </si>
  <si>
    <t>Poêle à granulés flamme verte</t>
  </si>
  <si>
    <t>Entre 2012 et 2019</t>
  </si>
  <si>
    <t>À partir de 2020</t>
  </si>
  <si>
    <t>Poêle fioul/GPL/charbon</t>
  </si>
  <si>
    <t>3|9|10|11|13|14</t>
  </si>
  <si>
    <t>Générateur à air chaud à combustion</t>
  </si>
  <si>
    <t>Avant 2006</t>
  </si>
  <si>
    <t>3|4|5|6|7|9|10|11|13|14</t>
  </si>
  <si>
    <t>À partir de 2006</t>
  </si>
  <si>
    <t>Générateur à air chaud à combustion à condensation</t>
  </si>
  <si>
    <t>Radiateur à gaz indépendant ou autonome</t>
  </si>
  <si>
    <t>À partir de 2016</t>
  </si>
  <si>
    <t>Convecteur électrique NFC, NF** et NF***</t>
  </si>
  <si>
    <t>Panneau rayonnant électrique NFC, NF** et NF***</t>
  </si>
  <si>
    <t>radiateur électrique NFC, NF** et NF***</t>
  </si>
  <si>
    <t>Autres émetteurs à effet joule</t>
  </si>
  <si>
    <t>Plancher ou plafond rayonnant électrique avec régulation terminale</t>
  </si>
  <si>
    <t>Plancher ou plafond rayonnant électrique sans régulation terminale</t>
  </si>
  <si>
    <t>Radiateur électrique à accumulation</t>
  </si>
  <si>
    <t>convecteur bi-jonction</t>
  </si>
  <si>
    <t>Pompe à chaleur hybride : partie pompe à chaleur (SUPPRIME)</t>
  </si>
  <si>
    <t>2|12</t>
  </si>
  <si>
    <t>Pompe à chaleur hybride : partie chaudière (SUPPRIME)</t>
  </si>
  <si>
    <t>Pompe à chaleur hybride : partie pompe à chaleur - PAC air/eau</t>
  </si>
  <si>
    <t>Pompe à chaleur hybride : partie chaudière - Chaudière gaz à condensation</t>
  </si>
  <si>
    <t>Pompe à chaleur hybride : partie chaudière - Chaudière fioul à condensation</t>
  </si>
  <si>
    <t>Pompe à chaleur hybride : partie chaudière  - Chaudière bois granulés</t>
  </si>
  <si>
    <t>Pompe à chaleur hybride : partie chaudière  - Chaudière bois bûche</t>
  </si>
  <si>
    <t>Pompe à chaleur hybride : partie chaudière  - Chaudière bois plaquette</t>
  </si>
  <si>
    <t>Pompe à chaleur hybride : partie chaudière -  Chaudière gpl/propane/butane à condensation</t>
  </si>
  <si>
    <t>Pompe à chaleur hybride : partie pompe à chaleur - PAC eau/eau</t>
  </si>
  <si>
    <t>Pompe à chaleur hybride : partie pompe à chaleur - PAC eau glycolée/eau</t>
  </si>
  <si>
    <t>Pompe à chaleur hybride : partie pompe à chaleur  - PAC géothermique</t>
  </si>
  <si>
    <t>8|9|10|11</t>
  </si>
  <si>
    <t>12|13|14|15</t>
  </si>
  <si>
    <t>16|17|18|19</t>
  </si>
  <si>
    <t>20|24|28</t>
  </si>
  <si>
    <t>21|25|29</t>
  </si>
  <si>
    <t>22|26|30</t>
  </si>
  <si>
    <t>23|27|31</t>
  </si>
  <si>
    <t>32|36|40</t>
  </si>
  <si>
    <t>33|37|41</t>
  </si>
  <si>
    <t>34|38|42</t>
  </si>
  <si>
    <t>35|39|43</t>
  </si>
  <si>
    <t>44|45|46</t>
  </si>
  <si>
    <t>48|49</t>
  </si>
  <si>
    <t>50|51</t>
  </si>
  <si>
    <t>53|54</t>
  </si>
  <si>
    <t>55|56|57|58|59|60|61</t>
  </si>
  <si>
    <t>62|63|64|65|66|67|68</t>
  </si>
  <si>
    <t>69|70|71|72|73|74</t>
  </si>
  <si>
    <t>75|76|77|78|79|80</t>
  </si>
  <si>
    <t>81|82</t>
  </si>
  <si>
    <t>83|84</t>
  </si>
  <si>
    <t>85|86|87|88|89|90</t>
  </si>
  <si>
    <t>91|92|93</t>
  </si>
  <si>
    <t>94|95|96|97</t>
  </si>
  <si>
    <t>120|121|122|123|124|125|126</t>
  </si>
  <si>
    <t>127|128|129|130|131|132</t>
  </si>
  <si>
    <t>133|134|135</t>
  </si>
  <si>
    <t>136|137|138|139</t>
  </si>
  <si>
    <t>140|141</t>
  </si>
  <si>
    <t>145|146|147</t>
  </si>
  <si>
    <t>148|149</t>
  </si>
  <si>
    <t>150|151</t>
  </si>
  <si>
    <t>152|153</t>
  </si>
  <si>
    <t>154|155|156</t>
  </si>
  <si>
    <t>157|158|159</t>
  </si>
  <si>
    <t>160|161</t>
  </si>
  <si>
    <t>162|163|164</t>
  </si>
  <si>
    <t>165|166|167</t>
  </si>
  <si>
    <t>168|169|170</t>
  </si>
  <si>
    <t>enum_generateur_ch_id</t>
  </si>
  <si>
    <t>base_enum_generateur_ch_id</t>
  </si>
  <si>
    <t>enum_generateur_ch_lib</t>
  </si>
  <si>
    <t>type_plancher_intermediaire</t>
  </si>
  <si>
    <t>Face supérieure de plancher intermédiaire avec un revêtement non isolant</t>
  </si>
  <si>
    <t>Sous-face de plancher intermédiaire sans isolant et sans faux plafond</t>
  </si>
  <si>
    <t>Porte simple en métal</t>
  </si>
  <si>
    <t>Toute menuiserie</t>
  </si>
  <si>
    <t>Porte simple en PVC</t>
  </si>
  <si>
    <t>Porte simple en bois</t>
  </si>
  <si>
    <t>nature_menuiserie_porte</t>
  </si>
  <si>
    <t>Porte simple en bois - Porte opaque pleine</t>
  </si>
  <si>
    <t>Porte simple en bois - Porte avec moins de 30% de vitrage simple</t>
  </si>
  <si>
    <t>Porte simple en bois - Porte avec 30-60% de vitrage simple</t>
  </si>
  <si>
    <t>Porte simple en bois - Porte avec double vitrage</t>
  </si>
  <si>
    <t>Porte simple en PVC - Porte opaque pleine</t>
  </si>
  <si>
    <t>Porte simple en PVC - Porte avec moins de 30% de vitrage simple</t>
  </si>
  <si>
    <t>Porte simple en PVC - Porte avec 30-60% de vitrage simple</t>
  </si>
  <si>
    <t>Porte simple en PVC - Porte avec double vitrage</t>
  </si>
  <si>
    <t>Porte simple en métal - Porte opaque pleine</t>
  </si>
  <si>
    <t>Porte simple en métal - Porte avec vitrage simple</t>
  </si>
  <si>
    <t>Porte simple en métal - Porte avec moins de 30% de double vitrage</t>
  </si>
  <si>
    <t>Porte simple en métal - Porte avec 30-60% de double vitrage</t>
  </si>
  <si>
    <t>Toute menuiserie - Porte opaque pleine isolée</t>
  </si>
  <si>
    <t>Toute menuiserie - Porte précédée d’un SAS</t>
  </si>
  <si>
    <t>Toute menuiserie - Porte isolée avec double vitrage</t>
  </si>
  <si>
    <t>bâtiment</t>
  </si>
  <si>
    <t>modele_standard</t>
  </si>
  <si>
    <t>Local tertiaire à l'intérieur de l'immeuble en contact avec l'appartement</t>
  </si>
  <si>
    <t>Circulation avec ouverture directe sur l'extérieur</t>
  </si>
  <si>
    <t>Circulation sans ouverture directe sur l'extérieur</t>
  </si>
  <si>
    <t>Hall d'entrée avec dispositif de fermeture automatique</t>
  </si>
  <si>
    <t>Hall d'entrée sans dispositif de fermeture automatique</t>
  </si>
  <si>
    <t>Bâtiment ou local à usage autre que d'habitation</t>
  </si>
  <si>
    <t>Local non déperditif (local à usage d'habitation chauffé)</t>
  </si>
  <si>
    <t>non</t>
  </si>
  <si>
    <t>oui</t>
  </si>
  <si>
    <t>type_paroi</t>
  </si>
  <si>
    <t>Mur</t>
  </si>
  <si>
    <t>Plancher haut</t>
  </si>
  <si>
    <t>Plancher bas</t>
  </si>
  <si>
    <t>Baie</t>
  </si>
  <si>
    <t>Porte</t>
  </si>
  <si>
    <t>1|2|3|4|5</t>
  </si>
  <si>
    <t>1|2</t>
  </si>
  <si>
    <t>mitoyennete</t>
  </si>
  <si>
    <t>variables_requises</t>
  </si>
  <si>
    <t>variables_interdites</t>
  </si>
  <si>
    <t>Combles perdus</t>
  </si>
  <si>
    <t>Combles habitables</t>
  </si>
  <si>
    <t>Local non chauffé non accessible</t>
  </si>
  <si>
    <t>1|2|4|5</t>
  </si>
  <si>
    <t>1|3</t>
  </si>
  <si>
    <t>secteur</t>
  </si>
  <si>
    <t>type_masque</t>
  </si>
  <si>
    <t>Jalousie accordéon</t>
  </si>
  <si>
    <t>Fermeture à lames orientables</t>
  </si>
  <si>
    <t>Vénitiens extérieurs tout métal</t>
  </si>
  <si>
    <t>Persiennes avec ajours fixes</t>
  </si>
  <si>
    <t>Fermeture sans ajours en position déployée</t>
  </si>
  <si>
    <t>Volets roulants alu</t>
  </si>
  <si>
    <t>Persienne coulissante d'épaisseur inférieure ou égale à 22mm</t>
  </si>
  <si>
    <t>Persienne coulissante d'épaisseur supérieure à 22mm</t>
  </si>
  <si>
    <t>Volet battant PVC ou bois d'épaisseur inférieure ou égale à 22mm</t>
  </si>
  <si>
    <t>Volet battant PVC ou bois d'épaisseur supérieure à 22mm</t>
  </si>
  <si>
    <t>Volets roulants PVC ou bois d'épaisseur inférieure ou égale à 12mm</t>
  </si>
  <si>
    <t>Volets roulants PVC ou bois d'épaisseur supérieure à 12mm</t>
  </si>
  <si>
    <t>Volets battants avec ajours fixes</t>
  </si>
  <si>
    <t>enveloppe</t>
  </si>
  <si>
    <t>type_installation_chauffage</t>
  </si>
  <si>
    <t>Individuel</t>
  </si>
  <si>
    <t>Collectif</t>
  </si>
  <si>
    <t>type_installation_ecs</t>
  </si>
  <si>
    <t>position_etage</t>
  </si>
  <si>
    <t>Rez-de-chaussée</t>
  </si>
  <si>
    <t>Étage intermédiaire</t>
  </si>
  <si>
    <t>Dernier étage</t>
  </si>
  <si>
    <t>type_logement</t>
  </si>
  <si>
    <t>T1</t>
  </si>
  <si>
    <t>T2</t>
  </si>
  <si>
    <t>T3</t>
  </si>
  <si>
    <t>T4</t>
  </si>
  <si>
    <t>T5</t>
  </si>
  <si>
    <t>T6</t>
  </si>
  <si>
    <t>T7 et plus</t>
  </si>
  <si>
    <t>configuration_logement</t>
  </si>
  <si>
    <t>Maison individuelle</t>
  </si>
  <si>
    <t>type_virtualisation_extrapolation</t>
  </si>
  <si>
    <t>declare_surface_immeuble</t>
  </si>
  <si>
    <t>surface_reference</t>
  </si>
  <si>
    <t>niveau_certification_diagnostiqueur</t>
  </si>
  <si>
    <t>enum_modele_dpe_id</t>
  </si>
  <si>
    <t>enum_modele_audit_id</t>
  </si>
  <si>
    <t>type_habilitation_auditeur</t>
  </si>
  <si>
    <t>surface_habitable_logement,nombre_niveau_logement</t>
  </si>
  <si>
    <t>surface_habitable_immeuble</t>
  </si>
  <si>
    <t>surface_habitable_logement</t>
  </si>
  <si>
    <t>Performance énergétique (DPE individuel)</t>
  </si>
  <si>
    <t>MI</t>
  </si>
  <si>
    <t>dpe appartement individuel</t>
  </si>
  <si>
    <t>individuel</t>
  </si>
  <si>
    <t>collectif</t>
  </si>
  <si>
    <t>virtualisation des générateurs collectifs en générateurs individuels virtuels</t>
  </si>
  <si>
    <t>surface_habitable_logement,nombre_niveau_logement,surface_habitable_immeuble,nombre_appartement</t>
  </si>
  <si>
    <t>dpe immeuble collectif</t>
  </si>
  <si>
    <t>échantillonage sur les équipements individuels</t>
  </si>
  <si>
    <t>surface_habitable_immeuble,nombre_appartement</t>
  </si>
  <si>
    <t>Performance énergétique (DPE par immeuble, bâtiments à  usage autre que d'habitation)</t>
  </si>
  <si>
    <t>LC</t>
  </si>
  <si>
    <t>dpe appartement généré à partir des données DPE immeuble</t>
  </si>
  <si>
    <t>consommation chauffage collectif rapporté à l'appartement (proportion surface)</t>
  </si>
  <si>
    <t>consommation ecs collectif rapporté à l'appartement (proportion besoin ECS)</t>
  </si>
  <si>
    <t>consommation chauffage collectif rapporté à l'appartement (proportion surface) +consommation ecs collectif rapporté à l'appartement (proportion besoin ECS)</t>
  </si>
  <si>
    <t>dpe issu d'une étude thermique réglementaire RT2012 bâtiment : appartement</t>
  </si>
  <si>
    <t>répartition des consommations de chauffage selon la méthode de clé de répartition de chauffage du DPE neuf + répartition des consommation d'ECS selon la méthode de clé de répartition de l'ECS</t>
  </si>
  <si>
    <t>dpe issu d'une étude energie environement réglementaire RE2020 bâtiment : appartement</t>
  </si>
  <si>
    <t>mixte (collectif-individuel)</t>
  </si>
  <si>
    <t xml:space="preserve">consommation chauffage collectif rapporté à l'appartement (proportion surface) </t>
  </si>
  <si>
    <t>Audit-DPE maison individuelle</t>
  </si>
  <si>
    <t>Audit-DPE appartement individuel</t>
  </si>
  <si>
    <t>Audit-DPE immeuble collectif</t>
  </si>
  <si>
    <t>Audit-DPE appartement généré à partir des données DPE immeuble</t>
  </si>
  <si>
    <t>Audit-DPE issu d'une étude thermique réglementaire RT2012 bâtiment : maison individuelle</t>
  </si>
  <si>
    <t>Audit-DPE issu d'une étude thermique réglementaire RT2012 bâtiment : appartement</t>
  </si>
  <si>
    <t>Audit-DPE issu d'une étude thermique réglementaire RT2012 bâtiment : immeuble</t>
  </si>
  <si>
    <t>Audit-DPE issu d'une étude energie environement réglementaire RE2020 bâtiment : maison individuelle</t>
  </si>
  <si>
    <t>Audit-DPE issu d'une étude energie environement réglementaire RE2020 bâtiment : appartement</t>
  </si>
  <si>
    <t>Audit-DPE issu d'une étude energie environement réglementaire RE2020 bâtiment : immeuble</t>
  </si>
  <si>
    <t>methode_application_log</t>
  </si>
  <si>
    <t>epaisseur_valeur_defaut</t>
  </si>
  <si>
    <t>Absence de doublage</t>
  </si>
  <si>
    <t>Doublage connu (plâtre brique bois)</t>
  </si>
  <si>
    <t>Doublage rapporté avec une lame d'air de plus de 15mm</t>
  </si>
  <si>
    <t>Doublage rapporté avec une lame d'air de moins de 15mm</t>
  </si>
  <si>
    <t>Doublage rapporté de nature indeterminée</t>
  </si>
  <si>
    <t>Avant 1948</t>
  </si>
  <si>
    <t>Après 2021</t>
  </si>
  <si>
    <t>Isolé mais type d'isolation inconnu</t>
  </si>
  <si>
    <t>masque lointain</t>
  </si>
  <si>
    <t>masque proche</t>
  </si>
  <si>
    <t>table</t>
  </si>
  <si>
    <t>plancher bas</t>
  </si>
  <si>
    <t>plancher haut</t>
  </si>
  <si>
    <t>plancher intermediaire</t>
  </si>
  <si>
    <t>pont thermique</t>
  </si>
  <si>
    <t>paroi . mitoyenneté</t>
  </si>
  <si>
    <t>paroi . période d'isolation</t>
  </si>
  <si>
    <t>paroi . type d'isolation</t>
  </si>
  <si>
    <t>paroi . type de paroi</t>
  </si>
  <si>
    <t>mur . type de doublage</t>
  </si>
  <si>
    <t>pont thermique . type de liaison</t>
  </si>
  <si>
    <t>porte . type de porte</t>
  </si>
  <si>
    <t>masque lointain . secteur d'orientation</t>
  </si>
  <si>
    <t>secteur_orientation</t>
  </si>
  <si>
    <t>masque lointain . type de masque</t>
  </si>
  <si>
    <t>plancher bas . type de plancher bas</t>
  </si>
  <si>
    <t>mur . matériaux de structure</t>
  </si>
  <si>
    <t>masque proche . type de masque</t>
  </si>
  <si>
    <t>local non chauffé</t>
  </si>
  <si>
    <t>local non chauffé . type de local non chauffé</t>
  </si>
  <si>
    <t>ventilation . type de ventilation</t>
  </si>
  <si>
    <t>porte . type de pose</t>
  </si>
  <si>
    <t>porte . nature de la menuiserie</t>
  </si>
  <si>
    <t>local non chauffé . baie . inclinaison du vitrage</t>
  </si>
  <si>
    <t>domaine</t>
  </si>
  <si>
    <t>local non chauffé . baie . type de vitrage</t>
  </si>
  <si>
    <t>local non chauffé . baie . nature de la menuiserie</t>
  </si>
  <si>
    <t>nature_menuiserie</t>
  </si>
  <si>
    <t>local non chauffé . baie . type de local non chauffé</t>
  </si>
  <si>
    <t>bâtiment . zone climatique</t>
  </si>
  <si>
    <t>bâtiment . type de bâtiment</t>
  </si>
  <si>
    <t>opendata_id</t>
  </si>
  <si>
    <t>bâtiment . période de construction</t>
  </si>
  <si>
    <t>bâtiment . classe d'altitude</t>
  </si>
  <si>
    <t>plancher intermédiaire</t>
  </si>
  <si>
    <t>plancher intermédiaire . type de plancher</t>
  </si>
  <si>
    <t>porte . qualité du composant</t>
  </si>
  <si>
    <t>mur . qualité du composant</t>
  </si>
  <si>
    <t>plancher bas . qualité du composant</t>
  </si>
  <si>
    <t>plancher haut . qualité du composant</t>
  </si>
  <si>
    <t>baie . qualité du composant</t>
  </si>
  <si>
    <t>plancher haut . type de plancher haut</t>
  </si>
  <si>
    <t>configuration_plancher_haut</t>
  </si>
  <si>
    <t>plancher haut . configuration du plancher haut</t>
  </si>
  <si>
    <t>Toiture terrasse</t>
  </si>
  <si>
    <t>baie . inclinaison du vitrage</t>
  </si>
  <si>
    <t>baie . nature de la menuiserie</t>
  </si>
  <si>
    <t>H1</t>
  </si>
  <si>
    <t>H2</t>
  </si>
  <si>
    <t>groupe</t>
  </si>
  <si>
    <t>baie . type de baie</t>
  </si>
  <si>
    <t>baie . nature du gaz de la lame d'air</t>
  </si>
  <si>
    <t>nature_gaz_lame</t>
  </si>
  <si>
    <t>baie . type de pose</t>
  </si>
  <si>
    <t>baie . type de vitrage</t>
  </si>
  <si>
    <t>baie . type de fermeture</t>
  </si>
  <si>
    <t>exposition</t>
  </si>
  <si>
    <t>enveloppe . peréabilité . exposition</t>
  </si>
  <si>
    <t>audit.methode_application_log</t>
  </si>
  <si>
    <t>audit.methode_application</t>
  </si>
  <si>
    <t>audit.type_energie</t>
  </si>
  <si>
    <t>ecs.type_ballon_electrique</t>
  </si>
  <si>
    <t>ecs.bouclage_reseau</t>
  </si>
  <si>
    <t>ecs.type_generateur</t>
  </si>
  <si>
    <t>logement.classe_inertie</t>
  </si>
  <si>
    <t>logement.position_etage</t>
  </si>
  <si>
    <t>logement.configuration_logement</t>
  </si>
  <si>
    <t>logement.type_logement</t>
  </si>
  <si>
    <t>photovoltaique.inclinaison</t>
  </si>
  <si>
    <t>photovoltaique.orientation</t>
  </si>
  <si>
    <t>Chauffage</t>
  </si>
  <si>
    <t>Eau Chaude sanitaire</t>
  </si>
  <si>
    <t>Refroidissement</t>
  </si>
  <si>
    <t>Eclairage</t>
  </si>
  <si>
    <t>Bureautique</t>
  </si>
  <si>
    <t>Ascenseur(s)</t>
  </si>
  <si>
    <t>Autres usages</t>
  </si>
  <si>
    <t>Production d'électricité à demeure</t>
  </si>
  <si>
    <t>Abonnements</t>
  </si>
  <si>
    <t>Transports mécaniques</t>
  </si>
  <si>
    <t>Chauffage et Eau chaude sanitaire</t>
  </si>
  <si>
    <t>Chauffage, Eau chaude sanitaire et Climatisation</t>
  </si>
  <si>
    <t>Chauffage et Climatisation</t>
  </si>
  <si>
    <t>Eau Chaude Sanitaire et Climatisation</t>
  </si>
  <si>
    <t>Auxiliaires et ventilation</t>
  </si>
  <si>
    <t>Périmètre de l'usage inconnu</t>
  </si>
  <si>
    <t>énergie</t>
  </si>
  <si>
    <t>energie</t>
  </si>
  <si>
    <t>usage</t>
  </si>
  <si>
    <t>Ventilation hybride</t>
  </si>
  <si>
    <t>Ventilation hybride avec entrées d'air hygro</t>
  </si>
  <si>
    <t>Béton cellulaire</t>
  </si>
  <si>
    <t>Ventilation mécanique sur conduit existant</t>
  </si>
  <si>
    <t>Puits climatique sans échangeur</t>
  </si>
  <si>
    <t>Puits climatique avec échangeur</t>
  </si>
  <si>
    <t>ventilation . période d'installation</t>
  </si>
  <si>
    <t>perimetre_application</t>
  </si>
  <si>
    <t>audit . périmètre d'application</t>
  </si>
  <si>
    <t>Appartement individuel</t>
  </si>
  <si>
    <t>Immeuble d'habitation</t>
  </si>
  <si>
    <t>configuration_ventilation</t>
  </si>
  <si>
    <t>Mixte</t>
  </si>
  <si>
    <t>configuration_ecs</t>
  </si>
  <si>
    <t>configuration_chauffage</t>
  </si>
  <si>
    <t>bâtiment . configuration de l'installation de chauffage</t>
  </si>
  <si>
    <t>bâtiment . configuration de l'installation d'ECS</t>
  </si>
  <si>
    <t>bâtiment . configuration de l'installation de ventilation</t>
  </si>
  <si>
    <t>type_installation</t>
  </si>
  <si>
    <t>ventilation . type d'installation</t>
  </si>
  <si>
    <t>VMC Simple Flux Auto réglable</t>
  </si>
  <si>
    <t>VMC Simple Flux Hygro A</t>
  </si>
  <si>
    <t>VMC Simple Flux Gaz</t>
  </si>
  <si>
    <t>VMC Simple Flux Hygro B</t>
  </si>
  <si>
    <t>VMC Double Flux sans échangeur</t>
  </si>
  <si>
    <t>periode_installation_id</t>
  </si>
  <si>
    <t>x</t>
  </si>
  <si>
    <t>climatisation . période d'installation</t>
  </si>
  <si>
    <t>Après 2014</t>
  </si>
  <si>
    <t>Après 2016</t>
  </si>
  <si>
    <t>Autre système de refroidissement</t>
  </si>
  <si>
    <t>Réseau de froid urbain</t>
  </si>
  <si>
    <t>climatisation . type de générateur</t>
  </si>
  <si>
    <t>Colonne1</t>
  </si>
  <si>
    <t>Audit/DPE</t>
  </si>
  <si>
    <t>RT2012</t>
  </si>
  <si>
    <t>RE2020</t>
  </si>
  <si>
    <t>Etude réglementaire</t>
  </si>
  <si>
    <t>Colonne2</t>
  </si>
  <si>
    <t>Colonne3</t>
  </si>
  <si>
    <t>Colonne4</t>
  </si>
  <si>
    <t>Colonne5</t>
  </si>
  <si>
    <t>immeuble</t>
  </si>
  <si>
    <t>Appartement généré à partir de l'immeuble</t>
  </si>
  <si>
    <t>3CL2021</t>
  </si>
  <si>
    <t>Immeuble collectif</t>
  </si>
  <si>
    <t>RT2012 - Immeuble collectif</t>
  </si>
  <si>
    <t>RE2020 - Immeuble collectif</t>
  </si>
  <si>
    <t>modèle</t>
  </si>
  <si>
    <t>RT2012 - Maison individuelle</t>
  </si>
  <si>
    <t>RT2012 - Appartement individuel</t>
  </si>
  <si>
    <t>RE2020 - Maison individuelle</t>
  </si>
  <si>
    <t>RE2020 - Appartement individuel</t>
  </si>
  <si>
    <t>generateur_ecs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</si>
  <si>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</si>
  <si>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</si>
  <si>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</si>
  <si>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</si>
  <si>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</si>
  <si>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</si>
  <si>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</si>
  <si>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</si>
  <si>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</si>
  <si>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</si>
  <si>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</si>
  <si>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</si>
  <si>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</si>
  <si>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</si>
  <si>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</si>
  <si>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</si>
  <si>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</si>
  <si>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35</t>
  </si>
  <si>
    <t>36</t>
  </si>
  <si>
    <t>37</t>
  </si>
  <si>
    <t>38</t>
  </si>
  <si>
    <t>39</t>
  </si>
  <si>
    <t>40</t>
  </si>
  <si>
    <t>41</t>
  </si>
  <si>
    <t>42</t>
  </si>
  <si>
    <t>46</t>
  </si>
  <si>
    <t>47</t>
  </si>
  <si>
    <t>48</t>
  </si>
  <si>
    <t>49</t>
  </si>
  <si>
    <t>50</t>
  </si>
  <si>
    <t>51</t>
  </si>
  <si>
    <t>periode_installation_min</t>
  </si>
  <si>
    <t>periode_installation_max</t>
  </si>
  <si>
    <t>generateur_ecs2</t>
  </si>
  <si>
    <t>annee_installation</t>
  </si>
  <si>
    <t>periode_installation_lib</t>
  </si>
  <si>
    <t>Donnée déduite de l'année d'isolation saisie</t>
  </si>
  <si>
    <t>commentaire</t>
  </si>
  <si>
    <t>Déduite de l'inclinaison saisie</t>
  </si>
  <si>
    <t>Déduite de l'orientation saisie</t>
  </si>
  <si>
    <t>Déduite de ubaie</t>
  </si>
  <si>
    <t>Déduite de l'altitude saisie</t>
  </si>
  <si>
    <t>Déduite de l'année de construction saisie</t>
  </si>
  <si>
    <t>Déduite de la méthode d'application saisie</t>
  </si>
  <si>
    <t>Déduite de l'adresse saisie</t>
  </si>
  <si>
    <t>Déduite des installations de chauffages saisies</t>
  </si>
  <si>
    <t>Déduite des installations d'ECS saisies</t>
  </si>
  <si>
    <t>Déduite des installations de ventilation saisies</t>
  </si>
  <si>
    <t>Déduite de l'année d'installation saisie</t>
  </si>
  <si>
    <t>Déduite de uporte</t>
  </si>
  <si>
    <t>Déduite du type de porte saisi</t>
  </si>
  <si>
    <t>Déduite de uph</t>
  </si>
  <si>
    <t>Déduite de upb</t>
  </si>
  <si>
    <t>Déduite de la paroi saisie</t>
  </si>
  <si>
    <t>Déduite de umur</t>
  </si>
  <si>
    <t>inertie</t>
  </si>
  <si>
    <t>mur . inertie</t>
  </si>
  <si>
    <t>toiture-terrasse</t>
  </si>
  <si>
    <t>combles habitables</t>
  </si>
  <si>
    <t>combles perdus</t>
  </si>
  <si>
    <t>enum_type_adjacence_id</t>
  </si>
  <si>
    <t>8|9|10|11|12|13|14|15|16|17|18|19|21</t>
  </si>
  <si>
    <t>VMC SF Auto réglable de 2001 à 2012</t>
  </si>
  <si>
    <t>VMC SF Auto réglable après 2012</t>
  </si>
  <si>
    <t>VMC SF Hygro A de 2001 à 2012</t>
  </si>
  <si>
    <t>VMC SF Hygro A après 2012</t>
  </si>
  <si>
    <t>VMC SF Gaz avant  2001</t>
  </si>
  <si>
    <t>VMC SF Gaz de 2001 à 2012</t>
  </si>
  <si>
    <t>VMC SF Gaz après 2012</t>
  </si>
  <si>
    <t>VMC SF Hygro B avant  2001</t>
  </si>
  <si>
    <t>VMC SF Hygro B de 2001 à 2012</t>
  </si>
  <si>
    <t>VMC SF Hygro B après 2012</t>
  </si>
  <si>
    <t>VMC DF individuelle avec échangeur avant 2013</t>
  </si>
  <si>
    <t>VMC DF individuelle avec échangeur à partir de 2013</t>
  </si>
  <si>
    <t>VMC DF collective avec échangeur avant 2013</t>
  </si>
  <si>
    <t>VMC DF collective avec échangeur à partir de 2013</t>
  </si>
  <si>
    <t>VMC DF sans échangeur avant 2013</t>
  </si>
  <si>
    <t>VMC DF sans échangeur après 2012</t>
  </si>
  <si>
    <t>Ventilation hybride avant  2001</t>
  </si>
  <si>
    <t>Ventilation hybride de 2001 à 2012</t>
  </si>
  <si>
    <t>Ventilation hybride après 2012</t>
  </si>
  <si>
    <t>Ventilation hybride avec entrées d'air hygro avant  2001</t>
  </si>
  <si>
    <t>Ventilation hybride avec entrées d'air hygro de 2001 à 2012</t>
  </si>
  <si>
    <t>Ventilation hybride avec entrées d'air hygro après 2012</t>
  </si>
  <si>
    <t>Ventilation mécanique sur conduit existant avant 2013</t>
  </si>
  <si>
    <t>Ventilation mécanique sur conduit existant à partir de 2013</t>
  </si>
  <si>
    <t>Puits climatique sans échangeur avant 2013</t>
  </si>
  <si>
    <t>Puits climatique sans échangeur à partir de 2013</t>
  </si>
  <si>
    <t>Puits climatique avec échangeur avant 2013</t>
  </si>
  <si>
    <t>Puits climatique avec échangeur à partir de 2013</t>
  </si>
  <si>
    <t>enum_type_ventilation_id</t>
  </si>
  <si>
    <t>enum_type_ventilation</t>
  </si>
  <si>
    <t>Sans fermeture</t>
  </si>
  <si>
    <t>abscence de fermeture pour la baie vitrée</t>
  </si>
  <si>
    <t>Jalousie accordéon, fermeture à lames orientables y compris les vénitiens extérieurs tout métal, volets battants ou persiennes avec ajours fixes</t>
  </si>
  <si>
    <t>Fermeture sans ajours en position déployée, volets roulants alu</t>
  </si>
  <si>
    <t>Volets roulants PVC ou bois (e inf 12 mm)</t>
  </si>
  <si>
    <t>Persienne coulissante et volet battant PVC ou bois (e inf 22 mm)</t>
  </si>
  <si>
    <t>Volets roulants PVC ou bois (e sup 12 mm)</t>
  </si>
  <si>
    <t>Persienne coulissante et volet battant PVC ou bois (e sup 22 mm)</t>
  </si>
  <si>
    <t>tv_enum_type_fermeture_id</t>
  </si>
  <si>
    <t>tv_enum_type_fermeture</t>
  </si>
  <si>
    <t>categorie</t>
  </si>
  <si>
    <t>Sans</t>
  </si>
  <si>
    <t>Jalousie</t>
  </si>
  <si>
    <t>Vénitiens</t>
  </si>
  <si>
    <t>Persiennes</t>
  </si>
  <si>
    <t>Volets battants</t>
  </si>
  <si>
    <t>Autres</t>
  </si>
  <si>
    <t>Volets roulants</t>
  </si>
  <si>
    <t>calcul_auxiliaire</t>
  </si>
  <si>
    <t>VMC par insufflation</t>
  </si>
  <si>
    <t>type_installation|annee_installation</t>
  </si>
  <si>
    <t>[1982;2000]</t>
  </si>
  <si>
    <t>[2001;2012]</t>
  </si>
  <si>
    <t>VMC Double Flux avec échangeur</t>
  </si>
  <si>
    <t>[2013;current]</t>
  </si>
  <si>
    <t>[annee_construction;1981]</t>
  </si>
  <si>
    <t>[annee_construction;2000]</t>
  </si>
  <si>
    <t>[annee_construction;current]</t>
  </si>
  <si>
    <t>[annee_construction;2012]</t>
  </si>
  <si>
    <t>individuel|collectif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</si>
</sst>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E9929-28A8-4F81-9B5E-A49D675382C1}" name="index" displayName="index" ref="A1:D56" totalsRowShown="0" headerRowDxfId="86" dataDxfId="85">
  <autoFilter ref="A1:D56" xr:uid="{760E9929-28A8-4F81-9B5E-A49D675382C1}"/>
  <sortState xmlns:xlrd2="http://schemas.microsoft.com/office/spreadsheetml/2017/richdata2" ref="A2:C56">
    <sortCondition ref="B1:B56"/>
  </sortState>
  <tableColumns count="4">
    <tableColumn id="1" xr3:uid="{9A00F30C-4A12-4ABF-A337-24815505945D}" name="id" dataDxfId="84"/>
    <tableColumn id="2" xr3:uid="{E0392C32-E75C-4D9D-B55F-BA1BCF9A1874}" name="domaine" dataDxfId="83"/>
    <tableColumn id="4" xr3:uid="{4435C84C-2A32-4832-9ACF-8E65AB87F095}" name="scope" dataDxfId="82"/>
    <tableColumn id="3" xr3:uid="{8B0C6A52-39AF-4776-8881-78AAB03346C7}" name="commentaire" dataDxfId="8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0EF83-20B0-4FC0-B8EF-0A2A0A185100}" name="enumerations" displayName="enumerations" ref="A1:G510" totalsRowShown="0" headerRowDxfId="80" dataDxfId="79">
  <autoFilter ref="A1:G510" xr:uid="{0CB0EF83-20B0-4FC0-B8EF-0A2A0A185100}"/>
  <sortState xmlns:xlrd2="http://schemas.microsoft.com/office/spreadsheetml/2017/richdata2" ref="A2:G502">
    <sortCondition ref="B1:B502"/>
  </sortState>
  <tableColumns count="7">
    <tableColumn id="1" xr3:uid="{FF7E7D4E-ED63-472D-9283-8227D8CD8440}" name="table" dataDxfId="78"/>
    <tableColumn id="2" xr3:uid="{9BC73FE8-FE61-4DC2-B7D2-18B4EA3DBED4}" name="domaine" dataDxfId="77"/>
    <tableColumn id="6" xr3:uid="{A3C0A865-EC25-4255-8DB9-AB44649AB899}" name="scope" dataDxfId="76"/>
    <tableColumn id="3" xr3:uid="{5C24AEB6-1379-4D45-8039-4F8B16F796D0}" name="id" dataDxfId="75"/>
    <tableColumn id="4" xr3:uid="{B3307C03-8BCA-4A8C-8EB1-2EBC43557574}" name="lib" dataDxfId="74"/>
    <tableColumn id="5" xr3:uid="{C39C04F3-EE77-4378-B349-89E8A13AE3C2}" name="deprecated" dataDxfId="73"/>
    <tableColumn id="7" xr3:uid="{929FF3D0-9F3F-4395-B3B9-37AF9791713A}" name="modele_standard" dataDxfId="7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A85DEB-F371-4E79-A6BC-CF387A2B4755}" name="Tableau612" displayName="Tableau612" ref="A1:M41" totalsRowShown="0" headerRowDxfId="71">
  <autoFilter ref="A1:M41" xr:uid="{6DA85DEB-F371-4E79-A6BC-CF387A2B4755}"/>
  <sortState xmlns:xlrd2="http://schemas.microsoft.com/office/spreadsheetml/2017/richdata2" ref="A2:M41">
    <sortCondition ref="C1:C41"/>
  </sortState>
  <tableColumns count="13">
    <tableColumn id="1" xr3:uid="{7198F8FC-68D6-40F4-AF46-F60C8F75398B}" name="id" dataDxfId="70"/>
    <tableColumn id="20" xr3:uid="{D882BEC9-3D1D-4F13-9FCE-BE4DBA0B5CE3}" name="opendata_id" dataDxfId="69"/>
    <tableColumn id="17" xr3:uid="{7102D8EF-9D6E-497B-AD0C-71557F03BF13}" name="lib" dataDxfId="68"/>
    <tableColumn id="19" xr3:uid="{8ADE1E8A-39CB-4C56-9F25-35AE8380BAFA}" name="modèle" dataDxfId="67"/>
    <tableColumn id="15" xr3:uid="{9CE82322-54EC-4CFB-AB01-CAAC976B6D21}" name="type_batiment" dataDxfId="66"/>
    <tableColumn id="16" xr3:uid="{DC58131D-B99C-4707-A608-153B1A798324}" name="perimetre_application" dataDxfId="65"/>
    <tableColumn id="4" xr3:uid="{870AF0ED-747E-4BA8-A20D-076ED9532C1D}" name="type_installation_chauffage" dataDxfId="64"/>
    <tableColumn id="5" xr3:uid="{50EF69F5-1A6A-4F6D-BB2B-89EED9C1F89B}" name="type_installation_ecs" dataDxfId="63"/>
    <tableColumn id="10" xr3:uid="{92B62C5A-525D-4EF5-9FB0-E89F5EF53AE6}" name="surface_reference" dataDxfId="62"/>
    <tableColumn id="6" xr3:uid="{0CCD18C3-95C7-451F-9FC4-E894E10F528B}" name="type_virtualisation_extrapolation"/>
    <tableColumn id="7" xr3:uid="{7F52298C-B936-4001-A9BF-D14EA4BA3C03}" name="declare_surface_immeuble" dataDxfId="61"/>
    <tableColumn id="8" xr3:uid="{20EBC73A-2340-45BD-9315-F3CF7E8A5153}" name="variables_requises"/>
    <tableColumn id="9" xr3:uid="{FCE60D41-97C0-430B-87B0-C6E5E211CF99}" name="variables_interdit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06CF62-F389-4075-92A8-90BBF791773A}" name="Tableau6" displayName="Tableau6" ref="A1:Q41" totalsRowShown="0">
  <autoFilter ref="A1:Q41" xr:uid="{C306CF62-F389-4075-92A8-90BBF791773A}"/>
  <tableColumns count="17">
    <tableColumn id="1" xr3:uid="{E5527F73-A16C-4DA7-A180-8A724706D276}" name="id" dataDxfId="60"/>
    <tableColumn id="2" xr3:uid="{82ED2794-A655-411F-95C6-8D9D300DDD6A}" name="lib" dataDxfId="59"/>
    <tableColumn id="3" xr3:uid="{B4616D0A-5C85-4B90-A0DC-2DC1EF7154E5}" name="methode_application" dataDxfId="58"/>
    <tableColumn id="17" xr3:uid="{27B855E9-217C-46E6-999C-7CE68E1FED63}" name="Colonne1" dataDxfId="57"/>
    <tableColumn id="15" xr3:uid="{1E5A5686-4976-4689-94C6-D907C6034A2E}" name="type_batiment" dataDxfId="56"/>
    <tableColumn id="16" xr3:uid="{A31D12DC-2981-4278-AD42-D457326CF2C1}" name="perimetre_application" dataDxfId="55"/>
    <tableColumn id="4" xr3:uid="{A0EBE36B-0446-462D-9742-8C69E281227D}" name="type_installation_chauffage" dataDxfId="54"/>
    <tableColumn id="5" xr3:uid="{61A87DBD-9B6A-41C1-BC89-9895280CEACB}" name="type_installation_ecs" dataDxfId="53"/>
    <tableColumn id="10" xr3:uid="{2F0EAE2B-7326-4CC9-A3EC-E41F88F585B9}" name="surface_reference" dataDxfId="52"/>
    <tableColumn id="6" xr3:uid="{5263B7C1-EF6D-498E-AF04-384572F8DCC5}" name="type_virtualisation_extrapolation"/>
    <tableColumn id="7" xr3:uid="{C0D4F466-1A95-4490-9033-0E8BE5FED53A}" name="declare_surface_immeuble"/>
    <tableColumn id="8" xr3:uid="{17FD468C-06DD-4034-BFB4-E75757CA8022}" name="variables_requises"/>
    <tableColumn id="9" xr3:uid="{4BCBA109-33ED-46E7-92FE-1C75751037F5}" name="variables_interdites"/>
    <tableColumn id="11" xr3:uid="{001F6457-9AFC-4381-AF98-3A526A23FC8A}" name="niveau_certification_diagnostiqueur"/>
    <tableColumn id="12" xr3:uid="{01205DF2-BBC4-455B-B31A-7A88AD471D03}" name="enum_modele_dpe_id" dataDxfId="51"/>
    <tableColumn id="13" xr3:uid="{B5DDE9CA-ED21-4910-85A6-854871FA7DBA}" name="enum_modele_audit_id"/>
    <tableColumn id="14" xr3:uid="{F1D0E6C7-D6C9-455F-8F5E-9B50E10A0443}" name="type_habilitation_auditeur" dataDxfId="5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F0DEFD-2FC6-41EA-9037-45C162CC2707}" name="Tableau7" displayName="Tableau7" ref="D45:H85" totalsRowShown="0" headerRowDxfId="49" dataDxfId="48">
  <autoFilter ref="D45:H85" xr:uid="{D2F0DEFD-2FC6-41EA-9037-45C162CC2707}"/>
  <tableColumns count="5">
    <tableColumn id="1" xr3:uid="{85C00260-5C64-4038-A78A-5E4ADE17CCD0}" name="Colonne1" dataDxfId="47"/>
    <tableColumn id="2" xr3:uid="{B9E9EDC6-6FE5-4D81-BA0B-4D90E893201A}" name="Colonne2" dataDxfId="46"/>
    <tableColumn id="3" xr3:uid="{9C96BDD4-1040-424D-BD91-15CC857ACDBF}" name="Colonne3" dataDxfId="45"/>
    <tableColumn id="4" xr3:uid="{C924542A-82E7-4E2D-8CA4-68C8BBCD0D9D}" name="Colonne4" dataDxfId="44"/>
    <tableColumn id="5" xr3:uid="{E644505E-44DD-44F1-BE4D-98136D8027D5}" name="Colonne5" dataDxfId="4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592625-0AF0-4370-942C-77F49A1BCED8}" name="Tableau5" displayName="Tableau5" ref="A1:N71" totalsRowShown="0" headerRowDxfId="42" dataDxfId="41">
  <autoFilter ref="A1:N71" xr:uid="{9C592625-0AF0-4370-942C-77F49A1BCED8}"/>
  <tableColumns count="14">
    <tableColumn id="1" xr3:uid="{45FD9BFF-7F31-4597-9312-9A928E888075}" name="id" dataDxfId="40"/>
    <tableColumn id="2" xr3:uid="{945A8FF2-725C-489C-943A-283D71EE48D8}" name="base_enum_generateur_ch_id" dataDxfId="39"/>
    <tableColumn id="3" xr3:uid="{1E64BA71-7D5A-43FC-A33B-A8B6113AA83D}" name="lib" dataDxfId="38"/>
    <tableColumn id="4" xr3:uid="{06059107-ED40-44D9-A5B1-88EBAA09766F}" name="calcul_combustion" dataDxfId="37"/>
    <tableColumn id="5" xr3:uid="{90CF486C-8A37-4B1B-B0AB-8B01446BEF04}" name="calcul_chaudiere_condensation" dataDxfId="36"/>
    <tableColumn id="6" xr3:uid="{83D23B63-F9A8-48A2-99B6-4A82B0C4A1BA}" name="calcul_chaudiere_basse_temperature" dataDxfId="35"/>
    <tableColumn id="7" xr3:uid="{424AF00A-ABB8-4F3F-9A6B-8036152BB3F7}" name="calcul_chaudiere_standard" dataDxfId="34"/>
    <tableColumn id="8" xr3:uid="{7FB1FED5-6BD8-4C7C-B089-124A124B1C6B}" name="calcul_generateur_air_chaud" dataDxfId="33"/>
    <tableColumn id="9" xr3:uid="{AEEAE46E-90AB-4C58-B8F7-C7B0EA05C0C5}" name="calcul_radiateur_gaz" dataDxfId="32"/>
    <tableColumn id="10" xr3:uid="{721AD8BF-B688-4214-A51B-5BC3CEC58FF5}" name="calcul_chaudiere_bois" dataDxfId="31"/>
    <tableColumn id="11" xr3:uid="{C5CAF918-4F54-4474-8BD1-12C39B8E2C66}" name="enum_type_energie_id" dataDxfId="30"/>
    <tableColumn id="12" xr3:uid="{5BDC5F4E-0C92-4B2C-B860-AA888D372E91}" name="hors_methode" dataDxfId="29"/>
    <tableColumn id="13" xr3:uid="{512D6B06-69CE-4971-ACA8-B5A62D4B2446}" name="rpn_sup_rpint" dataDxfId="28"/>
    <tableColumn id="14" xr3:uid="{3908FDE4-A51E-4136-B329-C461D3665A6B}" name="position_probable_volume_chauffe" dataDxfId="2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AE869-4C0F-462B-A162-5F8B5923907D}" name="Tableau4" displayName="Tableau4" ref="A1:L54" totalsRowShown="0" headerRowDxfId="26" dataDxfId="25">
  <autoFilter ref="A1:L54" xr:uid="{04CAE869-4C0F-462B-A162-5F8B5923907D}"/>
  <tableColumns count="12">
    <tableColumn id="1" xr3:uid="{3672D972-3917-4D1E-9CD4-6BFDF11850AB}" name="id" dataDxfId="24"/>
    <tableColumn id="2" xr3:uid="{736DDF7C-BC5E-4182-B48F-05143C228B03}" name="lib" dataDxfId="23"/>
    <tableColumn id="3" xr3:uid="{066647F4-79E5-45A6-9061-C22AAE913E6D}" name="base_enum_generateur_ecs_id" dataDxfId="22"/>
    <tableColumn id="8" xr3:uid="{4E1D77F9-DC42-4FAB-A708-B58CA3B809ED}" name="calcul_combustion" dataDxfId="21"/>
    <tableColumn id="9" xr3:uid="{6E93FCF3-1E92-40D7-BC5D-F422EDEFFC36}" name="calcul_chauff_eau_gaz" dataDxfId="20"/>
    <tableColumn id="10" xr3:uid="{DC3DAC50-763E-47D1-B409-073CD5E25268}" name="calcul_accumulateur_gaz" dataDxfId="19"/>
    <tableColumn id="11" xr3:uid="{3FC1DB5D-81C8-49CC-A44B-47917AB129D2}" name="calcul_chauffe_eau_thermodynamique" dataDxfId="18"/>
    <tableColumn id="14" xr3:uid="{ECF1ABB7-CDF0-43BD-B8F3-249BEDD6AD35}" name="calcul_chauffe_eau_electrique" dataDxfId="17"/>
    <tableColumn id="15" xr3:uid="{1E15DA7D-E985-4450-B596-1436184FEE95}" name="calcul_reseau_chaleur" dataDxfId="16"/>
    <tableColumn id="18" xr3:uid="{006C3F11-9DE3-4AAE-AD8A-FE9B3D745323}" name="enum_type_energie_id" dataDxfId="15"/>
    <tableColumn id="19" xr3:uid="{48C9D218-59A7-400C-9BA1-B14703353200}" name="hors_methode" dataDxfId="14"/>
    <tableColumn id="20" xr3:uid="{934F53ED-DE87-4D40-9785-7C57382B0DFE}" name="position_probable_volume_chauffe" dataDxfId="1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EF5E7BA-9B65-4AA2-B09A-4C802C702B7B}" name="Tableau14" displayName="Tableau14" ref="A1:K114" totalsRowShown="0" headerRowDxfId="12" dataDxfId="11">
  <autoFilter ref="A1:K114" xr:uid="{4EF5E7BA-9B65-4AA2-B09A-4C802C702B7B}"/>
  <sortState xmlns:xlrd2="http://schemas.microsoft.com/office/spreadsheetml/2017/richdata2" ref="A2:K114">
    <sortCondition ref="F1:F114"/>
  </sortState>
  <tableColumns count="11">
    <tableColumn id="1" xr3:uid="{A840D002-A378-4348-AE1A-702CCCCBB5DB}" name="id" dataDxfId="10"/>
    <tableColumn id="2" xr3:uid="{27799DE8-80CE-4DB2-8DE1-0F08C2C66E54}" name="lib" dataDxfId="9"/>
    <tableColumn id="3" xr3:uid="{38CD171D-13B0-46FD-8187-E8E33228CB21}" name="periode_installation_id" dataDxfId="8"/>
    <tableColumn id="4" xr3:uid="{0005EE06-526C-4B52-AD6F-ADF9DF106DDB}" name="periode_installation_lib" dataDxfId="7"/>
    <tableColumn id="11" xr3:uid="{5A4280EA-1B8C-4917-9943-EA5E3FC97C6E}" name="annee_installation" dataDxfId="6">
      <calculatedColumnFormula>IF(ISBLANK(Tableau14[[#This Row],[periode_installation_max]]),Tableau14[[#This Row],[periode_installation_min]],Tableau14[[#This Row],[periode_installation_max]])</calculatedColumnFormula>
    </tableColumn>
    <tableColumn id="5" xr3:uid="{AA98FC8B-3A2A-43F5-8227-7B5B6FE2632D}" name="periode_installation_min" dataDxfId="5"/>
    <tableColumn id="6" xr3:uid="{FCB73B4C-2537-40CD-9BE1-B5D1120B5654}" name="periode_installation_max" dataDxfId="4"/>
    <tableColumn id="10" xr3:uid="{E6F54C0B-9104-4523-867E-0BA3A90EDAA0}" name="Colonne1" dataDxfId="3">
      <calculatedColumnFormula>"FROM_"&amp;Tableau14[[#This Row],[periode_installation_min]]&amp;"_TO_"&amp;Tableau14[[#This Row],[periode_installation_max]]</calculatedColumnFormula>
    </tableColumn>
    <tableColumn id="7" xr3:uid="{87C37B38-A074-4C5F-9BF0-692F92927398}" name="generateur_ecs" dataDxfId="2">
      <calculatedColumnFormula>LEFT(C2,LEN(C2)-1)</calculatedColumnFormula>
    </tableColumn>
    <tableColumn id="8" xr3:uid="{37AECBFE-F68E-47D5-AACA-5EBB6B71E081}" name="base_enum_generateur_ecs_id" dataDxfId="1"/>
    <tableColumn id="9" xr3:uid="{E3A0B963-2141-4656-B2CA-34D482828E8D}" name="generateur_ecs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DF4F-4635-4081-8A04-E2A44D42CEC5}">
  <dimension ref="A1:D648"/>
  <sheetViews>
    <sheetView topLeftCell="A22" zoomScale="85" zoomScaleNormal="85" workbookViewId="0">
      <selection activeCell="B6" sqref="B6"/>
    </sheetView>
  </sheetViews>
  <sheetFormatPr baseColWidth="10" defaultRowHeight="14.4" x14ac:dyDescent="0.3"/>
  <cols>
    <col min="1" max="1" width="28" style="4" bestFit="1" customWidth="1"/>
    <col min="2" max="2" width="20.6640625" style="4" bestFit="1" customWidth="1"/>
    <col min="3" max="3" width="48" style="4" bestFit="1" customWidth="1"/>
    <col min="4" max="4" width="45.44140625" style="4" bestFit="1" customWidth="1"/>
    <col min="5" max="16384" width="11.5546875" style="18"/>
  </cols>
  <sheetData>
    <row r="1" spans="1:4" x14ac:dyDescent="0.3">
      <c r="A1" s="19" t="s">
        <v>0</v>
      </c>
      <c r="B1" s="19" t="s">
        <v>721</v>
      </c>
      <c r="C1" s="19" t="s">
        <v>11</v>
      </c>
      <c r="D1" s="19" t="s">
        <v>877</v>
      </c>
    </row>
    <row r="2" spans="1:4" x14ac:dyDescent="0.3">
      <c r="A2" s="4" t="s">
        <v>28</v>
      </c>
      <c r="B2" s="4" t="s">
        <v>29</v>
      </c>
      <c r="C2" s="4" t="s">
        <v>28</v>
      </c>
    </row>
    <row r="3" spans="1:4" x14ac:dyDescent="0.3">
      <c r="A3" s="4" t="s">
        <v>87</v>
      </c>
      <c r="B3" s="4" t="s">
        <v>29</v>
      </c>
      <c r="C3" s="4" t="s">
        <v>87</v>
      </c>
      <c r="D3" s="4" t="s">
        <v>879</v>
      </c>
    </row>
    <row r="4" spans="1:4" x14ac:dyDescent="0.3">
      <c r="A4" s="4" t="s">
        <v>785</v>
      </c>
      <c r="B4" s="4" t="s">
        <v>29</v>
      </c>
      <c r="C4" s="4" t="s">
        <v>785</v>
      </c>
    </row>
    <row r="5" spans="1:4" x14ac:dyDescent="0.3">
      <c r="A5" s="4" t="s">
        <v>784</v>
      </c>
      <c r="B5" s="4" t="s">
        <v>29</v>
      </c>
      <c r="C5" s="4" t="s">
        <v>783</v>
      </c>
    </row>
    <row r="6" spans="1:4" x14ac:dyDescent="0.3">
      <c r="A6" s="4" t="s">
        <v>793</v>
      </c>
      <c r="B6" s="4" t="s">
        <v>12</v>
      </c>
      <c r="C6" s="4" t="s">
        <v>794</v>
      </c>
    </row>
    <row r="7" spans="1:4" x14ac:dyDescent="0.3">
      <c r="A7" s="4" t="s">
        <v>82</v>
      </c>
      <c r="B7" s="12" t="s">
        <v>71</v>
      </c>
      <c r="C7" s="12" t="s">
        <v>742</v>
      </c>
      <c r="D7" s="4" t="s">
        <v>878</v>
      </c>
    </row>
    <row r="8" spans="1:4" x14ac:dyDescent="0.3">
      <c r="A8" s="4" t="s">
        <v>724</v>
      </c>
      <c r="B8" s="12" t="s">
        <v>71</v>
      </c>
      <c r="C8" s="12" t="s">
        <v>743</v>
      </c>
    </row>
    <row r="9" spans="1:4" x14ac:dyDescent="0.3">
      <c r="A9" s="4" t="s">
        <v>203</v>
      </c>
      <c r="B9" s="12" t="s">
        <v>71</v>
      </c>
      <c r="C9" s="12" t="s">
        <v>747</v>
      </c>
    </row>
    <row r="10" spans="1:4" x14ac:dyDescent="0.3">
      <c r="A10" s="4" t="s">
        <v>749</v>
      </c>
      <c r="B10" s="12" t="s">
        <v>71</v>
      </c>
      <c r="C10" s="12" t="s">
        <v>748</v>
      </c>
    </row>
    <row r="11" spans="1:4" x14ac:dyDescent="0.3">
      <c r="A11" s="4" t="s">
        <v>175</v>
      </c>
      <c r="B11" s="12" t="s">
        <v>71</v>
      </c>
      <c r="C11" s="12" t="s">
        <v>750</v>
      </c>
    </row>
    <row r="12" spans="1:4" x14ac:dyDescent="0.3">
      <c r="A12" s="4" t="s">
        <v>99</v>
      </c>
      <c r="B12" s="12" t="s">
        <v>71</v>
      </c>
      <c r="C12" s="12" t="s">
        <v>751</v>
      </c>
    </row>
    <row r="13" spans="1:4" x14ac:dyDescent="0.3">
      <c r="A13" s="4" t="s">
        <v>216</v>
      </c>
      <c r="B13" s="4" t="s">
        <v>71</v>
      </c>
      <c r="C13" s="4" t="s">
        <v>752</v>
      </c>
    </row>
    <row r="14" spans="1:4" x14ac:dyDescent="0.3">
      <c r="A14" s="4" t="s">
        <v>123</v>
      </c>
      <c r="B14" s="4" t="s">
        <v>71</v>
      </c>
      <c r="C14" s="4" t="s">
        <v>737</v>
      </c>
      <c r="D14" s="4" t="s">
        <v>880</v>
      </c>
    </row>
    <row r="15" spans="1:4" x14ac:dyDescent="0.3">
      <c r="A15" s="4" t="s">
        <v>24</v>
      </c>
      <c r="B15" s="12" t="s">
        <v>583</v>
      </c>
      <c r="C15" s="12" t="s">
        <v>730</v>
      </c>
      <c r="D15" s="4" t="s">
        <v>881</v>
      </c>
    </row>
    <row r="16" spans="1:4" x14ac:dyDescent="0.3">
      <c r="A16" s="4" t="s">
        <v>10</v>
      </c>
      <c r="B16" s="12" t="s">
        <v>583</v>
      </c>
      <c r="C16" s="12" t="s">
        <v>729</v>
      </c>
      <c r="D16" s="4" t="s">
        <v>882</v>
      </c>
    </row>
    <row r="17" spans="1:4" x14ac:dyDescent="0.3">
      <c r="A17" s="4" t="s">
        <v>42</v>
      </c>
      <c r="B17" s="12" t="s">
        <v>583</v>
      </c>
      <c r="C17" s="12" t="s">
        <v>727</v>
      </c>
      <c r="D17" s="4" t="s">
        <v>883</v>
      </c>
    </row>
    <row r="18" spans="1:4" x14ac:dyDescent="0.3">
      <c r="A18" s="4" t="s">
        <v>15</v>
      </c>
      <c r="B18" s="12" t="s">
        <v>583</v>
      </c>
      <c r="C18" s="12" t="s">
        <v>726</v>
      </c>
      <c r="D18" s="4" t="s">
        <v>884</v>
      </c>
    </row>
    <row r="19" spans="1:4" x14ac:dyDescent="0.3">
      <c r="A19" s="4" t="s">
        <v>800</v>
      </c>
      <c r="B19" s="12" t="s">
        <v>583</v>
      </c>
      <c r="C19" s="12" t="s">
        <v>801</v>
      </c>
      <c r="D19" s="4" t="s">
        <v>885</v>
      </c>
    </row>
    <row r="20" spans="1:4" x14ac:dyDescent="0.3">
      <c r="A20" s="4" t="s">
        <v>799</v>
      </c>
      <c r="B20" s="12" t="s">
        <v>583</v>
      </c>
      <c r="C20" s="12" t="s">
        <v>802</v>
      </c>
      <c r="D20" s="4" t="s">
        <v>886</v>
      </c>
    </row>
    <row r="21" spans="1:4" x14ac:dyDescent="0.3">
      <c r="A21" s="4" t="s">
        <v>797</v>
      </c>
      <c r="B21" s="4" t="s">
        <v>583</v>
      </c>
      <c r="C21" s="4" t="s">
        <v>803</v>
      </c>
      <c r="D21" s="4" t="s">
        <v>887</v>
      </c>
    </row>
    <row r="22" spans="1:4" x14ac:dyDescent="0.3">
      <c r="A22" s="4" t="s">
        <v>306</v>
      </c>
      <c r="B22" s="4" t="s">
        <v>304</v>
      </c>
      <c r="C22" s="4" t="s">
        <v>818</v>
      </c>
    </row>
    <row r="23" spans="1:4" x14ac:dyDescent="0.3">
      <c r="A23" s="4" t="s">
        <v>305</v>
      </c>
      <c r="B23" s="4" t="s">
        <v>304</v>
      </c>
      <c r="C23" s="4" t="s">
        <v>813</v>
      </c>
      <c r="D23" s="4" t="s">
        <v>888</v>
      </c>
    </row>
    <row r="24" spans="1:4" x14ac:dyDescent="0.3">
      <c r="A24" s="4" t="s">
        <v>753</v>
      </c>
      <c r="B24" s="4" t="s">
        <v>625</v>
      </c>
      <c r="C24" s="4" t="s">
        <v>754</v>
      </c>
    </row>
    <row r="25" spans="1:4" x14ac:dyDescent="0.3">
      <c r="A25" s="4" t="s">
        <v>104</v>
      </c>
      <c r="B25" s="4" t="s">
        <v>715</v>
      </c>
      <c r="C25" s="4" t="s">
        <v>716</v>
      </c>
    </row>
    <row r="26" spans="1:4" x14ac:dyDescent="0.3">
      <c r="A26" s="4" t="s">
        <v>724</v>
      </c>
      <c r="B26" s="4" t="s">
        <v>715</v>
      </c>
      <c r="C26" s="4" t="s">
        <v>723</v>
      </c>
    </row>
    <row r="27" spans="1:4" x14ac:dyDescent="0.3">
      <c r="A27" s="4" t="s">
        <v>99</v>
      </c>
      <c r="B27" s="4" t="s">
        <v>715</v>
      </c>
      <c r="C27" s="4" t="s">
        <v>722</v>
      </c>
    </row>
    <row r="28" spans="1:4" x14ac:dyDescent="0.3">
      <c r="A28" s="4" t="s">
        <v>82</v>
      </c>
      <c r="B28" s="4" t="s">
        <v>715</v>
      </c>
      <c r="C28" s="4" t="s">
        <v>720</v>
      </c>
      <c r="D28" s="4" t="s">
        <v>878</v>
      </c>
    </row>
    <row r="29" spans="1:4" x14ac:dyDescent="0.3">
      <c r="A29" s="4" t="s">
        <v>55</v>
      </c>
      <c r="B29" s="12" t="s">
        <v>56</v>
      </c>
      <c r="C29" s="12"/>
    </row>
    <row r="30" spans="1:4" x14ac:dyDescent="0.3">
      <c r="A30" s="4" t="s">
        <v>630</v>
      </c>
      <c r="B30" s="12" t="s">
        <v>56</v>
      </c>
      <c r="C30" s="12"/>
    </row>
    <row r="31" spans="1:4" x14ac:dyDescent="0.3">
      <c r="A31" s="4" t="s">
        <v>642</v>
      </c>
      <c r="B31" s="12" t="s">
        <v>56</v>
      </c>
      <c r="C31" s="12"/>
    </row>
    <row r="32" spans="1:4" x14ac:dyDescent="0.3">
      <c r="A32" s="4" t="s">
        <v>634</v>
      </c>
      <c r="B32" s="12" t="s">
        <v>56</v>
      </c>
      <c r="C32" s="12"/>
      <c r="D32" s="4" t="s">
        <v>883</v>
      </c>
    </row>
    <row r="33" spans="1:4" x14ac:dyDescent="0.3">
      <c r="A33" s="4" t="s">
        <v>710</v>
      </c>
      <c r="B33" s="4" t="s">
        <v>695</v>
      </c>
      <c r="C33" s="4" t="s">
        <v>709</v>
      </c>
    </row>
    <row r="34" spans="1:4" x14ac:dyDescent="0.3">
      <c r="A34" s="4" t="s">
        <v>611</v>
      </c>
      <c r="B34" s="4" t="s">
        <v>695</v>
      </c>
      <c r="C34" s="4" t="s">
        <v>711</v>
      </c>
    </row>
    <row r="35" spans="1:4" x14ac:dyDescent="0.3">
      <c r="A35" s="4" t="s">
        <v>611</v>
      </c>
      <c r="B35" s="4" t="s">
        <v>696</v>
      </c>
      <c r="C35" s="4" t="s">
        <v>714</v>
      </c>
    </row>
    <row r="36" spans="1:4" x14ac:dyDescent="0.3">
      <c r="A36" s="4" t="s">
        <v>202</v>
      </c>
      <c r="B36" s="4" t="s">
        <v>176</v>
      </c>
      <c r="C36" s="4" t="s">
        <v>713</v>
      </c>
    </row>
    <row r="37" spans="1:4" x14ac:dyDescent="0.3">
      <c r="A37" s="4" t="s">
        <v>177</v>
      </c>
      <c r="B37" s="4" t="s">
        <v>176</v>
      </c>
      <c r="C37" s="4" t="s">
        <v>706</v>
      </c>
    </row>
    <row r="38" spans="1:4" x14ac:dyDescent="0.3">
      <c r="A38" s="4" t="s">
        <v>123</v>
      </c>
      <c r="B38" s="4" t="s">
        <v>176</v>
      </c>
      <c r="C38" s="4" t="s">
        <v>734</v>
      </c>
      <c r="D38" s="4" t="s">
        <v>894</v>
      </c>
    </row>
    <row r="39" spans="1:4" x14ac:dyDescent="0.3">
      <c r="A39" s="4" t="s">
        <v>602</v>
      </c>
      <c r="B39" s="4" t="s">
        <v>14</v>
      </c>
      <c r="C39" s="4" t="s">
        <v>702</v>
      </c>
    </row>
    <row r="40" spans="1:4" x14ac:dyDescent="0.3">
      <c r="A40" s="4" t="s">
        <v>13</v>
      </c>
      <c r="B40" s="4" t="s">
        <v>14</v>
      </c>
      <c r="C40" s="4" t="s">
        <v>703</v>
      </c>
      <c r="D40" s="4" t="s">
        <v>876</v>
      </c>
    </row>
    <row r="41" spans="1:4" x14ac:dyDescent="0.3">
      <c r="A41" s="4" t="s">
        <v>81</v>
      </c>
      <c r="B41" s="4" t="s">
        <v>14</v>
      </c>
      <c r="C41" s="4" t="s">
        <v>704</v>
      </c>
    </row>
    <row r="42" spans="1:4" x14ac:dyDescent="0.3">
      <c r="A42" s="4" t="s">
        <v>594</v>
      </c>
      <c r="B42" s="4" t="s">
        <v>14</v>
      </c>
      <c r="C42" s="4" t="s">
        <v>705</v>
      </c>
      <c r="D42" s="4" t="s">
        <v>893</v>
      </c>
    </row>
    <row r="43" spans="1:4" x14ac:dyDescent="0.3">
      <c r="A43" s="4" t="s">
        <v>137</v>
      </c>
      <c r="B43" s="4" t="s">
        <v>698</v>
      </c>
      <c r="C43" s="4" t="s">
        <v>712</v>
      </c>
    </row>
    <row r="44" spans="1:4" x14ac:dyDescent="0.3">
      <c r="A44" s="4" t="s">
        <v>123</v>
      </c>
      <c r="B44" s="4" t="s">
        <v>698</v>
      </c>
      <c r="C44" s="4" t="s">
        <v>735</v>
      </c>
      <c r="D44" s="4" t="s">
        <v>892</v>
      </c>
    </row>
    <row r="45" spans="1:4" x14ac:dyDescent="0.3">
      <c r="A45" s="4" t="s">
        <v>162</v>
      </c>
      <c r="B45" s="4" t="s">
        <v>699</v>
      </c>
      <c r="C45" s="4" t="s">
        <v>738</v>
      </c>
    </row>
    <row r="46" spans="1:4" x14ac:dyDescent="0.3">
      <c r="A46" s="4" t="s">
        <v>739</v>
      </c>
      <c r="B46" s="4" t="s">
        <v>699</v>
      </c>
      <c r="C46" s="4" t="s">
        <v>740</v>
      </c>
    </row>
    <row r="47" spans="1:4" x14ac:dyDescent="0.3">
      <c r="A47" s="4" t="s">
        <v>123</v>
      </c>
      <c r="B47" s="4" t="s">
        <v>699</v>
      </c>
      <c r="C47" s="4" t="s">
        <v>736</v>
      </c>
      <c r="D47" s="4" t="s">
        <v>891</v>
      </c>
    </row>
    <row r="48" spans="1:4" x14ac:dyDescent="0.3">
      <c r="A48" s="4" t="s">
        <v>560</v>
      </c>
      <c r="B48" s="4" t="s">
        <v>731</v>
      </c>
      <c r="C48" s="4" t="s">
        <v>732</v>
      </c>
    </row>
    <row r="49" spans="1:4" x14ac:dyDescent="0.3">
      <c r="A49" s="4" t="s">
        <v>168</v>
      </c>
      <c r="B49" s="4" t="s">
        <v>701</v>
      </c>
      <c r="C49" s="4" t="s">
        <v>707</v>
      </c>
    </row>
    <row r="50" spans="1:4" x14ac:dyDescent="0.3">
      <c r="A50" s="4" t="s">
        <v>567</v>
      </c>
      <c r="B50" s="4" t="s">
        <v>169</v>
      </c>
      <c r="C50" s="4" t="s">
        <v>719</v>
      </c>
      <c r="D50" s="4" t="s">
        <v>890</v>
      </c>
    </row>
    <row r="51" spans="1:4" x14ac:dyDescent="0.3">
      <c r="A51" s="4" t="s">
        <v>171</v>
      </c>
      <c r="B51" s="4" t="s">
        <v>169</v>
      </c>
      <c r="C51" s="4" t="s">
        <v>708</v>
      </c>
    </row>
    <row r="52" spans="1:4" x14ac:dyDescent="0.3">
      <c r="A52" s="4" t="s">
        <v>123</v>
      </c>
      <c r="B52" s="4" t="s">
        <v>169</v>
      </c>
      <c r="C52" s="4" t="s">
        <v>733</v>
      </c>
      <c r="D52" s="4" t="s">
        <v>889</v>
      </c>
    </row>
    <row r="53" spans="1:4" x14ac:dyDescent="0.3">
      <c r="A53" s="4" t="s">
        <v>175</v>
      </c>
      <c r="B53" s="4" t="s">
        <v>169</v>
      </c>
      <c r="C53" s="4" t="s">
        <v>718</v>
      </c>
    </row>
    <row r="54" spans="1:4" x14ac:dyDescent="0.3">
      <c r="A54" s="4" t="s">
        <v>292</v>
      </c>
      <c r="B54" s="4" t="s">
        <v>258</v>
      </c>
      <c r="C54" s="4" t="s">
        <v>717</v>
      </c>
    </row>
    <row r="55" spans="1:4" x14ac:dyDescent="0.3">
      <c r="A55" s="4" t="s">
        <v>305</v>
      </c>
      <c r="B55" s="4" t="s">
        <v>258</v>
      </c>
      <c r="C55" s="4" t="s">
        <v>792</v>
      </c>
      <c r="D55" s="4" t="s">
        <v>888</v>
      </c>
    </row>
    <row r="56" spans="1:4" x14ac:dyDescent="0.3">
      <c r="A56" s="4" t="s">
        <v>804</v>
      </c>
      <c r="B56" s="4" t="s">
        <v>258</v>
      </c>
      <c r="C56" s="4" t="s">
        <v>805</v>
      </c>
    </row>
    <row r="57" spans="1:4" x14ac:dyDescent="0.3">
      <c r="A57" s="18"/>
      <c r="B57" s="18"/>
      <c r="C57" s="18"/>
      <c r="D57" s="18"/>
    </row>
    <row r="58" spans="1:4" x14ac:dyDescent="0.3">
      <c r="A58" s="18"/>
      <c r="B58" s="18"/>
      <c r="C58" s="18"/>
      <c r="D58" s="18"/>
    </row>
    <row r="59" spans="1:4" x14ac:dyDescent="0.3">
      <c r="A59" s="18"/>
      <c r="B59" s="18"/>
      <c r="C59" s="18"/>
      <c r="D59" s="18"/>
    </row>
    <row r="60" spans="1:4" x14ac:dyDescent="0.3">
      <c r="A60" s="18"/>
      <c r="B60" s="18"/>
      <c r="C60" s="18"/>
      <c r="D60" s="18"/>
    </row>
    <row r="61" spans="1:4" x14ac:dyDescent="0.3">
      <c r="A61" s="18"/>
      <c r="B61" s="18"/>
      <c r="C61" s="18"/>
      <c r="D61" s="18"/>
    </row>
    <row r="62" spans="1:4" x14ac:dyDescent="0.3">
      <c r="A62" s="18"/>
      <c r="B62" s="18"/>
      <c r="C62" s="18"/>
      <c r="D62" s="18"/>
    </row>
    <row r="63" spans="1:4" x14ac:dyDescent="0.3">
      <c r="A63" s="18"/>
      <c r="B63" s="18"/>
      <c r="C63" s="18"/>
      <c r="D63" s="18"/>
    </row>
    <row r="64" spans="1:4" x14ac:dyDescent="0.3">
      <c r="A64" s="18"/>
      <c r="B64" s="18"/>
      <c r="C64" s="18"/>
      <c r="D64" s="18"/>
    </row>
    <row r="65" s="18" customFormat="1" x14ac:dyDescent="0.3"/>
    <row r="66" s="18" customFormat="1" x14ac:dyDescent="0.3"/>
    <row r="67" s="18" customFormat="1" x14ac:dyDescent="0.3"/>
    <row r="68" s="18" customFormat="1" x14ac:dyDescent="0.3"/>
    <row r="69" s="18" customFormat="1" x14ac:dyDescent="0.3"/>
    <row r="70" s="18" customFormat="1" x14ac:dyDescent="0.3"/>
    <row r="71" s="18" customFormat="1" x14ac:dyDescent="0.3"/>
    <row r="72" s="18" customFormat="1" x14ac:dyDescent="0.3"/>
    <row r="73" s="18" customFormat="1" x14ac:dyDescent="0.3"/>
    <row r="74" s="18" customFormat="1" x14ac:dyDescent="0.3"/>
    <row r="75" s="18" customFormat="1" x14ac:dyDescent="0.3"/>
    <row r="76" s="18" customFormat="1" x14ac:dyDescent="0.3"/>
    <row r="77" s="18" customFormat="1" x14ac:dyDescent="0.3"/>
    <row r="78" s="18" customFormat="1" x14ac:dyDescent="0.3"/>
    <row r="79" s="18" customFormat="1" x14ac:dyDescent="0.3"/>
    <row r="80" s="18" customFormat="1" x14ac:dyDescent="0.3"/>
    <row r="81" s="18" customFormat="1" x14ac:dyDescent="0.3"/>
    <row r="82" s="18" customFormat="1" x14ac:dyDescent="0.3"/>
    <row r="83" s="18" customFormat="1" x14ac:dyDescent="0.3"/>
    <row r="84" s="18" customFormat="1" x14ac:dyDescent="0.3"/>
    <row r="85" s="18" customFormat="1" x14ac:dyDescent="0.3"/>
    <row r="86" s="18" customFormat="1" x14ac:dyDescent="0.3"/>
    <row r="87" s="18" customFormat="1" x14ac:dyDescent="0.3"/>
    <row r="88" s="18" customFormat="1" x14ac:dyDescent="0.3"/>
    <row r="89" s="18" customFormat="1" x14ac:dyDescent="0.3"/>
    <row r="90" s="18" customFormat="1" x14ac:dyDescent="0.3"/>
    <row r="91" s="18" customFormat="1" x14ac:dyDescent="0.3"/>
    <row r="92" s="18" customFormat="1" x14ac:dyDescent="0.3"/>
    <row r="93" s="18" customFormat="1" x14ac:dyDescent="0.3"/>
    <row r="94" s="18" customFormat="1" x14ac:dyDescent="0.3"/>
    <row r="95" s="18" customFormat="1" x14ac:dyDescent="0.3"/>
    <row r="96" s="18" customFormat="1" x14ac:dyDescent="0.3"/>
    <row r="97" s="18" customFormat="1" x14ac:dyDescent="0.3"/>
    <row r="98" s="18" customFormat="1" x14ac:dyDescent="0.3"/>
    <row r="99" s="18" customFormat="1" x14ac:dyDescent="0.3"/>
    <row r="100" s="18" customFormat="1" x14ac:dyDescent="0.3"/>
    <row r="101" s="18" customFormat="1" x14ac:dyDescent="0.3"/>
    <row r="102" s="18" customFormat="1" x14ac:dyDescent="0.3"/>
    <row r="103" s="18" customFormat="1" x14ac:dyDescent="0.3"/>
    <row r="104" s="18" customFormat="1" x14ac:dyDescent="0.3"/>
    <row r="105" s="18" customFormat="1" x14ac:dyDescent="0.3"/>
    <row r="106" s="18" customFormat="1" x14ac:dyDescent="0.3"/>
    <row r="107" s="18" customFormat="1" x14ac:dyDescent="0.3"/>
    <row r="108" s="18" customFormat="1" x14ac:dyDescent="0.3"/>
    <row r="109" s="18" customFormat="1" x14ac:dyDescent="0.3"/>
    <row r="110" s="18" customFormat="1" x14ac:dyDescent="0.3"/>
    <row r="111" s="18" customFormat="1" x14ac:dyDescent="0.3"/>
    <row r="112" s="18" customFormat="1" x14ac:dyDescent="0.3"/>
    <row r="113" s="18" customFormat="1" x14ac:dyDescent="0.3"/>
    <row r="114" s="18" customFormat="1" x14ac:dyDescent="0.3"/>
    <row r="115" s="18" customFormat="1" x14ac:dyDescent="0.3"/>
    <row r="116" s="18" customFormat="1" x14ac:dyDescent="0.3"/>
    <row r="117" s="18" customFormat="1" x14ac:dyDescent="0.3"/>
    <row r="118" s="18" customFormat="1" x14ac:dyDescent="0.3"/>
    <row r="119" s="18" customFormat="1" x14ac:dyDescent="0.3"/>
    <row r="120" s="18" customFormat="1" x14ac:dyDescent="0.3"/>
    <row r="121" s="18" customFormat="1" x14ac:dyDescent="0.3"/>
    <row r="122" s="18" customFormat="1" x14ac:dyDescent="0.3"/>
    <row r="123" s="18" customFormat="1" x14ac:dyDescent="0.3"/>
    <row r="124" s="18" customFormat="1" x14ac:dyDescent="0.3"/>
    <row r="125" s="18" customFormat="1" x14ac:dyDescent="0.3"/>
    <row r="126" s="18" customFormat="1" x14ac:dyDescent="0.3"/>
    <row r="127" s="18" customFormat="1" x14ac:dyDescent="0.3"/>
    <row r="128" s="18" customFormat="1" x14ac:dyDescent="0.3"/>
    <row r="129" s="18" customFormat="1" x14ac:dyDescent="0.3"/>
    <row r="130" s="18" customFormat="1" x14ac:dyDescent="0.3"/>
    <row r="131" s="18" customFormat="1" x14ac:dyDescent="0.3"/>
    <row r="132" s="18" customFormat="1" x14ac:dyDescent="0.3"/>
    <row r="133" s="18" customFormat="1" x14ac:dyDescent="0.3"/>
    <row r="134" s="18" customFormat="1" x14ac:dyDescent="0.3"/>
    <row r="135" s="18" customFormat="1" x14ac:dyDescent="0.3"/>
    <row r="136" s="18" customFormat="1" x14ac:dyDescent="0.3"/>
    <row r="137" s="18" customFormat="1" x14ac:dyDescent="0.3"/>
    <row r="138" s="18" customFormat="1" x14ac:dyDescent="0.3"/>
    <row r="139" s="18" customFormat="1" x14ac:dyDescent="0.3"/>
    <row r="140" s="18" customFormat="1" x14ac:dyDescent="0.3"/>
    <row r="141" s="18" customFormat="1" x14ac:dyDescent="0.3"/>
    <row r="142" s="18" customFormat="1" x14ac:dyDescent="0.3"/>
    <row r="143" s="18" customFormat="1" x14ac:dyDescent="0.3"/>
    <row r="144" s="18" customFormat="1" x14ac:dyDescent="0.3"/>
    <row r="145" s="18" customFormat="1" x14ac:dyDescent="0.3"/>
    <row r="146" s="18" customFormat="1" x14ac:dyDescent="0.3"/>
    <row r="147" s="18" customFormat="1" x14ac:dyDescent="0.3"/>
    <row r="148" s="18" customFormat="1" x14ac:dyDescent="0.3"/>
    <row r="149" s="18" customFormat="1" x14ac:dyDescent="0.3"/>
    <row r="150" s="18" customFormat="1" x14ac:dyDescent="0.3"/>
    <row r="151" s="18" customFormat="1" x14ac:dyDescent="0.3"/>
    <row r="152" s="18" customFormat="1" x14ac:dyDescent="0.3"/>
    <row r="153" s="18" customFormat="1" x14ac:dyDescent="0.3"/>
    <row r="154" s="18" customFormat="1" x14ac:dyDescent="0.3"/>
    <row r="155" s="18" customFormat="1" x14ac:dyDescent="0.3"/>
    <row r="156" s="18" customFormat="1" x14ac:dyDescent="0.3"/>
    <row r="157" s="18" customFormat="1" x14ac:dyDescent="0.3"/>
    <row r="158" s="18" customFormat="1" x14ac:dyDescent="0.3"/>
    <row r="159" s="18" customFormat="1" x14ac:dyDescent="0.3"/>
    <row r="160" s="18" customFormat="1" x14ac:dyDescent="0.3"/>
    <row r="161" s="18" customFormat="1" x14ac:dyDescent="0.3"/>
    <row r="162" s="18" customFormat="1" x14ac:dyDescent="0.3"/>
    <row r="163" s="18" customFormat="1" x14ac:dyDescent="0.3"/>
    <row r="164" s="18" customFormat="1" x14ac:dyDescent="0.3"/>
    <row r="165" s="18" customFormat="1" x14ac:dyDescent="0.3"/>
    <row r="166" s="18" customFormat="1" x14ac:dyDescent="0.3"/>
    <row r="167" s="18" customFormat="1" x14ac:dyDescent="0.3"/>
    <row r="168" s="18" customFormat="1" x14ac:dyDescent="0.3"/>
    <row r="169" s="18" customFormat="1" x14ac:dyDescent="0.3"/>
    <row r="170" s="18" customFormat="1" x14ac:dyDescent="0.3"/>
    <row r="171" s="18" customFormat="1" x14ac:dyDescent="0.3"/>
    <row r="172" s="18" customFormat="1" x14ac:dyDescent="0.3"/>
    <row r="173" s="18" customFormat="1" x14ac:dyDescent="0.3"/>
    <row r="174" s="18" customFormat="1" x14ac:dyDescent="0.3"/>
    <row r="175" s="18" customFormat="1" x14ac:dyDescent="0.3"/>
    <row r="176" s="18" customFormat="1" x14ac:dyDescent="0.3"/>
    <row r="177" s="18" customFormat="1" x14ac:dyDescent="0.3"/>
    <row r="178" s="18" customFormat="1" x14ac:dyDescent="0.3"/>
    <row r="179" s="18" customFormat="1" x14ac:dyDescent="0.3"/>
    <row r="180" s="18" customFormat="1" x14ac:dyDescent="0.3"/>
    <row r="181" s="18" customFormat="1" x14ac:dyDescent="0.3"/>
    <row r="182" s="18" customFormat="1" x14ac:dyDescent="0.3"/>
    <row r="183" s="18" customFormat="1" x14ac:dyDescent="0.3"/>
    <row r="184" s="18" customFormat="1" x14ac:dyDescent="0.3"/>
    <row r="185" s="18" customFormat="1" x14ac:dyDescent="0.3"/>
    <row r="186" s="18" customFormat="1" x14ac:dyDescent="0.3"/>
    <row r="187" s="18" customFormat="1" x14ac:dyDescent="0.3"/>
    <row r="188" s="18" customFormat="1" x14ac:dyDescent="0.3"/>
    <row r="189" s="18" customFormat="1" x14ac:dyDescent="0.3"/>
    <row r="190" s="18" customFormat="1" x14ac:dyDescent="0.3"/>
    <row r="191" s="18" customFormat="1" x14ac:dyDescent="0.3"/>
    <row r="192" s="18" customFormat="1" x14ac:dyDescent="0.3"/>
    <row r="193" s="18" customFormat="1" x14ac:dyDescent="0.3"/>
    <row r="194" s="18" customFormat="1" x14ac:dyDescent="0.3"/>
    <row r="195" s="18" customFormat="1" x14ac:dyDescent="0.3"/>
    <row r="196" s="18" customFormat="1" x14ac:dyDescent="0.3"/>
    <row r="197" s="18" customFormat="1" x14ac:dyDescent="0.3"/>
    <row r="198" s="18" customFormat="1" x14ac:dyDescent="0.3"/>
    <row r="199" s="18" customFormat="1" x14ac:dyDescent="0.3"/>
    <row r="200" s="18" customFormat="1" x14ac:dyDescent="0.3"/>
    <row r="201" s="18" customFormat="1" x14ac:dyDescent="0.3"/>
    <row r="202" s="18" customFormat="1" x14ac:dyDescent="0.3"/>
    <row r="203" s="18" customFormat="1" x14ac:dyDescent="0.3"/>
    <row r="204" s="18" customFormat="1" x14ac:dyDescent="0.3"/>
    <row r="205" s="18" customFormat="1" x14ac:dyDescent="0.3"/>
    <row r="206" s="18" customFormat="1" x14ac:dyDescent="0.3"/>
    <row r="207" s="18" customFormat="1" x14ac:dyDescent="0.3"/>
    <row r="208" s="18" customFormat="1" x14ac:dyDescent="0.3"/>
    <row r="209" s="18" customFormat="1" x14ac:dyDescent="0.3"/>
    <row r="210" s="18" customFormat="1" x14ac:dyDescent="0.3"/>
    <row r="211" s="18" customFormat="1" x14ac:dyDescent="0.3"/>
    <row r="212" s="18" customFormat="1" x14ac:dyDescent="0.3"/>
    <row r="213" s="18" customFormat="1" x14ac:dyDescent="0.3"/>
    <row r="214" s="18" customFormat="1" x14ac:dyDescent="0.3"/>
    <row r="215" s="18" customFormat="1" x14ac:dyDescent="0.3"/>
    <row r="216" s="18" customFormat="1" x14ac:dyDescent="0.3"/>
    <row r="217" s="18" customFormat="1" x14ac:dyDescent="0.3"/>
    <row r="218" s="18" customFormat="1" x14ac:dyDescent="0.3"/>
    <row r="219" s="18" customFormat="1" x14ac:dyDescent="0.3"/>
    <row r="220" s="18" customFormat="1" x14ac:dyDescent="0.3"/>
    <row r="221" s="18" customFormat="1" x14ac:dyDescent="0.3"/>
    <row r="222" s="18" customFormat="1" x14ac:dyDescent="0.3"/>
    <row r="223" s="18" customFormat="1" x14ac:dyDescent="0.3"/>
    <row r="224" s="18" customFormat="1" x14ac:dyDescent="0.3"/>
    <row r="225" s="18" customFormat="1" x14ac:dyDescent="0.3"/>
    <row r="226" s="18" customFormat="1" x14ac:dyDescent="0.3"/>
    <row r="227" s="18" customFormat="1" x14ac:dyDescent="0.3"/>
    <row r="228" s="18" customFormat="1" x14ac:dyDescent="0.3"/>
    <row r="229" s="18" customFormat="1" x14ac:dyDescent="0.3"/>
    <row r="230" s="18" customFormat="1" x14ac:dyDescent="0.3"/>
    <row r="231" s="18" customFormat="1" x14ac:dyDescent="0.3"/>
    <row r="232" s="18" customFormat="1" x14ac:dyDescent="0.3"/>
    <row r="233" s="18" customFormat="1" x14ac:dyDescent="0.3"/>
    <row r="234" s="18" customFormat="1" x14ac:dyDescent="0.3"/>
    <row r="235" s="18" customFormat="1" x14ac:dyDescent="0.3"/>
    <row r="236" s="18" customFormat="1" x14ac:dyDescent="0.3"/>
    <row r="237" s="18" customFormat="1" x14ac:dyDescent="0.3"/>
    <row r="238" s="18" customFormat="1" x14ac:dyDescent="0.3"/>
    <row r="239" s="18" customFormat="1" x14ac:dyDescent="0.3"/>
    <row r="240" s="18" customFormat="1" x14ac:dyDescent="0.3"/>
    <row r="241" s="18" customFormat="1" x14ac:dyDescent="0.3"/>
    <row r="242" s="18" customFormat="1" x14ac:dyDescent="0.3"/>
    <row r="243" s="18" customFormat="1" x14ac:dyDescent="0.3"/>
    <row r="244" s="18" customFormat="1" x14ac:dyDescent="0.3"/>
    <row r="245" s="18" customFormat="1" x14ac:dyDescent="0.3"/>
    <row r="246" s="18" customFormat="1" x14ac:dyDescent="0.3"/>
    <row r="247" s="18" customFormat="1" x14ac:dyDescent="0.3"/>
    <row r="248" s="18" customFormat="1" x14ac:dyDescent="0.3"/>
    <row r="249" s="18" customFormat="1" x14ac:dyDescent="0.3"/>
    <row r="250" s="18" customFormat="1" x14ac:dyDescent="0.3"/>
    <row r="251" s="18" customFormat="1" x14ac:dyDescent="0.3"/>
    <row r="252" s="18" customFormat="1" x14ac:dyDescent="0.3"/>
    <row r="253" s="18" customFormat="1" x14ac:dyDescent="0.3"/>
    <row r="254" s="18" customFormat="1" x14ac:dyDescent="0.3"/>
    <row r="255" s="18" customFormat="1" x14ac:dyDescent="0.3"/>
    <row r="256" s="18" customFormat="1" x14ac:dyDescent="0.3"/>
    <row r="257" s="18" customFormat="1" x14ac:dyDescent="0.3"/>
    <row r="258" s="18" customFormat="1" x14ac:dyDescent="0.3"/>
    <row r="259" s="18" customFormat="1" x14ac:dyDescent="0.3"/>
    <row r="260" s="18" customFormat="1" x14ac:dyDescent="0.3"/>
    <row r="261" s="18" customFormat="1" x14ac:dyDescent="0.3"/>
    <row r="262" s="18" customFormat="1" x14ac:dyDescent="0.3"/>
    <row r="263" s="18" customFormat="1" x14ac:dyDescent="0.3"/>
    <row r="264" s="18" customFormat="1" x14ac:dyDescent="0.3"/>
    <row r="265" s="18" customFormat="1" x14ac:dyDescent="0.3"/>
    <row r="266" s="18" customFormat="1" x14ac:dyDescent="0.3"/>
    <row r="267" s="18" customFormat="1" x14ac:dyDescent="0.3"/>
    <row r="268" s="18" customFormat="1" x14ac:dyDescent="0.3"/>
    <row r="269" s="18" customFormat="1" x14ac:dyDescent="0.3"/>
    <row r="270" s="18" customFormat="1" x14ac:dyDescent="0.3"/>
    <row r="271" s="18" customFormat="1" x14ac:dyDescent="0.3"/>
    <row r="272" s="18" customFormat="1" x14ac:dyDescent="0.3"/>
    <row r="273" s="18" customFormat="1" x14ac:dyDescent="0.3"/>
    <row r="274" s="18" customFormat="1" x14ac:dyDescent="0.3"/>
    <row r="275" s="18" customFormat="1" x14ac:dyDescent="0.3"/>
    <row r="276" s="18" customFormat="1" x14ac:dyDescent="0.3"/>
    <row r="277" s="18" customFormat="1" x14ac:dyDescent="0.3"/>
    <row r="278" s="18" customFormat="1" x14ac:dyDescent="0.3"/>
    <row r="279" s="18" customFormat="1" x14ac:dyDescent="0.3"/>
    <row r="280" s="18" customFormat="1" x14ac:dyDescent="0.3"/>
    <row r="281" s="18" customFormat="1" x14ac:dyDescent="0.3"/>
    <row r="282" s="18" customFormat="1" x14ac:dyDescent="0.3"/>
    <row r="283" s="18" customFormat="1" x14ac:dyDescent="0.3"/>
    <row r="284" s="18" customFormat="1" x14ac:dyDescent="0.3"/>
    <row r="285" s="18" customFormat="1" x14ac:dyDescent="0.3"/>
    <row r="286" s="18" customFormat="1" x14ac:dyDescent="0.3"/>
    <row r="287" s="18" customFormat="1" x14ac:dyDescent="0.3"/>
    <row r="288" s="18" customFormat="1" x14ac:dyDescent="0.3"/>
    <row r="289" s="18" customFormat="1" x14ac:dyDescent="0.3"/>
    <row r="290" s="18" customFormat="1" x14ac:dyDescent="0.3"/>
    <row r="291" s="18" customFormat="1" x14ac:dyDescent="0.3"/>
    <row r="292" s="18" customFormat="1" x14ac:dyDescent="0.3"/>
    <row r="293" s="18" customFormat="1" x14ac:dyDescent="0.3"/>
    <row r="294" s="18" customFormat="1" x14ac:dyDescent="0.3"/>
    <row r="295" s="18" customFormat="1" x14ac:dyDescent="0.3"/>
    <row r="296" s="18" customFormat="1" x14ac:dyDescent="0.3"/>
    <row r="297" s="18" customFormat="1" x14ac:dyDescent="0.3"/>
    <row r="298" s="18" customFormat="1" x14ac:dyDescent="0.3"/>
    <row r="299" s="18" customFormat="1" x14ac:dyDescent="0.3"/>
    <row r="300" s="18" customFormat="1" x14ac:dyDescent="0.3"/>
    <row r="301" s="18" customFormat="1" x14ac:dyDescent="0.3"/>
    <row r="302" s="18" customFormat="1" x14ac:dyDescent="0.3"/>
    <row r="303" s="18" customFormat="1" x14ac:dyDescent="0.3"/>
    <row r="304" s="18" customFormat="1" x14ac:dyDescent="0.3"/>
    <row r="305" s="18" customFormat="1" x14ac:dyDescent="0.3"/>
    <row r="306" s="18" customFormat="1" x14ac:dyDescent="0.3"/>
    <row r="307" s="18" customFormat="1" x14ac:dyDescent="0.3"/>
    <row r="308" s="18" customFormat="1" x14ac:dyDescent="0.3"/>
    <row r="309" s="18" customFormat="1" x14ac:dyDescent="0.3"/>
    <row r="310" s="18" customFormat="1" x14ac:dyDescent="0.3"/>
    <row r="311" s="18" customFormat="1" x14ac:dyDescent="0.3"/>
    <row r="312" s="18" customFormat="1" x14ac:dyDescent="0.3"/>
    <row r="313" s="18" customFormat="1" x14ac:dyDescent="0.3"/>
    <row r="314" s="18" customFormat="1" x14ac:dyDescent="0.3"/>
    <row r="315" s="18" customFormat="1" x14ac:dyDescent="0.3"/>
    <row r="316" s="18" customFormat="1" x14ac:dyDescent="0.3"/>
    <row r="317" s="18" customFormat="1" x14ac:dyDescent="0.3"/>
    <row r="318" s="18" customFormat="1" x14ac:dyDescent="0.3"/>
    <row r="319" s="18" customFormat="1" x14ac:dyDescent="0.3"/>
    <row r="320" s="18" customFormat="1" x14ac:dyDescent="0.3"/>
    <row r="321" s="18" customFormat="1" x14ac:dyDescent="0.3"/>
    <row r="322" s="18" customFormat="1" x14ac:dyDescent="0.3"/>
    <row r="323" s="18" customFormat="1" x14ac:dyDescent="0.3"/>
    <row r="324" s="18" customFormat="1" x14ac:dyDescent="0.3"/>
    <row r="325" s="18" customFormat="1" x14ac:dyDescent="0.3"/>
    <row r="326" s="18" customFormat="1" x14ac:dyDescent="0.3"/>
    <row r="327" s="18" customFormat="1" x14ac:dyDescent="0.3"/>
    <row r="328" s="18" customFormat="1" x14ac:dyDescent="0.3"/>
    <row r="329" s="18" customFormat="1" x14ac:dyDescent="0.3"/>
    <row r="330" s="18" customFormat="1" x14ac:dyDescent="0.3"/>
    <row r="331" s="18" customFormat="1" x14ac:dyDescent="0.3"/>
    <row r="332" s="18" customFormat="1" x14ac:dyDescent="0.3"/>
    <row r="333" s="18" customFormat="1" x14ac:dyDescent="0.3"/>
    <row r="334" s="18" customFormat="1" x14ac:dyDescent="0.3"/>
    <row r="335" s="18" customFormat="1" x14ac:dyDescent="0.3"/>
    <row r="336" s="18" customFormat="1" x14ac:dyDescent="0.3"/>
    <row r="337" s="18" customFormat="1" x14ac:dyDescent="0.3"/>
    <row r="338" s="18" customFormat="1" x14ac:dyDescent="0.3"/>
    <row r="339" s="18" customFormat="1" x14ac:dyDescent="0.3"/>
    <row r="340" s="18" customFormat="1" x14ac:dyDescent="0.3"/>
    <row r="341" s="18" customFormat="1" x14ac:dyDescent="0.3"/>
    <row r="342" s="18" customFormat="1" x14ac:dyDescent="0.3"/>
    <row r="343" s="18" customFormat="1" x14ac:dyDescent="0.3"/>
    <row r="344" s="18" customFormat="1" x14ac:dyDescent="0.3"/>
    <row r="345" s="18" customFormat="1" x14ac:dyDescent="0.3"/>
    <row r="346" s="18" customFormat="1" x14ac:dyDescent="0.3"/>
    <row r="347" s="18" customFormat="1" x14ac:dyDescent="0.3"/>
    <row r="348" s="18" customFormat="1" x14ac:dyDescent="0.3"/>
    <row r="349" s="18" customFormat="1" x14ac:dyDescent="0.3"/>
    <row r="350" s="18" customFormat="1" x14ac:dyDescent="0.3"/>
    <row r="351" s="18" customFormat="1" x14ac:dyDescent="0.3"/>
    <row r="352" s="18" customFormat="1" x14ac:dyDescent="0.3"/>
    <row r="353" s="18" customFormat="1" x14ac:dyDescent="0.3"/>
    <row r="354" s="18" customFormat="1" x14ac:dyDescent="0.3"/>
    <row r="355" s="18" customFormat="1" x14ac:dyDescent="0.3"/>
    <row r="356" s="18" customFormat="1" x14ac:dyDescent="0.3"/>
    <row r="357" s="18" customFormat="1" x14ac:dyDescent="0.3"/>
    <row r="358" s="18" customFormat="1" x14ac:dyDescent="0.3"/>
    <row r="359" s="18" customFormat="1" x14ac:dyDescent="0.3"/>
    <row r="360" s="18" customFormat="1" x14ac:dyDescent="0.3"/>
    <row r="361" s="18" customFormat="1" x14ac:dyDescent="0.3"/>
    <row r="362" s="18" customFormat="1" x14ac:dyDescent="0.3"/>
    <row r="363" s="18" customFormat="1" x14ac:dyDescent="0.3"/>
    <row r="364" s="18" customFormat="1" x14ac:dyDescent="0.3"/>
    <row r="365" s="18" customFormat="1" x14ac:dyDescent="0.3"/>
    <row r="366" s="18" customFormat="1" x14ac:dyDescent="0.3"/>
    <row r="367" s="18" customFormat="1" x14ac:dyDescent="0.3"/>
    <row r="368" s="18" customFormat="1" x14ac:dyDescent="0.3"/>
    <row r="369" s="18" customFormat="1" x14ac:dyDescent="0.3"/>
    <row r="370" s="18" customFormat="1" x14ac:dyDescent="0.3"/>
    <row r="371" s="18" customFormat="1" x14ac:dyDescent="0.3"/>
    <row r="372" s="18" customFormat="1" x14ac:dyDescent="0.3"/>
    <row r="373" s="18" customFormat="1" x14ac:dyDescent="0.3"/>
    <row r="374" s="18" customFormat="1" x14ac:dyDescent="0.3"/>
    <row r="375" s="18" customFormat="1" x14ac:dyDescent="0.3"/>
    <row r="376" s="18" customFormat="1" x14ac:dyDescent="0.3"/>
    <row r="377" s="18" customFormat="1" x14ac:dyDescent="0.3"/>
    <row r="378" s="18" customFormat="1" x14ac:dyDescent="0.3"/>
    <row r="379" s="18" customFormat="1" x14ac:dyDescent="0.3"/>
    <row r="380" s="18" customFormat="1" x14ac:dyDescent="0.3"/>
    <row r="381" s="18" customFormat="1" x14ac:dyDescent="0.3"/>
    <row r="382" s="18" customFormat="1" x14ac:dyDescent="0.3"/>
    <row r="383" s="18" customFormat="1" x14ac:dyDescent="0.3"/>
    <row r="384" s="18" customFormat="1" x14ac:dyDescent="0.3"/>
    <row r="385" s="18" customFormat="1" x14ac:dyDescent="0.3"/>
    <row r="386" s="18" customFormat="1" x14ac:dyDescent="0.3"/>
    <row r="387" s="18" customFormat="1" x14ac:dyDescent="0.3"/>
    <row r="388" s="18" customFormat="1" x14ac:dyDescent="0.3"/>
    <row r="389" s="18" customFormat="1" x14ac:dyDescent="0.3"/>
    <row r="390" s="18" customFormat="1" x14ac:dyDescent="0.3"/>
    <row r="391" s="18" customFormat="1" x14ac:dyDescent="0.3"/>
    <row r="392" s="18" customFormat="1" x14ac:dyDescent="0.3"/>
    <row r="393" s="18" customFormat="1" x14ac:dyDescent="0.3"/>
    <row r="394" s="18" customFormat="1" x14ac:dyDescent="0.3"/>
    <row r="395" s="18" customFormat="1" x14ac:dyDescent="0.3"/>
    <row r="396" s="18" customFormat="1" x14ac:dyDescent="0.3"/>
    <row r="397" s="18" customFormat="1" x14ac:dyDescent="0.3"/>
    <row r="398" s="18" customFormat="1" x14ac:dyDescent="0.3"/>
    <row r="399" s="18" customFormat="1" x14ac:dyDescent="0.3"/>
    <row r="400" s="18" customFormat="1" x14ac:dyDescent="0.3"/>
    <row r="401" s="18" customFormat="1" x14ac:dyDescent="0.3"/>
    <row r="402" s="18" customFormat="1" x14ac:dyDescent="0.3"/>
    <row r="403" s="18" customFormat="1" x14ac:dyDescent="0.3"/>
    <row r="404" s="18" customFormat="1" x14ac:dyDescent="0.3"/>
    <row r="405" s="18" customFormat="1" x14ac:dyDescent="0.3"/>
    <row r="406" s="18" customFormat="1" x14ac:dyDescent="0.3"/>
    <row r="407" s="18" customFormat="1" x14ac:dyDescent="0.3"/>
    <row r="408" s="18" customFormat="1" x14ac:dyDescent="0.3"/>
    <row r="409" s="18" customFormat="1" x14ac:dyDescent="0.3"/>
    <row r="410" s="18" customFormat="1" x14ac:dyDescent="0.3"/>
    <row r="411" s="18" customFormat="1" x14ac:dyDescent="0.3"/>
    <row r="412" s="18" customFormat="1" x14ac:dyDescent="0.3"/>
    <row r="413" s="18" customFormat="1" x14ac:dyDescent="0.3"/>
    <row r="414" s="18" customFormat="1" x14ac:dyDescent="0.3"/>
    <row r="415" s="18" customFormat="1" x14ac:dyDescent="0.3"/>
    <row r="416" s="18" customFormat="1" x14ac:dyDescent="0.3"/>
    <row r="417" s="18" customFormat="1" x14ac:dyDescent="0.3"/>
    <row r="418" s="18" customFormat="1" x14ac:dyDescent="0.3"/>
    <row r="419" s="18" customFormat="1" x14ac:dyDescent="0.3"/>
    <row r="420" s="18" customFormat="1" x14ac:dyDescent="0.3"/>
    <row r="421" s="18" customFormat="1" x14ac:dyDescent="0.3"/>
    <row r="422" s="18" customFormat="1" x14ac:dyDescent="0.3"/>
    <row r="423" s="18" customFormat="1" x14ac:dyDescent="0.3"/>
    <row r="424" s="18" customFormat="1" x14ac:dyDescent="0.3"/>
    <row r="425" s="18" customFormat="1" x14ac:dyDescent="0.3"/>
    <row r="426" s="18" customFormat="1" x14ac:dyDescent="0.3"/>
    <row r="427" s="18" customFormat="1" x14ac:dyDescent="0.3"/>
    <row r="428" s="18" customFormat="1" x14ac:dyDescent="0.3"/>
    <row r="429" s="18" customFormat="1" x14ac:dyDescent="0.3"/>
    <row r="430" s="18" customFormat="1" x14ac:dyDescent="0.3"/>
    <row r="431" s="18" customFormat="1" x14ac:dyDescent="0.3"/>
    <row r="432" s="18" customFormat="1" x14ac:dyDescent="0.3"/>
    <row r="433" s="18" customFormat="1" x14ac:dyDescent="0.3"/>
    <row r="434" s="18" customFormat="1" x14ac:dyDescent="0.3"/>
    <row r="435" s="18" customFormat="1" x14ac:dyDescent="0.3"/>
    <row r="436" s="18" customFormat="1" x14ac:dyDescent="0.3"/>
    <row r="437" s="18" customFormat="1" x14ac:dyDescent="0.3"/>
    <row r="438" s="18" customFormat="1" x14ac:dyDescent="0.3"/>
    <row r="439" s="18" customFormat="1" x14ac:dyDescent="0.3"/>
    <row r="440" s="18" customFormat="1" x14ac:dyDescent="0.3"/>
    <row r="441" s="18" customFormat="1" x14ac:dyDescent="0.3"/>
    <row r="442" s="18" customFormat="1" x14ac:dyDescent="0.3"/>
    <row r="443" s="18" customFormat="1" x14ac:dyDescent="0.3"/>
    <row r="444" s="18" customFormat="1" x14ac:dyDescent="0.3"/>
    <row r="445" s="18" customFormat="1" x14ac:dyDescent="0.3"/>
    <row r="446" s="18" customFormat="1" x14ac:dyDescent="0.3"/>
    <row r="447" s="18" customFormat="1" x14ac:dyDescent="0.3"/>
    <row r="448" s="18" customFormat="1" x14ac:dyDescent="0.3"/>
    <row r="449" s="18" customFormat="1" x14ac:dyDescent="0.3"/>
    <row r="450" s="18" customFormat="1" x14ac:dyDescent="0.3"/>
    <row r="451" s="18" customFormat="1" x14ac:dyDescent="0.3"/>
    <row r="452" s="18" customFormat="1" x14ac:dyDescent="0.3"/>
    <row r="453" s="18" customFormat="1" x14ac:dyDescent="0.3"/>
    <row r="454" s="18" customFormat="1" x14ac:dyDescent="0.3"/>
    <row r="455" s="18" customFormat="1" x14ac:dyDescent="0.3"/>
    <row r="456" s="18" customFormat="1" x14ac:dyDescent="0.3"/>
    <row r="457" s="18" customFormat="1" x14ac:dyDescent="0.3"/>
    <row r="458" s="18" customFormat="1" x14ac:dyDescent="0.3"/>
    <row r="459" s="18" customFormat="1" x14ac:dyDescent="0.3"/>
    <row r="460" s="18" customFormat="1" x14ac:dyDescent="0.3"/>
    <row r="461" s="18" customFormat="1" x14ac:dyDescent="0.3"/>
    <row r="462" s="18" customFormat="1" x14ac:dyDescent="0.3"/>
    <row r="463" s="18" customFormat="1" x14ac:dyDescent="0.3"/>
    <row r="464" s="18" customFormat="1" x14ac:dyDescent="0.3"/>
    <row r="465" s="18" customFormat="1" x14ac:dyDescent="0.3"/>
    <row r="466" s="18" customFormat="1" x14ac:dyDescent="0.3"/>
    <row r="467" s="18" customFormat="1" x14ac:dyDescent="0.3"/>
    <row r="468" s="18" customFormat="1" x14ac:dyDescent="0.3"/>
    <row r="469" s="18" customFormat="1" x14ac:dyDescent="0.3"/>
    <row r="470" s="18" customFormat="1" x14ac:dyDescent="0.3"/>
    <row r="471" s="18" customFormat="1" x14ac:dyDescent="0.3"/>
    <row r="472" s="18" customFormat="1" x14ac:dyDescent="0.3"/>
    <row r="473" s="18" customFormat="1" x14ac:dyDescent="0.3"/>
    <row r="474" s="18" customFormat="1" x14ac:dyDescent="0.3"/>
    <row r="475" s="18" customFormat="1" x14ac:dyDescent="0.3"/>
    <row r="476" s="18" customFormat="1" x14ac:dyDescent="0.3"/>
    <row r="477" s="18" customFormat="1" x14ac:dyDescent="0.3"/>
    <row r="478" s="18" customFormat="1" x14ac:dyDescent="0.3"/>
    <row r="479" s="18" customFormat="1" x14ac:dyDescent="0.3"/>
    <row r="480" s="18" customFormat="1" x14ac:dyDescent="0.3"/>
    <row r="481" s="18" customFormat="1" x14ac:dyDescent="0.3"/>
    <row r="482" s="18" customFormat="1" x14ac:dyDescent="0.3"/>
    <row r="483" s="18" customFormat="1" x14ac:dyDescent="0.3"/>
    <row r="484" s="18" customFormat="1" x14ac:dyDescent="0.3"/>
    <row r="485" s="18" customFormat="1" x14ac:dyDescent="0.3"/>
    <row r="486" s="18" customFormat="1" x14ac:dyDescent="0.3"/>
    <row r="487" s="18" customFormat="1" x14ac:dyDescent="0.3"/>
    <row r="488" s="18" customFormat="1" x14ac:dyDescent="0.3"/>
    <row r="489" s="18" customFormat="1" x14ac:dyDescent="0.3"/>
    <row r="490" s="18" customFormat="1" x14ac:dyDescent="0.3"/>
    <row r="491" s="18" customFormat="1" x14ac:dyDescent="0.3"/>
    <row r="492" s="18" customFormat="1" x14ac:dyDescent="0.3"/>
    <row r="493" s="18" customFormat="1" x14ac:dyDescent="0.3"/>
    <row r="494" s="18" customFormat="1" x14ac:dyDescent="0.3"/>
    <row r="495" s="18" customFormat="1" x14ac:dyDescent="0.3"/>
    <row r="496" s="18" customFormat="1" x14ac:dyDescent="0.3"/>
    <row r="497" s="18" customFormat="1" x14ac:dyDescent="0.3"/>
    <row r="498" s="18" customFormat="1" x14ac:dyDescent="0.3"/>
    <row r="499" s="18" customFormat="1" x14ac:dyDescent="0.3"/>
    <row r="500" s="18" customFormat="1" x14ac:dyDescent="0.3"/>
    <row r="501" s="18" customFormat="1" x14ac:dyDescent="0.3"/>
    <row r="502" s="18" customFormat="1" x14ac:dyDescent="0.3"/>
    <row r="503" s="18" customFormat="1" x14ac:dyDescent="0.3"/>
    <row r="504" s="18" customFormat="1" x14ac:dyDescent="0.3"/>
    <row r="505" s="18" customFormat="1" x14ac:dyDescent="0.3"/>
    <row r="506" s="18" customFormat="1" x14ac:dyDescent="0.3"/>
    <row r="507" s="18" customFormat="1" x14ac:dyDescent="0.3"/>
    <row r="508" s="18" customFormat="1" x14ac:dyDescent="0.3"/>
    <row r="509" s="18" customFormat="1" x14ac:dyDescent="0.3"/>
    <row r="510" s="18" customFormat="1" x14ac:dyDescent="0.3"/>
    <row r="511" s="18" customFormat="1" x14ac:dyDescent="0.3"/>
    <row r="512" s="18" customFormat="1" x14ac:dyDescent="0.3"/>
    <row r="513" s="18" customFormat="1" x14ac:dyDescent="0.3"/>
    <row r="514" s="18" customFormat="1" x14ac:dyDescent="0.3"/>
    <row r="515" s="18" customFormat="1" x14ac:dyDescent="0.3"/>
    <row r="516" s="18" customFormat="1" x14ac:dyDescent="0.3"/>
    <row r="517" s="18" customFormat="1" x14ac:dyDescent="0.3"/>
    <row r="518" s="18" customFormat="1" x14ac:dyDescent="0.3"/>
    <row r="519" s="18" customFormat="1" x14ac:dyDescent="0.3"/>
    <row r="520" s="18" customFormat="1" x14ac:dyDescent="0.3"/>
    <row r="521" s="18" customFormat="1" x14ac:dyDescent="0.3"/>
    <row r="522" s="18" customFormat="1" x14ac:dyDescent="0.3"/>
    <row r="523" s="18" customFormat="1" x14ac:dyDescent="0.3"/>
    <row r="524" s="18" customFormat="1" x14ac:dyDescent="0.3"/>
    <row r="525" s="18" customFormat="1" x14ac:dyDescent="0.3"/>
    <row r="526" s="18" customFormat="1" x14ac:dyDescent="0.3"/>
    <row r="527" s="18" customFormat="1" x14ac:dyDescent="0.3"/>
    <row r="528" s="18" customFormat="1" x14ac:dyDescent="0.3"/>
    <row r="529" s="18" customFormat="1" x14ac:dyDescent="0.3"/>
    <row r="530" s="18" customFormat="1" x14ac:dyDescent="0.3"/>
    <row r="531" s="18" customFormat="1" x14ac:dyDescent="0.3"/>
    <row r="532" s="18" customFormat="1" x14ac:dyDescent="0.3"/>
    <row r="533" s="18" customFormat="1" x14ac:dyDescent="0.3"/>
    <row r="534" s="18" customFormat="1" x14ac:dyDescent="0.3"/>
    <row r="535" s="18" customFormat="1" x14ac:dyDescent="0.3"/>
    <row r="536" s="18" customFormat="1" x14ac:dyDescent="0.3"/>
    <row r="537" s="18" customFormat="1" x14ac:dyDescent="0.3"/>
    <row r="538" s="18" customFormat="1" x14ac:dyDescent="0.3"/>
    <row r="539" s="18" customFormat="1" x14ac:dyDescent="0.3"/>
    <row r="540" s="18" customFormat="1" x14ac:dyDescent="0.3"/>
    <row r="541" s="18" customFormat="1" x14ac:dyDescent="0.3"/>
    <row r="542" s="18" customFormat="1" x14ac:dyDescent="0.3"/>
    <row r="543" s="18" customFormat="1" x14ac:dyDescent="0.3"/>
    <row r="544" s="18" customFormat="1" x14ac:dyDescent="0.3"/>
    <row r="545" s="18" customFormat="1" x14ac:dyDescent="0.3"/>
    <row r="546" s="18" customFormat="1" x14ac:dyDescent="0.3"/>
    <row r="547" s="18" customFormat="1" x14ac:dyDescent="0.3"/>
    <row r="548" s="18" customFormat="1" x14ac:dyDescent="0.3"/>
    <row r="549" s="18" customFormat="1" x14ac:dyDescent="0.3"/>
    <row r="550" s="18" customFormat="1" x14ac:dyDescent="0.3"/>
    <row r="551" s="18" customFormat="1" x14ac:dyDescent="0.3"/>
    <row r="552" s="18" customFormat="1" x14ac:dyDescent="0.3"/>
    <row r="553" s="18" customFormat="1" x14ac:dyDescent="0.3"/>
    <row r="554" s="18" customFormat="1" x14ac:dyDescent="0.3"/>
    <row r="555" s="18" customFormat="1" x14ac:dyDescent="0.3"/>
    <row r="556" s="18" customFormat="1" x14ac:dyDescent="0.3"/>
    <row r="557" s="18" customFormat="1" x14ac:dyDescent="0.3"/>
    <row r="558" s="18" customFormat="1" x14ac:dyDescent="0.3"/>
    <row r="559" s="18" customFormat="1" x14ac:dyDescent="0.3"/>
    <row r="560" s="18" customFormat="1" x14ac:dyDescent="0.3"/>
    <row r="561" s="18" customFormat="1" x14ac:dyDescent="0.3"/>
    <row r="562" s="18" customFormat="1" x14ac:dyDescent="0.3"/>
    <row r="563" s="18" customFormat="1" x14ac:dyDescent="0.3"/>
    <row r="564" s="18" customFormat="1" x14ac:dyDescent="0.3"/>
    <row r="565" s="18" customFormat="1" x14ac:dyDescent="0.3"/>
    <row r="566" s="18" customFormat="1" x14ac:dyDescent="0.3"/>
    <row r="567" s="18" customFormat="1" x14ac:dyDescent="0.3"/>
    <row r="568" s="18" customFormat="1" x14ac:dyDescent="0.3"/>
    <row r="569" s="18" customFormat="1" x14ac:dyDescent="0.3"/>
    <row r="570" s="18" customFormat="1" x14ac:dyDescent="0.3"/>
    <row r="571" s="18" customFormat="1" x14ac:dyDescent="0.3"/>
    <row r="572" s="18" customFormat="1" x14ac:dyDescent="0.3"/>
    <row r="573" s="18" customFormat="1" x14ac:dyDescent="0.3"/>
    <row r="574" s="18" customFormat="1" x14ac:dyDescent="0.3"/>
    <row r="575" s="18" customFormat="1" x14ac:dyDescent="0.3"/>
    <row r="576" s="18" customFormat="1" x14ac:dyDescent="0.3"/>
    <row r="577" s="18" customFormat="1" x14ac:dyDescent="0.3"/>
    <row r="578" s="18" customFormat="1" x14ac:dyDescent="0.3"/>
    <row r="579" s="18" customFormat="1" x14ac:dyDescent="0.3"/>
    <row r="580" s="18" customFormat="1" x14ac:dyDescent="0.3"/>
    <row r="581" s="18" customFormat="1" x14ac:dyDescent="0.3"/>
    <row r="582" s="18" customFormat="1" x14ac:dyDescent="0.3"/>
    <row r="583" s="18" customFormat="1" x14ac:dyDescent="0.3"/>
    <row r="584" s="18" customFormat="1" x14ac:dyDescent="0.3"/>
    <row r="585" s="18" customFormat="1" x14ac:dyDescent="0.3"/>
    <row r="586" s="18" customFormat="1" x14ac:dyDescent="0.3"/>
    <row r="587" s="18" customFormat="1" x14ac:dyDescent="0.3"/>
    <row r="588" s="18" customFormat="1" x14ac:dyDescent="0.3"/>
    <row r="589" s="18" customFormat="1" x14ac:dyDescent="0.3"/>
    <row r="590" s="18" customFormat="1" x14ac:dyDescent="0.3"/>
    <row r="591" s="18" customFormat="1" x14ac:dyDescent="0.3"/>
    <row r="592" s="18" customFormat="1" x14ac:dyDescent="0.3"/>
    <row r="593" s="18" customFormat="1" x14ac:dyDescent="0.3"/>
    <row r="594" s="18" customFormat="1" x14ac:dyDescent="0.3"/>
    <row r="595" s="18" customFormat="1" x14ac:dyDescent="0.3"/>
    <row r="596" s="18" customFormat="1" x14ac:dyDescent="0.3"/>
    <row r="597" s="18" customFormat="1" x14ac:dyDescent="0.3"/>
    <row r="598" s="18" customFormat="1" x14ac:dyDescent="0.3"/>
    <row r="599" s="18" customFormat="1" x14ac:dyDescent="0.3"/>
    <row r="600" s="18" customFormat="1" x14ac:dyDescent="0.3"/>
    <row r="601" s="18" customFormat="1" x14ac:dyDescent="0.3"/>
    <row r="602" s="18" customFormat="1" x14ac:dyDescent="0.3"/>
    <row r="603" s="18" customFormat="1" x14ac:dyDescent="0.3"/>
    <row r="604" s="18" customFormat="1" x14ac:dyDescent="0.3"/>
    <row r="605" s="18" customFormat="1" x14ac:dyDescent="0.3"/>
    <row r="606" s="18" customFormat="1" x14ac:dyDescent="0.3"/>
    <row r="607" s="18" customFormat="1" x14ac:dyDescent="0.3"/>
    <row r="608" s="18" customFormat="1" x14ac:dyDescent="0.3"/>
    <row r="609" s="18" customFormat="1" x14ac:dyDescent="0.3"/>
    <row r="610" s="18" customFormat="1" x14ac:dyDescent="0.3"/>
    <row r="611" s="18" customFormat="1" x14ac:dyDescent="0.3"/>
    <row r="612" s="18" customFormat="1" x14ac:dyDescent="0.3"/>
    <row r="613" s="18" customFormat="1" x14ac:dyDescent="0.3"/>
    <row r="614" s="18" customFormat="1" x14ac:dyDescent="0.3"/>
    <row r="615" s="18" customFormat="1" x14ac:dyDescent="0.3"/>
    <row r="616" s="18" customFormat="1" x14ac:dyDescent="0.3"/>
    <row r="617" s="18" customFormat="1" x14ac:dyDescent="0.3"/>
    <row r="618" s="18" customFormat="1" x14ac:dyDescent="0.3"/>
    <row r="619" s="18" customFormat="1" x14ac:dyDescent="0.3"/>
    <row r="620" s="18" customFormat="1" x14ac:dyDescent="0.3"/>
    <row r="621" s="18" customFormat="1" x14ac:dyDescent="0.3"/>
    <row r="622" s="18" customFormat="1" x14ac:dyDescent="0.3"/>
    <row r="623" s="18" customFormat="1" x14ac:dyDescent="0.3"/>
    <row r="624" s="18" customFormat="1" x14ac:dyDescent="0.3"/>
    <row r="625" s="18" customFormat="1" x14ac:dyDescent="0.3"/>
    <row r="626" s="18" customFormat="1" x14ac:dyDescent="0.3"/>
    <row r="627" s="18" customFormat="1" x14ac:dyDescent="0.3"/>
    <row r="628" s="18" customFormat="1" x14ac:dyDescent="0.3"/>
    <row r="629" s="18" customFormat="1" x14ac:dyDescent="0.3"/>
    <row r="630" s="18" customFormat="1" x14ac:dyDescent="0.3"/>
    <row r="631" s="18" customFormat="1" x14ac:dyDescent="0.3"/>
    <row r="632" s="18" customFormat="1" x14ac:dyDescent="0.3"/>
    <row r="633" s="18" customFormat="1" x14ac:dyDescent="0.3"/>
    <row r="634" s="18" customFormat="1" x14ac:dyDescent="0.3"/>
    <row r="635" s="18" customFormat="1" x14ac:dyDescent="0.3"/>
    <row r="636" s="18" customFormat="1" x14ac:dyDescent="0.3"/>
    <row r="637" s="18" customFormat="1" x14ac:dyDescent="0.3"/>
    <row r="638" s="18" customFormat="1" x14ac:dyDescent="0.3"/>
    <row r="639" s="18" customFormat="1" x14ac:dyDescent="0.3"/>
    <row r="640" s="18" customFormat="1" x14ac:dyDescent="0.3"/>
    <row r="641" s="18" customFormat="1" x14ac:dyDescent="0.3"/>
    <row r="642" s="18" customFormat="1" x14ac:dyDescent="0.3"/>
    <row r="643" s="18" customFormat="1" x14ac:dyDescent="0.3"/>
    <row r="644" s="18" customFormat="1" x14ac:dyDescent="0.3"/>
    <row r="645" s="18" customFormat="1" x14ac:dyDescent="0.3"/>
    <row r="646" s="18" customFormat="1" x14ac:dyDescent="0.3"/>
    <row r="647" s="18" customFormat="1" x14ac:dyDescent="0.3"/>
    <row r="648" s="18" customFormat="1" x14ac:dyDescent="0.3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6687-6312-41D2-AB70-5A4C950C5D26}">
  <dimension ref="A1:E16"/>
  <sheetViews>
    <sheetView workbookViewId="0">
      <selection activeCell="C16" sqref="C3:C16"/>
    </sheetView>
  </sheetViews>
  <sheetFormatPr baseColWidth="10" defaultRowHeight="14.4" x14ac:dyDescent="0.3"/>
  <cols>
    <col min="1" max="1" width="11.5546875" style="12"/>
    <col min="2" max="2" width="13.33203125" style="12" bestFit="1" customWidth="1"/>
    <col min="3" max="3" width="56.33203125" style="12" bestFit="1" customWidth="1"/>
    <col min="4" max="4" width="26.21875" style="12" customWidth="1"/>
    <col min="5" max="5" width="50.44140625" style="29" customWidth="1"/>
    <col min="6" max="16384" width="11.5546875" style="30"/>
  </cols>
  <sheetData>
    <row r="1" spans="1:5" x14ac:dyDescent="0.3">
      <c r="A1" s="27" t="s">
        <v>0</v>
      </c>
      <c r="B1" s="27" t="s">
        <v>942</v>
      </c>
      <c r="C1" s="27" t="s">
        <v>1</v>
      </c>
      <c r="D1" s="27" t="s">
        <v>940</v>
      </c>
      <c r="E1" s="28" t="s">
        <v>941</v>
      </c>
    </row>
    <row r="2" spans="1:5" x14ac:dyDescent="0.3">
      <c r="A2" s="12">
        <v>1</v>
      </c>
      <c r="B2" s="12" t="s">
        <v>943</v>
      </c>
      <c r="C2" s="12" t="s">
        <v>932</v>
      </c>
      <c r="D2" s="12">
        <v>1</v>
      </c>
      <c r="E2" s="29" t="s">
        <v>933</v>
      </c>
    </row>
    <row r="3" spans="1:5" ht="43.2" x14ac:dyDescent="0.3">
      <c r="A3" s="12">
        <v>2</v>
      </c>
      <c r="B3" s="12" t="s">
        <v>944</v>
      </c>
      <c r="C3" s="12" t="s">
        <v>612</v>
      </c>
      <c r="D3" s="12">
        <v>2</v>
      </c>
      <c r="E3" s="29" t="s">
        <v>934</v>
      </c>
    </row>
    <row r="4" spans="1:5" ht="28.8" x14ac:dyDescent="0.3">
      <c r="A4" s="12">
        <v>3</v>
      </c>
      <c r="B4" s="12" t="s">
        <v>948</v>
      </c>
      <c r="C4" s="12" t="s">
        <v>613</v>
      </c>
      <c r="D4" s="12">
        <v>3</v>
      </c>
      <c r="E4" s="29" t="s">
        <v>935</v>
      </c>
    </row>
    <row r="5" spans="1:5" ht="43.2" x14ac:dyDescent="0.3">
      <c r="A5" s="12">
        <v>4</v>
      </c>
      <c r="B5" s="12" t="s">
        <v>945</v>
      </c>
      <c r="C5" s="12" t="s">
        <v>614</v>
      </c>
      <c r="D5" s="12">
        <v>2</v>
      </c>
      <c r="E5" s="29" t="s">
        <v>934</v>
      </c>
    </row>
    <row r="6" spans="1:5" ht="43.2" x14ac:dyDescent="0.3">
      <c r="A6" s="12">
        <v>5</v>
      </c>
      <c r="B6" s="12" t="s">
        <v>947</v>
      </c>
      <c r="C6" s="12" t="s">
        <v>624</v>
      </c>
      <c r="D6" s="12">
        <v>2</v>
      </c>
      <c r="E6" s="29" t="s">
        <v>934</v>
      </c>
    </row>
    <row r="7" spans="1:5" ht="43.2" x14ac:dyDescent="0.3">
      <c r="A7" s="12">
        <v>6</v>
      </c>
      <c r="B7" s="12" t="s">
        <v>946</v>
      </c>
      <c r="C7" s="12" t="s">
        <v>615</v>
      </c>
      <c r="D7" s="12">
        <v>2</v>
      </c>
      <c r="E7" s="29" t="s">
        <v>934</v>
      </c>
    </row>
    <row r="8" spans="1:5" ht="28.8" x14ac:dyDescent="0.3">
      <c r="A8" s="12">
        <v>7</v>
      </c>
      <c r="B8" s="12" t="s">
        <v>948</v>
      </c>
      <c r="C8" s="12" t="s">
        <v>616</v>
      </c>
      <c r="D8" s="12">
        <v>3</v>
      </c>
      <c r="E8" s="29" t="s">
        <v>935</v>
      </c>
    </row>
    <row r="9" spans="1:5" ht="28.8" x14ac:dyDescent="0.3">
      <c r="A9" s="12">
        <v>8</v>
      </c>
      <c r="B9" s="12" t="s">
        <v>949</v>
      </c>
      <c r="C9" s="12" t="s">
        <v>617</v>
      </c>
      <c r="D9" s="12">
        <v>3</v>
      </c>
      <c r="E9" s="29" t="s">
        <v>935</v>
      </c>
    </row>
    <row r="10" spans="1:5" x14ac:dyDescent="0.3">
      <c r="A10" s="12">
        <v>9</v>
      </c>
      <c r="B10" s="12" t="s">
        <v>949</v>
      </c>
      <c r="C10" s="12" t="s">
        <v>622</v>
      </c>
      <c r="D10" s="12">
        <v>4</v>
      </c>
      <c r="E10" s="29" t="s">
        <v>936</v>
      </c>
    </row>
    <row r="11" spans="1:5" x14ac:dyDescent="0.3">
      <c r="A11" s="12">
        <v>10</v>
      </c>
      <c r="B11" s="12" t="s">
        <v>949</v>
      </c>
      <c r="C11" s="12" t="s">
        <v>623</v>
      </c>
      <c r="D11" s="12">
        <v>6</v>
      </c>
      <c r="E11" s="29" t="s">
        <v>938</v>
      </c>
    </row>
    <row r="12" spans="1:5" ht="28.8" x14ac:dyDescent="0.3">
      <c r="A12" s="12">
        <v>11</v>
      </c>
      <c r="B12" s="12" t="s">
        <v>946</v>
      </c>
      <c r="C12" s="12" t="s">
        <v>618</v>
      </c>
      <c r="D12" s="12">
        <v>5</v>
      </c>
      <c r="E12" s="29" t="s">
        <v>937</v>
      </c>
    </row>
    <row r="13" spans="1:5" ht="28.8" x14ac:dyDescent="0.3">
      <c r="A13" s="12">
        <v>12</v>
      </c>
      <c r="B13" s="12" t="s">
        <v>946</v>
      </c>
      <c r="C13" s="12" t="s">
        <v>619</v>
      </c>
      <c r="D13" s="12">
        <v>7</v>
      </c>
      <c r="E13" s="29" t="s">
        <v>939</v>
      </c>
    </row>
    <row r="14" spans="1:5" ht="28.8" x14ac:dyDescent="0.3">
      <c r="A14" s="12">
        <v>13</v>
      </c>
      <c r="B14" s="12" t="s">
        <v>947</v>
      </c>
      <c r="C14" s="12" t="s">
        <v>620</v>
      </c>
      <c r="D14" s="12">
        <v>5</v>
      </c>
      <c r="E14" s="29" t="s">
        <v>937</v>
      </c>
    </row>
    <row r="15" spans="1:5" ht="28.8" x14ac:dyDescent="0.3">
      <c r="A15" s="12">
        <v>14</v>
      </c>
      <c r="B15" s="12" t="s">
        <v>947</v>
      </c>
      <c r="C15" s="12" t="s">
        <v>621</v>
      </c>
      <c r="D15" s="12">
        <v>7</v>
      </c>
      <c r="E15" s="29" t="s">
        <v>939</v>
      </c>
    </row>
    <row r="16" spans="1:5" x14ac:dyDescent="0.3">
      <c r="A16" s="12">
        <v>15</v>
      </c>
      <c r="B16" s="12" t="s">
        <v>948</v>
      </c>
      <c r="C16" s="12" t="s">
        <v>215</v>
      </c>
      <c r="D16" s="12">
        <v>8</v>
      </c>
      <c r="E16" s="29" t="s">
        <v>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15BD-3EA9-4FAE-881E-FBC910BBC2BB}">
  <dimension ref="A1:L5"/>
  <sheetViews>
    <sheetView workbookViewId="0">
      <selection activeCell="E17" sqref="E17"/>
    </sheetView>
  </sheetViews>
  <sheetFormatPr baseColWidth="10" defaultRowHeight="14.4" x14ac:dyDescent="0.3"/>
  <cols>
    <col min="1" max="4" width="11.5546875" style="1"/>
  </cols>
  <sheetData>
    <row r="1" spans="1:12" x14ac:dyDescent="0.3">
      <c r="A1" s="1" t="s">
        <v>0</v>
      </c>
      <c r="B1" s="1" t="s">
        <v>1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133</v>
      </c>
      <c r="H1" s="1" t="s">
        <v>134</v>
      </c>
      <c r="I1" s="1" t="s">
        <v>131</v>
      </c>
      <c r="J1" s="1" t="s">
        <v>132</v>
      </c>
      <c r="K1" s="1" t="s">
        <v>135</v>
      </c>
      <c r="L1" s="1" t="s">
        <v>136</v>
      </c>
    </row>
    <row r="2" spans="1:12" x14ac:dyDescent="0.3">
      <c r="A2" s="1">
        <v>1</v>
      </c>
      <c r="B2" s="1" t="s">
        <v>124</v>
      </c>
      <c r="C2" s="1">
        <v>0</v>
      </c>
      <c r="D2" s="1">
        <v>1.6</v>
      </c>
      <c r="E2" s="1">
        <v>0</v>
      </c>
      <c r="F2" s="1">
        <v>0.3</v>
      </c>
      <c r="G2" s="1">
        <v>0</v>
      </c>
      <c r="H2" s="1">
        <v>0.25</v>
      </c>
      <c r="I2" s="1">
        <v>0</v>
      </c>
      <c r="J2" s="1">
        <v>0.15</v>
      </c>
      <c r="K2" s="1">
        <v>0</v>
      </c>
      <c r="L2" s="1">
        <v>1.6</v>
      </c>
    </row>
    <row r="3" spans="1:12" x14ac:dyDescent="0.3">
      <c r="A3" s="1">
        <v>2</v>
      </c>
      <c r="B3" s="1" t="s">
        <v>125</v>
      </c>
      <c r="C3" s="1">
        <v>1.6</v>
      </c>
      <c r="D3" s="1">
        <v>2.2000000000000002</v>
      </c>
      <c r="E3" s="1">
        <v>0.3</v>
      </c>
      <c r="F3" s="1">
        <v>0.45</v>
      </c>
      <c r="G3" s="1">
        <v>0.25</v>
      </c>
      <c r="H3" s="1">
        <v>0.45</v>
      </c>
      <c r="I3" s="1">
        <v>0.15</v>
      </c>
      <c r="J3" s="1">
        <v>0.2</v>
      </c>
      <c r="K3" s="1">
        <v>1.6</v>
      </c>
      <c r="L3" s="1">
        <v>2.2000000000000002</v>
      </c>
    </row>
    <row r="4" spans="1:12" x14ac:dyDescent="0.3">
      <c r="A4" s="1">
        <v>3</v>
      </c>
      <c r="B4" s="1" t="s">
        <v>59</v>
      </c>
      <c r="C4" s="1">
        <v>2.2000000000000002</v>
      </c>
      <c r="D4" s="1">
        <v>3</v>
      </c>
      <c r="E4" s="1">
        <v>0.45</v>
      </c>
      <c r="F4" s="1">
        <v>0.65</v>
      </c>
      <c r="G4" s="1">
        <v>0.45</v>
      </c>
      <c r="H4" s="1">
        <v>0.65</v>
      </c>
      <c r="I4" s="1">
        <v>0.2</v>
      </c>
      <c r="J4" s="1">
        <v>0.3</v>
      </c>
      <c r="K4" s="1">
        <v>2.2000000000000002</v>
      </c>
      <c r="L4" s="1">
        <v>3</v>
      </c>
    </row>
    <row r="5" spans="1:12" x14ac:dyDescent="0.3">
      <c r="A5" s="1">
        <v>4</v>
      </c>
      <c r="B5" s="1" t="s">
        <v>126</v>
      </c>
      <c r="C5" s="1">
        <v>3</v>
      </c>
      <c r="E5" s="1">
        <v>0.65</v>
      </c>
      <c r="G5" s="1">
        <v>0.65</v>
      </c>
      <c r="I5" s="1">
        <v>0.3</v>
      </c>
      <c r="K5" s="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J32"/>
  <sheetViews>
    <sheetView workbookViewId="0">
      <selection activeCell="I5" sqref="I5:J13"/>
    </sheetView>
  </sheetViews>
  <sheetFormatPr baseColWidth="10" defaultRowHeight="14.4" x14ac:dyDescent="0.3"/>
  <cols>
    <col min="1" max="1" width="11.5546875" style="24"/>
    <col min="2" max="2" width="42.21875" bestFit="1" customWidth="1"/>
    <col min="3" max="3" width="19.77734375" style="24" bestFit="1" customWidth="1"/>
    <col min="4" max="4" width="16.44140625" bestFit="1" customWidth="1"/>
  </cols>
  <sheetData>
    <row r="1" spans="1:10" x14ac:dyDescent="0.3">
      <c r="A1" s="24" t="s">
        <v>0</v>
      </c>
      <c r="B1" t="s">
        <v>1</v>
      </c>
      <c r="C1" s="24" t="s">
        <v>811</v>
      </c>
      <c r="D1" t="s">
        <v>305</v>
      </c>
      <c r="E1" s="24" t="s">
        <v>728</v>
      </c>
    </row>
    <row r="2" spans="1:10" x14ac:dyDescent="0.3">
      <c r="A2" s="24">
        <v>1</v>
      </c>
      <c r="B2" t="s">
        <v>459</v>
      </c>
      <c r="C2" s="24">
        <v>1</v>
      </c>
      <c r="D2" t="s">
        <v>302</v>
      </c>
      <c r="E2" s="24">
        <v>1</v>
      </c>
    </row>
    <row r="3" spans="1:10" x14ac:dyDescent="0.3">
      <c r="A3" s="24">
        <v>1</v>
      </c>
      <c r="B3" t="s">
        <v>459</v>
      </c>
      <c r="C3" s="24">
        <v>2</v>
      </c>
      <c r="D3" t="s">
        <v>460</v>
      </c>
      <c r="E3" s="24">
        <v>2</v>
      </c>
    </row>
    <row r="4" spans="1:10" x14ac:dyDescent="0.3">
      <c r="A4" s="24">
        <v>1</v>
      </c>
      <c r="B4" t="s">
        <v>459</v>
      </c>
      <c r="C4" s="24">
        <v>4</v>
      </c>
      <c r="D4" t="s">
        <v>814</v>
      </c>
      <c r="E4" s="24">
        <v>3</v>
      </c>
    </row>
    <row r="5" spans="1:10" x14ac:dyDescent="0.3">
      <c r="A5" s="24">
        <v>2</v>
      </c>
      <c r="B5" t="s">
        <v>462</v>
      </c>
      <c r="C5" s="24">
        <v>1</v>
      </c>
      <c r="D5" t="s">
        <v>302</v>
      </c>
      <c r="E5" s="24">
        <v>4</v>
      </c>
      <c r="I5" s="24">
        <v>1</v>
      </c>
      <c r="J5" t="s">
        <v>459</v>
      </c>
    </row>
    <row r="6" spans="1:10" x14ac:dyDescent="0.3">
      <c r="A6" s="24">
        <v>2</v>
      </c>
      <c r="B6" t="s">
        <v>462</v>
      </c>
      <c r="C6" s="24">
        <v>2</v>
      </c>
      <c r="D6" t="s">
        <v>460</v>
      </c>
      <c r="E6" s="24">
        <v>5</v>
      </c>
      <c r="I6" s="24">
        <v>2</v>
      </c>
      <c r="J6" t="s">
        <v>462</v>
      </c>
    </row>
    <row r="7" spans="1:10" x14ac:dyDescent="0.3">
      <c r="A7" s="24">
        <v>2</v>
      </c>
      <c r="B7" t="s">
        <v>462</v>
      </c>
      <c r="C7" s="24">
        <v>3</v>
      </c>
      <c r="D7" t="s">
        <v>418</v>
      </c>
      <c r="E7" s="24">
        <v>6</v>
      </c>
      <c r="I7" s="24">
        <v>3</v>
      </c>
      <c r="J7" t="s">
        <v>464</v>
      </c>
    </row>
    <row r="8" spans="1:10" x14ac:dyDescent="0.3">
      <c r="A8" s="24">
        <v>2</v>
      </c>
      <c r="B8" t="s">
        <v>462</v>
      </c>
      <c r="C8" s="24">
        <v>5</v>
      </c>
      <c r="D8" t="s">
        <v>815</v>
      </c>
      <c r="E8" s="24">
        <v>7</v>
      </c>
      <c r="I8" s="24">
        <v>4</v>
      </c>
      <c r="J8" t="s">
        <v>465</v>
      </c>
    </row>
    <row r="9" spans="1:10" x14ac:dyDescent="0.3">
      <c r="A9" s="24">
        <v>3</v>
      </c>
      <c r="B9" t="s">
        <v>464</v>
      </c>
      <c r="C9" s="24">
        <v>1</v>
      </c>
      <c r="D9" t="s">
        <v>302</v>
      </c>
      <c r="E9" s="24">
        <v>8</v>
      </c>
      <c r="I9" s="24">
        <v>5</v>
      </c>
      <c r="J9" t="s">
        <v>466</v>
      </c>
    </row>
    <row r="10" spans="1:10" x14ac:dyDescent="0.3">
      <c r="A10" s="24">
        <v>3</v>
      </c>
      <c r="B10" t="s">
        <v>464</v>
      </c>
      <c r="C10" s="24">
        <v>2</v>
      </c>
      <c r="D10" t="s">
        <v>460</v>
      </c>
      <c r="E10" s="24">
        <v>9</v>
      </c>
      <c r="I10" s="24">
        <v>6</v>
      </c>
      <c r="J10" t="s">
        <v>393</v>
      </c>
    </row>
    <row r="11" spans="1:10" x14ac:dyDescent="0.3">
      <c r="A11" s="24">
        <v>3</v>
      </c>
      <c r="B11" t="s">
        <v>464</v>
      </c>
      <c r="C11" s="24">
        <v>3</v>
      </c>
      <c r="D11" t="s">
        <v>418</v>
      </c>
      <c r="E11" s="24">
        <v>10</v>
      </c>
      <c r="I11" s="24">
        <v>7</v>
      </c>
      <c r="J11" t="s">
        <v>394</v>
      </c>
    </row>
    <row r="12" spans="1:10" x14ac:dyDescent="0.3">
      <c r="A12" s="24">
        <v>3</v>
      </c>
      <c r="B12" t="s">
        <v>464</v>
      </c>
      <c r="C12" s="24">
        <v>5</v>
      </c>
      <c r="D12" t="s">
        <v>815</v>
      </c>
      <c r="E12" s="24">
        <v>11</v>
      </c>
      <c r="I12" s="24">
        <v>8</v>
      </c>
      <c r="J12" t="s">
        <v>816</v>
      </c>
    </row>
    <row r="13" spans="1:10" x14ac:dyDescent="0.3">
      <c r="A13" s="24">
        <v>4</v>
      </c>
      <c r="B13" t="s">
        <v>465</v>
      </c>
      <c r="C13" s="24">
        <v>1</v>
      </c>
      <c r="D13" t="s">
        <v>302</v>
      </c>
      <c r="E13" s="24">
        <v>12</v>
      </c>
      <c r="I13" s="24">
        <v>9</v>
      </c>
      <c r="J13" t="s">
        <v>817</v>
      </c>
    </row>
    <row r="14" spans="1:10" x14ac:dyDescent="0.3">
      <c r="A14" s="24">
        <v>4</v>
      </c>
      <c r="B14" t="s">
        <v>465</v>
      </c>
      <c r="C14" s="24">
        <v>2</v>
      </c>
      <c r="D14" t="s">
        <v>460</v>
      </c>
      <c r="E14" s="24">
        <v>13</v>
      </c>
    </row>
    <row r="15" spans="1:10" x14ac:dyDescent="0.3">
      <c r="A15" s="24">
        <v>4</v>
      </c>
      <c r="B15" t="s">
        <v>465</v>
      </c>
      <c r="C15" s="24">
        <v>3</v>
      </c>
      <c r="D15" t="s">
        <v>418</v>
      </c>
      <c r="E15" s="24">
        <v>14</v>
      </c>
    </row>
    <row r="16" spans="1:10" x14ac:dyDescent="0.3">
      <c r="A16" s="24">
        <v>4</v>
      </c>
      <c r="B16" t="s">
        <v>465</v>
      </c>
      <c r="C16" s="24">
        <v>5</v>
      </c>
      <c r="D16" t="s">
        <v>815</v>
      </c>
      <c r="E16" s="24">
        <v>15</v>
      </c>
    </row>
    <row r="17" spans="1:5" x14ac:dyDescent="0.3">
      <c r="A17" s="24">
        <v>5</v>
      </c>
      <c r="B17" t="s">
        <v>466</v>
      </c>
      <c r="C17" s="24">
        <v>1</v>
      </c>
      <c r="D17" t="s">
        <v>302</v>
      </c>
      <c r="E17" s="24">
        <v>16</v>
      </c>
    </row>
    <row r="18" spans="1:5" x14ac:dyDescent="0.3">
      <c r="A18" s="24">
        <v>5</v>
      </c>
      <c r="B18" t="s">
        <v>466</v>
      </c>
      <c r="C18" s="24">
        <v>2</v>
      </c>
      <c r="D18" t="s">
        <v>460</v>
      </c>
      <c r="E18" s="24">
        <v>17</v>
      </c>
    </row>
    <row r="19" spans="1:5" x14ac:dyDescent="0.3">
      <c r="A19" s="24">
        <v>5</v>
      </c>
      <c r="B19" t="s">
        <v>466</v>
      </c>
      <c r="C19" s="24">
        <v>3</v>
      </c>
      <c r="D19" t="s">
        <v>418</v>
      </c>
      <c r="E19" s="24">
        <v>18</v>
      </c>
    </row>
    <row r="20" spans="1:5" x14ac:dyDescent="0.3">
      <c r="A20" s="24">
        <v>5</v>
      </c>
      <c r="B20" t="s">
        <v>466</v>
      </c>
      <c r="C20" s="24">
        <v>5</v>
      </c>
      <c r="D20" t="s">
        <v>815</v>
      </c>
      <c r="E20" s="24">
        <v>19</v>
      </c>
    </row>
    <row r="21" spans="1:5" x14ac:dyDescent="0.3">
      <c r="A21" s="24">
        <v>6</v>
      </c>
      <c r="B21" t="s">
        <v>393</v>
      </c>
      <c r="C21" s="24">
        <v>1</v>
      </c>
      <c r="D21" t="s">
        <v>302</v>
      </c>
      <c r="E21" s="24">
        <v>20</v>
      </c>
    </row>
    <row r="22" spans="1:5" x14ac:dyDescent="0.3">
      <c r="A22" s="24">
        <v>6</v>
      </c>
      <c r="B22" t="s">
        <v>393</v>
      </c>
      <c r="C22" s="24">
        <v>2</v>
      </c>
      <c r="D22" t="s">
        <v>460</v>
      </c>
      <c r="E22" s="24">
        <v>20</v>
      </c>
    </row>
    <row r="23" spans="1:5" x14ac:dyDescent="0.3">
      <c r="A23" s="24">
        <v>6</v>
      </c>
      <c r="B23" t="s">
        <v>393</v>
      </c>
      <c r="C23" s="24">
        <v>4</v>
      </c>
      <c r="D23" t="s">
        <v>814</v>
      </c>
      <c r="E23" s="24">
        <v>20</v>
      </c>
    </row>
    <row r="24" spans="1:5" x14ac:dyDescent="0.3">
      <c r="A24" s="24">
        <v>7</v>
      </c>
      <c r="B24" t="s">
        <v>394</v>
      </c>
      <c r="C24" s="24">
        <v>1</v>
      </c>
      <c r="D24" t="s">
        <v>302</v>
      </c>
      <c r="E24" s="24">
        <v>21</v>
      </c>
    </row>
    <row r="25" spans="1:5" x14ac:dyDescent="0.3">
      <c r="A25" s="24">
        <v>7</v>
      </c>
      <c r="B25" t="s">
        <v>394</v>
      </c>
      <c r="C25" s="24">
        <v>2</v>
      </c>
      <c r="D25" t="s">
        <v>460</v>
      </c>
      <c r="E25" s="24">
        <v>21</v>
      </c>
    </row>
    <row r="26" spans="1:5" x14ac:dyDescent="0.3">
      <c r="A26" s="24">
        <v>7</v>
      </c>
      <c r="B26" t="s">
        <v>394</v>
      </c>
      <c r="C26" s="24">
        <v>4</v>
      </c>
      <c r="D26" t="s">
        <v>814</v>
      </c>
      <c r="E26" s="24">
        <v>21</v>
      </c>
    </row>
    <row r="27" spans="1:5" x14ac:dyDescent="0.3">
      <c r="A27" s="24">
        <v>8</v>
      </c>
      <c r="B27" t="s">
        <v>816</v>
      </c>
      <c r="C27" s="24">
        <v>1</v>
      </c>
      <c r="D27" t="s">
        <v>302</v>
      </c>
      <c r="E27" s="24">
        <v>22</v>
      </c>
    </row>
    <row r="28" spans="1:5" x14ac:dyDescent="0.3">
      <c r="A28" s="24">
        <v>8</v>
      </c>
      <c r="B28" t="s">
        <v>816</v>
      </c>
      <c r="C28" s="24">
        <v>2</v>
      </c>
      <c r="D28" t="s">
        <v>460</v>
      </c>
      <c r="E28" s="24">
        <v>22</v>
      </c>
    </row>
    <row r="29" spans="1:5" x14ac:dyDescent="0.3">
      <c r="A29" s="24">
        <v>8</v>
      </c>
      <c r="B29" t="s">
        <v>816</v>
      </c>
      <c r="C29" s="24">
        <v>4</v>
      </c>
      <c r="D29" t="s">
        <v>814</v>
      </c>
      <c r="E29" s="24">
        <v>22</v>
      </c>
    </row>
    <row r="30" spans="1:5" x14ac:dyDescent="0.3">
      <c r="A30" s="24">
        <v>9</v>
      </c>
      <c r="B30" t="s">
        <v>817</v>
      </c>
      <c r="C30" s="24">
        <v>1</v>
      </c>
      <c r="D30" t="s">
        <v>302</v>
      </c>
      <c r="E30" s="24">
        <v>23</v>
      </c>
    </row>
    <row r="31" spans="1:5" x14ac:dyDescent="0.3">
      <c r="A31" s="24">
        <v>9</v>
      </c>
      <c r="B31" t="s">
        <v>817</v>
      </c>
      <c r="C31" s="24">
        <v>2</v>
      </c>
      <c r="D31" t="s">
        <v>460</v>
      </c>
      <c r="E31" s="24">
        <v>23</v>
      </c>
    </row>
    <row r="32" spans="1:5" x14ac:dyDescent="0.3">
      <c r="A32" s="24">
        <v>9</v>
      </c>
      <c r="B32" t="s">
        <v>817</v>
      </c>
      <c r="C32" s="24">
        <v>4</v>
      </c>
      <c r="D32" t="s">
        <v>814</v>
      </c>
      <c r="E32" s="24">
        <v>23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8630-E2C3-41E5-AE0E-63611592A9E4}">
  <dimension ref="A1:D5"/>
  <sheetViews>
    <sheetView workbookViewId="0">
      <selection activeCell="E23" sqref="E23"/>
    </sheetView>
  </sheetViews>
  <sheetFormatPr baseColWidth="10" defaultRowHeight="14.4" x14ac:dyDescent="0.3"/>
  <cols>
    <col min="4" max="4" width="11.5546875" style="1"/>
  </cols>
  <sheetData>
    <row r="1" spans="1:4" x14ac:dyDescent="0.3">
      <c r="A1" s="1" t="s">
        <v>0</v>
      </c>
      <c r="B1" s="1" t="s">
        <v>1</v>
      </c>
      <c r="C1" s="1" t="s">
        <v>308</v>
      </c>
      <c r="D1" s="1" t="s">
        <v>309</v>
      </c>
    </row>
    <row r="2" spans="1:4" x14ac:dyDescent="0.3">
      <c r="A2" s="1">
        <v>1</v>
      </c>
      <c r="B2" s="1" t="s">
        <v>57</v>
      </c>
      <c r="C2" s="1">
        <v>1</v>
      </c>
      <c r="D2" s="1">
        <v>3.6</v>
      </c>
    </row>
    <row r="3" spans="1:4" x14ac:dyDescent="0.3">
      <c r="A3" s="1">
        <v>2</v>
      </c>
      <c r="B3" s="1" t="s">
        <v>58</v>
      </c>
      <c r="C3" s="1">
        <v>1</v>
      </c>
      <c r="D3" s="1">
        <v>3.6</v>
      </c>
    </row>
    <row r="4" spans="1:4" x14ac:dyDescent="0.3">
      <c r="A4" s="1">
        <v>3</v>
      </c>
      <c r="B4" s="1" t="s">
        <v>59</v>
      </c>
      <c r="C4" s="1">
        <v>0</v>
      </c>
      <c r="D4" s="1">
        <v>2.9</v>
      </c>
    </row>
    <row r="5" spans="1:4" x14ac:dyDescent="0.3">
      <c r="A5" s="1">
        <v>4</v>
      </c>
      <c r="B5" s="1" t="s">
        <v>60</v>
      </c>
      <c r="C5" s="1">
        <v>0</v>
      </c>
      <c r="D5" s="1">
        <v>2.5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D29E-A6BB-43A9-ADF6-22586CCD3251}">
  <dimension ref="A1:D3"/>
  <sheetViews>
    <sheetView workbookViewId="0">
      <selection activeCell="E22" sqref="E22"/>
    </sheetView>
  </sheetViews>
  <sheetFormatPr baseColWidth="10" defaultRowHeight="14.4" x14ac:dyDescent="0.3"/>
  <cols>
    <col min="1" max="1" width="7.88671875" style="3" customWidth="1"/>
    <col min="2" max="2" width="23.6640625" style="3" bestFit="1" customWidth="1"/>
    <col min="3" max="3" width="5" style="3" bestFit="1" customWidth="1"/>
    <col min="4" max="4" width="3" style="3" bestFit="1" customWidth="1"/>
  </cols>
  <sheetData>
    <row r="1" spans="1:4" x14ac:dyDescent="0.3">
      <c r="A1" s="3" t="s">
        <v>0</v>
      </c>
      <c r="B1" s="3" t="s">
        <v>1</v>
      </c>
      <c r="C1" s="3" t="s">
        <v>280</v>
      </c>
      <c r="D1" s="3" t="s">
        <v>281</v>
      </c>
    </row>
    <row r="2" spans="1:4" x14ac:dyDescent="0.3">
      <c r="A2" s="3">
        <v>1</v>
      </c>
      <c r="B2" s="3" t="s">
        <v>259</v>
      </c>
      <c r="C2" s="3">
        <v>0.02</v>
      </c>
      <c r="D2" s="3">
        <v>20</v>
      </c>
    </row>
    <row r="3" spans="1:4" x14ac:dyDescent="0.3">
      <c r="A3" s="3">
        <v>2</v>
      </c>
      <c r="B3" s="3" t="s">
        <v>260</v>
      </c>
      <c r="C3" s="3">
        <v>7.0000000000000007E-2</v>
      </c>
      <c r="D3" s="3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51DA-FA97-4C7A-963A-A5BC657BA837}">
  <dimension ref="A1:J81"/>
  <sheetViews>
    <sheetView topLeftCell="A31" zoomScale="70" zoomScaleNormal="70" workbookViewId="0">
      <selection activeCell="B62" sqref="A44:B62"/>
    </sheetView>
  </sheetViews>
  <sheetFormatPr baseColWidth="10" defaultRowHeight="14.4" x14ac:dyDescent="0.3"/>
  <cols>
    <col min="1" max="1" width="11.5546875" style="1"/>
    <col min="2" max="2" width="52.21875" style="1" bestFit="1" customWidth="1"/>
    <col min="3" max="3" width="23.109375" style="24" customWidth="1"/>
    <col min="4" max="4" width="25.77734375" style="24" bestFit="1" customWidth="1"/>
    <col min="5" max="6" width="32.21875" style="24" bestFit="1" customWidth="1"/>
    <col min="7" max="7" width="9.44140625" style="1" bestFit="1" customWidth="1"/>
    <col min="8" max="8" width="14.77734375" style="24" bestFit="1" customWidth="1"/>
    <col min="9" max="9" width="23.21875" style="24" bestFit="1" customWidth="1"/>
    <col min="10" max="10" width="52.44140625" bestFit="1" customWidth="1"/>
  </cols>
  <sheetData>
    <row r="1" spans="1:10" x14ac:dyDescent="0.3">
      <c r="A1" s="1" t="s">
        <v>0</v>
      </c>
      <c r="B1" s="1" t="s">
        <v>1</v>
      </c>
      <c r="C1" s="24" t="s">
        <v>804</v>
      </c>
      <c r="D1" s="24" t="s">
        <v>874</v>
      </c>
      <c r="E1" s="24" t="s">
        <v>603</v>
      </c>
      <c r="F1" s="24" t="s">
        <v>604</v>
      </c>
      <c r="G1" s="1" t="s">
        <v>784</v>
      </c>
      <c r="H1" s="24" t="s">
        <v>950</v>
      </c>
      <c r="I1" s="26" t="s">
        <v>930</v>
      </c>
      <c r="J1" s="26" t="s">
        <v>931</v>
      </c>
    </row>
    <row r="2" spans="1:10" x14ac:dyDescent="0.3">
      <c r="A2" s="1">
        <v>1</v>
      </c>
      <c r="B2" s="1" t="s">
        <v>282</v>
      </c>
      <c r="F2" s="24" t="s">
        <v>952</v>
      </c>
      <c r="H2" s="24">
        <v>0</v>
      </c>
      <c r="I2" s="26">
        <v>1</v>
      </c>
      <c r="J2" s="26" t="s">
        <v>282</v>
      </c>
    </row>
    <row r="3" spans="1:10" x14ac:dyDescent="0.3">
      <c r="A3" s="1">
        <v>2</v>
      </c>
      <c r="B3" s="1" t="s">
        <v>283</v>
      </c>
      <c r="F3" s="24" t="s">
        <v>952</v>
      </c>
      <c r="H3" s="24">
        <v>0</v>
      </c>
      <c r="I3" s="26">
        <v>2</v>
      </c>
      <c r="J3" s="26" t="s">
        <v>283</v>
      </c>
    </row>
    <row r="4" spans="1:10" x14ac:dyDescent="0.3">
      <c r="A4" s="1">
        <v>3</v>
      </c>
      <c r="B4" s="1" t="s">
        <v>806</v>
      </c>
      <c r="C4" s="24" t="s">
        <v>961</v>
      </c>
      <c r="D4" s="24" t="s">
        <v>957</v>
      </c>
      <c r="E4" s="24" t="s">
        <v>874</v>
      </c>
      <c r="G4" s="1" t="s">
        <v>261</v>
      </c>
      <c r="H4" s="24">
        <v>1</v>
      </c>
      <c r="I4" s="26">
        <v>3</v>
      </c>
      <c r="J4" s="26" t="s">
        <v>284</v>
      </c>
    </row>
    <row r="5" spans="1:10" x14ac:dyDescent="0.3">
      <c r="A5" s="1">
        <v>3</v>
      </c>
      <c r="B5" s="24" t="s">
        <v>806</v>
      </c>
      <c r="C5" s="24" t="s">
        <v>961</v>
      </c>
      <c r="D5" s="24" t="s">
        <v>953</v>
      </c>
      <c r="E5" s="24" t="s">
        <v>874</v>
      </c>
      <c r="G5" s="24" t="s">
        <v>261</v>
      </c>
      <c r="H5" s="24">
        <v>1</v>
      </c>
      <c r="I5" s="26">
        <v>4</v>
      </c>
      <c r="J5" s="26" t="s">
        <v>285</v>
      </c>
    </row>
    <row r="6" spans="1:10" x14ac:dyDescent="0.3">
      <c r="A6" s="1">
        <v>3</v>
      </c>
      <c r="B6" s="24" t="s">
        <v>806</v>
      </c>
      <c r="C6" s="24" t="s">
        <v>961</v>
      </c>
      <c r="D6" s="24" t="s">
        <v>954</v>
      </c>
      <c r="E6" s="24" t="s">
        <v>874</v>
      </c>
      <c r="G6" s="24" t="s">
        <v>261</v>
      </c>
      <c r="H6" s="24">
        <v>1</v>
      </c>
      <c r="I6" s="26">
        <v>5</v>
      </c>
      <c r="J6" s="26" t="s">
        <v>902</v>
      </c>
    </row>
    <row r="7" spans="1:10" x14ac:dyDescent="0.3">
      <c r="A7" s="1">
        <v>3</v>
      </c>
      <c r="B7" s="24" t="s">
        <v>806</v>
      </c>
      <c r="C7" s="24" t="s">
        <v>961</v>
      </c>
      <c r="D7" s="24" t="s">
        <v>956</v>
      </c>
      <c r="E7" s="24" t="s">
        <v>874</v>
      </c>
      <c r="G7" s="24" t="s">
        <v>261</v>
      </c>
      <c r="H7" s="24">
        <v>1</v>
      </c>
      <c r="I7" s="26">
        <v>6</v>
      </c>
      <c r="J7" s="26" t="s">
        <v>903</v>
      </c>
    </row>
    <row r="8" spans="1:10" x14ac:dyDescent="0.3">
      <c r="A8" s="1">
        <v>4</v>
      </c>
      <c r="B8" s="1" t="s">
        <v>807</v>
      </c>
      <c r="C8" s="24" t="s">
        <v>961</v>
      </c>
      <c r="D8" s="24" t="s">
        <v>958</v>
      </c>
      <c r="E8" s="24" t="s">
        <v>874</v>
      </c>
      <c r="G8" s="24" t="s">
        <v>261</v>
      </c>
      <c r="H8" s="24">
        <v>1</v>
      </c>
      <c r="I8" s="26">
        <v>7</v>
      </c>
      <c r="J8" s="26" t="s">
        <v>286</v>
      </c>
    </row>
    <row r="9" spans="1:10" x14ac:dyDescent="0.3">
      <c r="A9" s="1">
        <v>4</v>
      </c>
      <c r="B9" s="24" t="s">
        <v>807</v>
      </c>
      <c r="C9" s="24" t="s">
        <v>961</v>
      </c>
      <c r="D9" s="24" t="s">
        <v>954</v>
      </c>
      <c r="E9" s="24" t="s">
        <v>874</v>
      </c>
      <c r="G9" s="24" t="s">
        <v>261</v>
      </c>
      <c r="H9" s="24">
        <v>1</v>
      </c>
      <c r="I9" s="26">
        <v>8</v>
      </c>
      <c r="J9" s="26" t="s">
        <v>904</v>
      </c>
    </row>
    <row r="10" spans="1:10" x14ac:dyDescent="0.3">
      <c r="A10" s="1">
        <v>4</v>
      </c>
      <c r="B10" s="24" t="s">
        <v>807</v>
      </c>
      <c r="C10" s="24" t="s">
        <v>961</v>
      </c>
      <c r="D10" s="24" t="s">
        <v>956</v>
      </c>
      <c r="E10" s="24" t="s">
        <v>874</v>
      </c>
      <c r="G10" s="24" t="s">
        <v>261</v>
      </c>
      <c r="H10" s="24">
        <v>1</v>
      </c>
      <c r="I10" s="26">
        <v>9</v>
      </c>
      <c r="J10" s="26" t="s">
        <v>905</v>
      </c>
    </row>
    <row r="11" spans="1:10" x14ac:dyDescent="0.3">
      <c r="A11" s="1">
        <v>5</v>
      </c>
      <c r="B11" s="1" t="s">
        <v>808</v>
      </c>
      <c r="C11" s="24" t="s">
        <v>961</v>
      </c>
      <c r="D11" s="24" t="s">
        <v>958</v>
      </c>
      <c r="E11" s="24" t="s">
        <v>874</v>
      </c>
      <c r="G11" s="24" t="s">
        <v>261</v>
      </c>
      <c r="H11" s="24">
        <v>1</v>
      </c>
      <c r="I11" s="26">
        <v>10</v>
      </c>
      <c r="J11" s="26" t="s">
        <v>906</v>
      </c>
    </row>
    <row r="12" spans="1:10" x14ac:dyDescent="0.3">
      <c r="A12" s="1">
        <v>5</v>
      </c>
      <c r="B12" s="1" t="s">
        <v>808</v>
      </c>
      <c r="C12" s="24" t="s">
        <v>961</v>
      </c>
      <c r="D12" s="24" t="s">
        <v>954</v>
      </c>
      <c r="E12" s="24" t="s">
        <v>874</v>
      </c>
      <c r="G12" s="24" t="s">
        <v>261</v>
      </c>
      <c r="H12" s="24">
        <v>1</v>
      </c>
      <c r="I12" s="26">
        <v>11</v>
      </c>
      <c r="J12" s="26" t="s">
        <v>907</v>
      </c>
    </row>
    <row r="13" spans="1:10" x14ac:dyDescent="0.3">
      <c r="A13" s="1">
        <v>5</v>
      </c>
      <c r="B13" s="1" t="s">
        <v>808</v>
      </c>
      <c r="C13" s="24" t="s">
        <v>961</v>
      </c>
      <c r="D13" s="24" t="s">
        <v>956</v>
      </c>
      <c r="E13" s="24" t="s">
        <v>874</v>
      </c>
      <c r="G13" s="24" t="s">
        <v>261</v>
      </c>
      <c r="H13" s="24">
        <v>1</v>
      </c>
      <c r="I13" s="26">
        <v>12</v>
      </c>
      <c r="J13" s="26" t="s">
        <v>908</v>
      </c>
    </row>
    <row r="14" spans="1:10" x14ac:dyDescent="0.3">
      <c r="A14" s="1">
        <v>6</v>
      </c>
      <c r="B14" s="1" t="s">
        <v>809</v>
      </c>
      <c r="C14" s="24" t="s">
        <v>961</v>
      </c>
      <c r="D14" s="24" t="s">
        <v>958</v>
      </c>
      <c r="E14" s="24" t="s">
        <v>874</v>
      </c>
      <c r="G14" s="24" t="s">
        <v>261</v>
      </c>
      <c r="H14" s="24">
        <v>1</v>
      </c>
      <c r="I14" s="26">
        <v>13</v>
      </c>
      <c r="J14" s="26" t="s">
        <v>909</v>
      </c>
    </row>
    <row r="15" spans="1:10" x14ac:dyDescent="0.3">
      <c r="A15" s="1">
        <v>6</v>
      </c>
      <c r="B15" s="1" t="s">
        <v>809</v>
      </c>
      <c r="C15" s="24" t="s">
        <v>961</v>
      </c>
      <c r="D15" s="24" t="s">
        <v>954</v>
      </c>
      <c r="E15" s="24" t="s">
        <v>874</v>
      </c>
      <c r="G15" s="24" t="s">
        <v>261</v>
      </c>
      <c r="H15" s="24">
        <v>1</v>
      </c>
      <c r="I15" s="26">
        <v>14</v>
      </c>
      <c r="J15" s="26" t="s">
        <v>910</v>
      </c>
    </row>
    <row r="16" spans="1:10" x14ac:dyDescent="0.3">
      <c r="A16" s="1">
        <v>6</v>
      </c>
      <c r="B16" s="1" t="s">
        <v>809</v>
      </c>
      <c r="C16" s="24" t="s">
        <v>961</v>
      </c>
      <c r="D16" s="24" t="s">
        <v>956</v>
      </c>
      <c r="E16" s="24" t="s">
        <v>874</v>
      </c>
      <c r="G16" s="24" t="s">
        <v>261</v>
      </c>
      <c r="H16" s="24">
        <v>1</v>
      </c>
      <c r="I16" s="26">
        <v>15</v>
      </c>
      <c r="J16" s="26" t="s">
        <v>911</v>
      </c>
    </row>
    <row r="17" spans="1:10" x14ac:dyDescent="0.3">
      <c r="A17" s="1">
        <v>7</v>
      </c>
      <c r="B17" s="1" t="s">
        <v>287</v>
      </c>
      <c r="C17" s="24" t="s">
        <v>961</v>
      </c>
      <c r="D17" s="24" t="s">
        <v>959</v>
      </c>
      <c r="E17" s="24" t="s">
        <v>874</v>
      </c>
      <c r="G17" s="24" t="s">
        <v>261</v>
      </c>
      <c r="H17" s="24">
        <v>1</v>
      </c>
      <c r="I17" s="26">
        <v>16</v>
      </c>
      <c r="J17" s="26" t="s">
        <v>287</v>
      </c>
    </row>
    <row r="18" spans="1:10" x14ac:dyDescent="0.3">
      <c r="A18" s="1">
        <v>8</v>
      </c>
      <c r="B18" s="1" t="s">
        <v>288</v>
      </c>
      <c r="C18" s="24" t="s">
        <v>961</v>
      </c>
      <c r="D18" s="24" t="s">
        <v>959</v>
      </c>
      <c r="E18" s="24" t="s">
        <v>874</v>
      </c>
      <c r="G18" s="24" t="s">
        <v>261</v>
      </c>
      <c r="H18" s="24">
        <v>1</v>
      </c>
      <c r="I18" s="26">
        <v>17</v>
      </c>
      <c r="J18" s="26" t="s">
        <v>288</v>
      </c>
    </row>
    <row r="19" spans="1:10" x14ac:dyDescent="0.3">
      <c r="A19" s="1">
        <v>9</v>
      </c>
      <c r="B19" s="1" t="s">
        <v>289</v>
      </c>
      <c r="C19" s="24" t="s">
        <v>961</v>
      </c>
      <c r="D19" s="24" t="s">
        <v>959</v>
      </c>
      <c r="E19" s="24" t="s">
        <v>874</v>
      </c>
      <c r="G19" s="24" t="s">
        <v>261</v>
      </c>
      <c r="H19" s="24">
        <v>1</v>
      </c>
      <c r="I19" s="26">
        <v>18</v>
      </c>
      <c r="J19" s="26" t="s">
        <v>289</v>
      </c>
    </row>
    <row r="20" spans="1:10" x14ac:dyDescent="0.3">
      <c r="A20" s="1">
        <v>10</v>
      </c>
      <c r="B20" s="1" t="s">
        <v>955</v>
      </c>
      <c r="C20" s="24" t="s">
        <v>657</v>
      </c>
      <c r="D20" s="24" t="s">
        <v>960</v>
      </c>
      <c r="E20" s="24" t="s">
        <v>952</v>
      </c>
      <c r="G20" s="24" t="s">
        <v>261</v>
      </c>
      <c r="H20" s="24">
        <v>1</v>
      </c>
      <c r="I20" s="26">
        <v>19</v>
      </c>
      <c r="J20" s="26" t="s">
        <v>912</v>
      </c>
    </row>
    <row r="21" spans="1:10" x14ac:dyDescent="0.3">
      <c r="A21" s="1">
        <v>10</v>
      </c>
      <c r="B21" s="24" t="s">
        <v>955</v>
      </c>
      <c r="C21" s="24" t="s">
        <v>657</v>
      </c>
      <c r="D21" s="24" t="s">
        <v>956</v>
      </c>
      <c r="E21" s="24" t="s">
        <v>952</v>
      </c>
      <c r="G21" s="24" t="s">
        <v>261</v>
      </c>
      <c r="H21" s="24">
        <v>1</v>
      </c>
      <c r="I21" s="26">
        <v>20</v>
      </c>
      <c r="J21" s="26" t="s">
        <v>913</v>
      </c>
    </row>
    <row r="22" spans="1:10" x14ac:dyDescent="0.3">
      <c r="A22" s="1">
        <v>11</v>
      </c>
      <c r="B22" s="1" t="s">
        <v>955</v>
      </c>
      <c r="C22" s="24" t="s">
        <v>658</v>
      </c>
      <c r="D22" s="24" t="s">
        <v>960</v>
      </c>
      <c r="E22" s="24" t="s">
        <v>952</v>
      </c>
      <c r="G22" s="24" t="s">
        <v>261</v>
      </c>
      <c r="H22" s="24">
        <v>1</v>
      </c>
      <c r="I22" s="26">
        <v>21</v>
      </c>
      <c r="J22" s="26" t="s">
        <v>914</v>
      </c>
    </row>
    <row r="23" spans="1:10" x14ac:dyDescent="0.3">
      <c r="A23" s="1">
        <v>11</v>
      </c>
      <c r="B23" s="1" t="s">
        <v>955</v>
      </c>
      <c r="C23" s="24" t="s">
        <v>658</v>
      </c>
      <c r="D23" s="24" t="s">
        <v>956</v>
      </c>
      <c r="E23" s="24" t="s">
        <v>952</v>
      </c>
      <c r="G23" s="24" t="s">
        <v>261</v>
      </c>
      <c r="H23" s="24">
        <v>1</v>
      </c>
      <c r="I23" s="26">
        <v>22</v>
      </c>
      <c r="J23" s="26" t="s">
        <v>915</v>
      </c>
    </row>
    <row r="24" spans="1:10" x14ac:dyDescent="0.3">
      <c r="A24" s="1">
        <v>12</v>
      </c>
      <c r="B24" s="1" t="s">
        <v>810</v>
      </c>
      <c r="C24" s="24" t="s">
        <v>961</v>
      </c>
      <c r="D24" s="24" t="s">
        <v>960</v>
      </c>
      <c r="E24" s="24" t="s">
        <v>874</v>
      </c>
      <c r="G24" s="24" t="s">
        <v>261</v>
      </c>
      <c r="H24" s="24">
        <v>1</v>
      </c>
      <c r="I24" s="26">
        <v>23</v>
      </c>
      <c r="J24" s="26" t="s">
        <v>916</v>
      </c>
    </row>
    <row r="25" spans="1:10" x14ac:dyDescent="0.3">
      <c r="A25" s="1">
        <v>12</v>
      </c>
      <c r="B25" s="1" t="s">
        <v>810</v>
      </c>
      <c r="C25" s="24" t="s">
        <v>961</v>
      </c>
      <c r="D25" s="24" t="s">
        <v>956</v>
      </c>
      <c r="E25" s="24" t="s">
        <v>874</v>
      </c>
      <c r="G25" s="24" t="s">
        <v>261</v>
      </c>
      <c r="H25" s="24">
        <v>1</v>
      </c>
      <c r="I25" s="26">
        <v>24</v>
      </c>
      <c r="J25" s="26" t="s">
        <v>917</v>
      </c>
    </row>
    <row r="26" spans="1:10" x14ac:dyDescent="0.3">
      <c r="A26" s="1">
        <v>13</v>
      </c>
      <c r="B26" s="1" t="s">
        <v>290</v>
      </c>
      <c r="F26" s="24" t="s">
        <v>952</v>
      </c>
      <c r="H26" s="24">
        <v>0</v>
      </c>
      <c r="I26" s="26">
        <v>25</v>
      </c>
      <c r="J26" s="26" t="s">
        <v>290</v>
      </c>
    </row>
    <row r="27" spans="1:10" x14ac:dyDescent="0.3">
      <c r="A27" s="1">
        <v>14</v>
      </c>
      <c r="B27" s="1" t="s">
        <v>786</v>
      </c>
      <c r="C27" s="24" t="s">
        <v>961</v>
      </c>
      <c r="D27" s="24" t="s">
        <v>958</v>
      </c>
      <c r="E27" s="24" t="s">
        <v>952</v>
      </c>
      <c r="G27" s="24" t="s">
        <v>261</v>
      </c>
      <c r="H27" s="24">
        <v>1</v>
      </c>
      <c r="I27" s="26">
        <v>26</v>
      </c>
      <c r="J27" s="26" t="s">
        <v>918</v>
      </c>
    </row>
    <row r="28" spans="1:10" x14ac:dyDescent="0.3">
      <c r="A28" s="1">
        <v>14</v>
      </c>
      <c r="B28" s="1" t="s">
        <v>786</v>
      </c>
      <c r="C28" s="24" t="s">
        <v>961</v>
      </c>
      <c r="D28" s="24" t="s">
        <v>954</v>
      </c>
      <c r="E28" s="24" t="s">
        <v>952</v>
      </c>
      <c r="G28" s="24" t="s">
        <v>261</v>
      </c>
      <c r="H28" s="24">
        <v>1</v>
      </c>
      <c r="I28" s="26">
        <v>27</v>
      </c>
      <c r="J28" s="26" t="s">
        <v>919</v>
      </c>
    </row>
    <row r="29" spans="1:10" x14ac:dyDescent="0.3">
      <c r="A29" s="1">
        <v>14</v>
      </c>
      <c r="B29" s="1" t="s">
        <v>786</v>
      </c>
      <c r="C29" s="24" t="s">
        <v>961</v>
      </c>
      <c r="D29" s="24" t="s">
        <v>956</v>
      </c>
      <c r="E29" s="24" t="s">
        <v>952</v>
      </c>
      <c r="G29" s="24" t="s">
        <v>261</v>
      </c>
      <c r="H29" s="24">
        <v>1</v>
      </c>
      <c r="I29" s="26">
        <v>28</v>
      </c>
      <c r="J29" s="26" t="s">
        <v>920</v>
      </c>
    </row>
    <row r="30" spans="1:10" x14ac:dyDescent="0.3">
      <c r="A30" s="1">
        <v>15</v>
      </c>
      <c r="B30" s="1" t="s">
        <v>787</v>
      </c>
      <c r="C30" s="24" t="s">
        <v>961</v>
      </c>
      <c r="D30" s="24" t="s">
        <v>958</v>
      </c>
      <c r="E30" s="24" t="s">
        <v>952</v>
      </c>
      <c r="G30" s="24" t="s">
        <v>261</v>
      </c>
      <c r="H30" s="24">
        <v>1</v>
      </c>
      <c r="I30" s="26">
        <v>29</v>
      </c>
      <c r="J30" s="26" t="s">
        <v>921</v>
      </c>
    </row>
    <row r="31" spans="1:10" x14ac:dyDescent="0.3">
      <c r="A31" s="1">
        <v>15</v>
      </c>
      <c r="B31" s="1" t="s">
        <v>787</v>
      </c>
      <c r="C31" s="24" t="s">
        <v>961</v>
      </c>
      <c r="D31" s="24" t="s">
        <v>954</v>
      </c>
      <c r="E31" s="24" t="s">
        <v>952</v>
      </c>
      <c r="G31" s="24" t="s">
        <v>261</v>
      </c>
      <c r="H31" s="24">
        <v>1</v>
      </c>
      <c r="I31" s="26">
        <v>30</v>
      </c>
      <c r="J31" s="26" t="s">
        <v>922</v>
      </c>
    </row>
    <row r="32" spans="1:10" x14ac:dyDescent="0.3">
      <c r="A32" s="1">
        <v>15</v>
      </c>
      <c r="B32" s="1" t="s">
        <v>787</v>
      </c>
      <c r="C32" s="24" t="s">
        <v>961</v>
      </c>
      <c r="D32" s="24" t="s">
        <v>956</v>
      </c>
      <c r="E32" s="24" t="s">
        <v>952</v>
      </c>
      <c r="G32" s="24" t="s">
        <v>261</v>
      </c>
      <c r="H32" s="24">
        <v>1</v>
      </c>
      <c r="I32" s="26">
        <v>31</v>
      </c>
      <c r="J32" s="26" t="s">
        <v>923</v>
      </c>
    </row>
    <row r="33" spans="1:10" x14ac:dyDescent="0.3">
      <c r="A33" s="1">
        <v>16</v>
      </c>
      <c r="B33" s="1" t="s">
        <v>789</v>
      </c>
      <c r="C33" s="24" t="s">
        <v>961</v>
      </c>
      <c r="D33" s="24" t="s">
        <v>960</v>
      </c>
      <c r="E33" s="24" t="s">
        <v>874</v>
      </c>
      <c r="G33" s="24" t="s">
        <v>261</v>
      </c>
      <c r="H33" s="24">
        <v>0</v>
      </c>
      <c r="I33" s="26">
        <v>32</v>
      </c>
      <c r="J33" s="26" t="s">
        <v>924</v>
      </c>
    </row>
    <row r="34" spans="1:10" x14ac:dyDescent="0.3">
      <c r="A34" s="1">
        <v>16</v>
      </c>
      <c r="B34" s="1" t="s">
        <v>789</v>
      </c>
      <c r="C34" s="24" t="s">
        <v>961</v>
      </c>
      <c r="D34" s="24" t="s">
        <v>956</v>
      </c>
      <c r="E34" s="24" t="s">
        <v>874</v>
      </c>
      <c r="G34" s="24" t="s">
        <v>261</v>
      </c>
      <c r="H34" s="24">
        <v>0</v>
      </c>
      <c r="I34" s="26">
        <v>33</v>
      </c>
      <c r="J34" s="26" t="s">
        <v>925</v>
      </c>
    </row>
    <row r="35" spans="1:10" x14ac:dyDescent="0.3">
      <c r="A35" s="1">
        <v>17</v>
      </c>
      <c r="B35" s="1" t="s">
        <v>291</v>
      </c>
      <c r="F35" s="24" t="s">
        <v>952</v>
      </c>
      <c r="H35" s="24">
        <v>0</v>
      </c>
      <c r="I35" s="26">
        <v>34</v>
      </c>
      <c r="J35" s="26" t="s">
        <v>291</v>
      </c>
    </row>
    <row r="36" spans="1:10" x14ac:dyDescent="0.3">
      <c r="A36" s="1">
        <v>18</v>
      </c>
      <c r="B36" s="1" t="s">
        <v>790</v>
      </c>
      <c r="C36" s="24" t="s">
        <v>961</v>
      </c>
      <c r="D36" s="24" t="s">
        <v>960</v>
      </c>
      <c r="E36" s="24" t="s">
        <v>874</v>
      </c>
      <c r="H36" s="24">
        <v>0</v>
      </c>
      <c r="I36" s="26">
        <v>35</v>
      </c>
      <c r="J36" s="26" t="s">
        <v>926</v>
      </c>
    </row>
    <row r="37" spans="1:10" x14ac:dyDescent="0.3">
      <c r="A37" s="1">
        <v>18</v>
      </c>
      <c r="B37" s="1" t="s">
        <v>790</v>
      </c>
      <c r="C37" s="24" t="s">
        <v>961</v>
      </c>
      <c r="D37" s="24" t="s">
        <v>956</v>
      </c>
      <c r="E37" s="24" t="s">
        <v>874</v>
      </c>
      <c r="H37" s="24">
        <v>0</v>
      </c>
      <c r="I37" s="26">
        <v>36</v>
      </c>
      <c r="J37" s="26" t="s">
        <v>927</v>
      </c>
    </row>
    <row r="38" spans="1:10" x14ac:dyDescent="0.3">
      <c r="A38" s="1">
        <v>19</v>
      </c>
      <c r="B38" s="1" t="s">
        <v>791</v>
      </c>
      <c r="C38" s="24" t="s">
        <v>961</v>
      </c>
      <c r="D38" s="24" t="s">
        <v>960</v>
      </c>
      <c r="E38" s="24" t="s">
        <v>874</v>
      </c>
      <c r="H38" s="24">
        <v>0</v>
      </c>
      <c r="I38" s="26">
        <v>37</v>
      </c>
      <c r="J38" s="26" t="s">
        <v>928</v>
      </c>
    </row>
    <row r="39" spans="1:10" x14ac:dyDescent="0.3">
      <c r="A39" s="1">
        <v>19</v>
      </c>
      <c r="B39" s="1" t="s">
        <v>791</v>
      </c>
      <c r="C39" s="24" t="s">
        <v>961</v>
      </c>
      <c r="D39" s="24" t="s">
        <v>956</v>
      </c>
      <c r="E39" s="24" t="s">
        <v>874</v>
      </c>
      <c r="H39" s="24">
        <v>0</v>
      </c>
      <c r="I39" s="26">
        <v>38</v>
      </c>
      <c r="J39" s="26" t="s">
        <v>929</v>
      </c>
    </row>
    <row r="40" spans="1:10" x14ac:dyDescent="0.3">
      <c r="A40" s="1">
        <v>20</v>
      </c>
      <c r="B40" s="1" t="s">
        <v>951</v>
      </c>
      <c r="C40" s="24" t="s">
        <v>961</v>
      </c>
      <c r="D40" s="24" t="s">
        <v>959</v>
      </c>
      <c r="G40" s="24" t="s">
        <v>261</v>
      </c>
      <c r="H40" s="24">
        <v>1</v>
      </c>
    </row>
    <row r="41" spans="1:10" x14ac:dyDescent="0.3">
      <c r="A41" s="24"/>
      <c r="B41" s="24"/>
    </row>
    <row r="42" spans="1:10" x14ac:dyDescent="0.3">
      <c r="A42" s="24"/>
      <c r="B42" s="24"/>
    </row>
    <row r="43" spans="1:10" x14ac:dyDescent="0.3">
      <c r="A43" s="24"/>
      <c r="B43" s="24"/>
    </row>
    <row r="44" spans="1:10" x14ac:dyDescent="0.3">
      <c r="A44" s="24">
        <v>1</v>
      </c>
      <c r="B44" s="24" t="s">
        <v>282</v>
      </c>
    </row>
    <row r="45" spans="1:10" x14ac:dyDescent="0.3">
      <c r="A45" s="24">
        <v>2</v>
      </c>
      <c r="B45" s="24" t="s">
        <v>283</v>
      </c>
    </row>
    <row r="46" spans="1:10" x14ac:dyDescent="0.3">
      <c r="A46" s="24">
        <v>3</v>
      </c>
      <c r="B46" s="24" t="s">
        <v>806</v>
      </c>
    </row>
    <row r="47" spans="1:10" x14ac:dyDescent="0.3">
      <c r="A47" s="24">
        <v>4</v>
      </c>
      <c r="B47" s="24" t="s">
        <v>807</v>
      </c>
    </row>
    <row r="48" spans="1:10" x14ac:dyDescent="0.3">
      <c r="A48" s="24">
        <v>5</v>
      </c>
      <c r="B48" s="24" t="s">
        <v>808</v>
      </c>
    </row>
    <row r="49" spans="1:4" x14ac:dyDescent="0.3">
      <c r="A49" s="24">
        <v>6</v>
      </c>
      <c r="B49" s="24" t="s">
        <v>809</v>
      </c>
    </row>
    <row r="50" spans="1:4" x14ac:dyDescent="0.3">
      <c r="A50" s="24">
        <v>7</v>
      </c>
      <c r="B50" s="24" t="s">
        <v>287</v>
      </c>
    </row>
    <row r="51" spans="1:4" x14ac:dyDescent="0.3">
      <c r="A51" s="24">
        <v>8</v>
      </c>
      <c r="B51" t="s">
        <v>288</v>
      </c>
    </row>
    <row r="52" spans="1:4" x14ac:dyDescent="0.3">
      <c r="A52" s="24">
        <v>9</v>
      </c>
      <c r="B52" t="s">
        <v>289</v>
      </c>
    </row>
    <row r="53" spans="1:4" x14ac:dyDescent="0.3">
      <c r="A53" s="24">
        <v>10</v>
      </c>
      <c r="B53" t="s">
        <v>955</v>
      </c>
    </row>
    <row r="54" spans="1:4" x14ac:dyDescent="0.3">
      <c r="A54" s="24">
        <v>11</v>
      </c>
      <c r="B54" t="s">
        <v>810</v>
      </c>
    </row>
    <row r="55" spans="1:4" x14ac:dyDescent="0.3">
      <c r="A55" s="24">
        <v>12</v>
      </c>
      <c r="B55" t="s">
        <v>290</v>
      </c>
    </row>
    <row r="56" spans="1:4" x14ac:dyDescent="0.3">
      <c r="A56" s="24">
        <v>13</v>
      </c>
      <c r="B56" t="s">
        <v>786</v>
      </c>
    </row>
    <row r="57" spans="1:4" x14ac:dyDescent="0.3">
      <c r="A57" s="24">
        <v>14</v>
      </c>
      <c r="B57" t="s">
        <v>787</v>
      </c>
    </row>
    <row r="58" spans="1:4" x14ac:dyDescent="0.3">
      <c r="A58" s="24">
        <v>15</v>
      </c>
      <c r="B58" t="s">
        <v>789</v>
      </c>
    </row>
    <row r="59" spans="1:4" x14ac:dyDescent="0.3">
      <c r="A59" s="24">
        <v>16</v>
      </c>
      <c r="B59" t="s">
        <v>291</v>
      </c>
      <c r="C59"/>
      <c r="D59"/>
    </row>
    <row r="60" spans="1:4" x14ac:dyDescent="0.3">
      <c r="A60" s="24">
        <v>17</v>
      </c>
      <c r="B60" t="s">
        <v>790</v>
      </c>
      <c r="C60"/>
      <c r="D60"/>
    </row>
    <row r="61" spans="1:4" x14ac:dyDescent="0.3">
      <c r="A61" s="24">
        <v>18</v>
      </c>
      <c r="B61" s="24" t="s">
        <v>791</v>
      </c>
      <c r="C61"/>
      <c r="D61"/>
    </row>
    <row r="62" spans="1:4" x14ac:dyDescent="0.3">
      <c r="A62" s="24">
        <v>19</v>
      </c>
      <c r="B62" s="24" t="s">
        <v>951</v>
      </c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</row>
    <row r="79" spans="1:4" x14ac:dyDescent="0.3">
      <c r="A79"/>
      <c r="B79"/>
    </row>
    <row r="80" spans="1:4" x14ac:dyDescent="0.3">
      <c r="A80"/>
      <c r="B80"/>
    </row>
    <row r="81" spans="1:2" x14ac:dyDescent="0.3">
      <c r="A81"/>
      <c r="B8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D56C-8C16-484D-80A6-FA67C3FC4262}">
  <dimension ref="A1:N174"/>
  <sheetViews>
    <sheetView topLeftCell="A43" zoomScale="85" zoomScaleNormal="85" workbookViewId="0">
      <selection activeCell="C17" sqref="C17"/>
    </sheetView>
  </sheetViews>
  <sheetFormatPr baseColWidth="10" defaultRowHeight="14.4" x14ac:dyDescent="0.3"/>
  <cols>
    <col min="1" max="1" width="11.5546875" style="1"/>
    <col min="2" max="2" width="29.5546875" style="1" customWidth="1"/>
    <col min="3" max="3" width="80.6640625" style="1" bestFit="1" customWidth="1"/>
    <col min="4" max="4" width="18.6640625" style="1" customWidth="1"/>
    <col min="5" max="5" width="29.6640625" style="1" customWidth="1"/>
    <col min="6" max="6" width="34.77734375" style="1" customWidth="1"/>
    <col min="7" max="7" width="25.77734375" style="1" customWidth="1"/>
    <col min="8" max="8" width="27.5546875" style="1" customWidth="1"/>
    <col min="9" max="9" width="20.5546875" style="1" customWidth="1"/>
    <col min="10" max="10" width="21.77734375" style="1" customWidth="1"/>
    <col min="11" max="11" width="31.109375" style="1" bestFit="1" customWidth="1"/>
    <col min="12" max="12" width="15" style="1" customWidth="1"/>
    <col min="13" max="13" width="14.6640625" style="1" customWidth="1"/>
    <col min="14" max="14" width="32.77734375" style="1" customWidth="1"/>
    <col min="15" max="16384" width="11.5546875" style="1"/>
  </cols>
  <sheetData>
    <row r="1" spans="1:14" x14ac:dyDescent="0.3">
      <c r="A1" s="1" t="s">
        <v>0</v>
      </c>
      <c r="B1" s="1" t="s">
        <v>558</v>
      </c>
      <c r="C1" s="1" t="s">
        <v>1</v>
      </c>
      <c r="D1" s="1" t="s">
        <v>319</v>
      </c>
      <c r="E1" s="1" t="s">
        <v>452</v>
      </c>
      <c r="F1" s="1" t="s">
        <v>453</v>
      </c>
      <c r="G1" s="1" t="s">
        <v>454</v>
      </c>
      <c r="H1" s="1" t="s">
        <v>455</v>
      </c>
      <c r="I1" s="1" t="s">
        <v>456</v>
      </c>
      <c r="J1" s="1" t="s">
        <v>457</v>
      </c>
      <c r="K1" s="1" t="s">
        <v>293</v>
      </c>
      <c r="L1" s="1" t="s">
        <v>325</v>
      </c>
      <c r="M1" s="1" t="s">
        <v>458</v>
      </c>
      <c r="N1" s="1" t="s">
        <v>326</v>
      </c>
    </row>
    <row r="2" spans="1:14" x14ac:dyDescent="0.3">
      <c r="A2" s="1">
        <v>1</v>
      </c>
      <c r="B2" s="1" t="s">
        <v>420</v>
      </c>
      <c r="C2" s="1" t="s">
        <v>459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329</v>
      </c>
      <c r="L2" s="1">
        <v>0</v>
      </c>
    </row>
    <row r="3" spans="1:14" x14ac:dyDescent="0.3">
      <c r="A3" s="1">
        <v>2</v>
      </c>
      <c r="B3" s="1" t="s">
        <v>383</v>
      </c>
      <c r="C3" s="1" t="s">
        <v>462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329</v>
      </c>
      <c r="L3" s="1">
        <v>0</v>
      </c>
    </row>
    <row r="4" spans="1:14" x14ac:dyDescent="0.3">
      <c r="A4" s="1">
        <v>3</v>
      </c>
      <c r="B4" s="1" t="s">
        <v>518</v>
      </c>
      <c r="C4" s="1" t="s">
        <v>464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329</v>
      </c>
      <c r="L4" s="1">
        <v>0</v>
      </c>
    </row>
    <row r="5" spans="1:14" x14ac:dyDescent="0.3">
      <c r="A5" s="1">
        <v>4</v>
      </c>
      <c r="B5" s="1" t="s">
        <v>519</v>
      </c>
      <c r="C5" s="1" t="s">
        <v>465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s">
        <v>329</v>
      </c>
      <c r="L5" s="1">
        <v>0</v>
      </c>
    </row>
    <row r="6" spans="1:14" x14ac:dyDescent="0.3">
      <c r="A6" s="1">
        <v>5</v>
      </c>
      <c r="B6" s="1" t="s">
        <v>520</v>
      </c>
      <c r="C6" s="1" t="s">
        <v>466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s">
        <v>329</v>
      </c>
      <c r="L6" s="1">
        <v>0</v>
      </c>
    </row>
    <row r="7" spans="1:14" x14ac:dyDescent="0.3">
      <c r="A7" s="1">
        <v>6</v>
      </c>
      <c r="B7" s="1" t="s">
        <v>521</v>
      </c>
      <c r="C7" s="1" t="s">
        <v>467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s">
        <v>468</v>
      </c>
      <c r="L7" s="1">
        <v>0</v>
      </c>
      <c r="N7" s="1">
        <v>1</v>
      </c>
    </row>
    <row r="8" spans="1:14" x14ac:dyDescent="0.3">
      <c r="A8" s="1">
        <v>7</v>
      </c>
      <c r="B8" s="1" t="s">
        <v>522</v>
      </c>
      <c r="C8" s="1" t="s">
        <v>471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s">
        <v>472</v>
      </c>
      <c r="L8" s="1">
        <v>0</v>
      </c>
      <c r="N8" s="1">
        <v>1</v>
      </c>
    </row>
    <row r="9" spans="1:14" x14ac:dyDescent="0.3">
      <c r="A9" s="1">
        <v>8</v>
      </c>
      <c r="B9" s="1" t="s">
        <v>523</v>
      </c>
      <c r="C9" s="1" t="s">
        <v>473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 t="s">
        <v>474</v>
      </c>
      <c r="L9" s="1">
        <v>0</v>
      </c>
      <c r="N9" s="1">
        <v>1</v>
      </c>
    </row>
    <row r="10" spans="1:14" x14ac:dyDescent="0.3">
      <c r="A10" s="1">
        <v>9</v>
      </c>
      <c r="B10" s="1" t="s">
        <v>524</v>
      </c>
      <c r="C10" s="1" t="s">
        <v>475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 t="s">
        <v>468</v>
      </c>
      <c r="L10" s="1">
        <v>0</v>
      </c>
      <c r="N10" s="1">
        <v>1</v>
      </c>
    </row>
    <row r="11" spans="1:14" x14ac:dyDescent="0.3">
      <c r="A11" s="1">
        <v>10</v>
      </c>
      <c r="B11" s="1" t="s">
        <v>525</v>
      </c>
      <c r="C11" s="1" t="s">
        <v>476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 t="s">
        <v>468</v>
      </c>
      <c r="L11" s="1">
        <v>0</v>
      </c>
      <c r="N11" s="1">
        <v>1</v>
      </c>
    </row>
    <row r="12" spans="1:14" x14ac:dyDescent="0.3">
      <c r="A12" s="1">
        <v>11</v>
      </c>
      <c r="B12" s="1" t="s">
        <v>526</v>
      </c>
      <c r="C12" s="1" t="s">
        <v>480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s">
        <v>472</v>
      </c>
      <c r="L12" s="1">
        <v>0</v>
      </c>
      <c r="N12" s="1">
        <v>1</v>
      </c>
    </row>
    <row r="13" spans="1:14" x14ac:dyDescent="0.3">
      <c r="A13" s="1">
        <v>12</v>
      </c>
      <c r="B13" s="1" t="s">
        <v>527</v>
      </c>
      <c r="C13" s="1" t="s">
        <v>481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 t="s">
        <v>474</v>
      </c>
      <c r="L13" s="1">
        <v>0</v>
      </c>
      <c r="N13" s="1">
        <v>1</v>
      </c>
    </row>
    <row r="14" spans="1:14" x14ac:dyDescent="0.3">
      <c r="A14" s="1">
        <v>13</v>
      </c>
      <c r="B14" s="1" t="s">
        <v>528</v>
      </c>
      <c r="C14" s="1" t="s">
        <v>482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 t="s">
        <v>468</v>
      </c>
      <c r="L14" s="1">
        <v>0</v>
      </c>
      <c r="N14" s="1">
        <v>1</v>
      </c>
    </row>
    <row r="15" spans="1:14" x14ac:dyDescent="0.3">
      <c r="A15" s="1">
        <v>14</v>
      </c>
      <c r="B15" s="1" t="s">
        <v>431</v>
      </c>
      <c r="C15" s="1" t="s">
        <v>483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</v>
      </c>
      <c r="L15" s="1">
        <v>0</v>
      </c>
      <c r="N15" s="1">
        <v>1</v>
      </c>
    </row>
    <row r="16" spans="1:14" x14ac:dyDescent="0.3">
      <c r="A16" s="1">
        <v>15</v>
      </c>
      <c r="B16" s="1" t="s">
        <v>529</v>
      </c>
      <c r="C16" s="1" t="s">
        <v>485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</v>
      </c>
      <c r="L16" s="1">
        <v>0</v>
      </c>
      <c r="N16" s="1">
        <v>1</v>
      </c>
    </row>
    <row r="17" spans="1:14" x14ac:dyDescent="0.3">
      <c r="A17" s="1">
        <v>16</v>
      </c>
      <c r="B17" s="1">
        <v>47</v>
      </c>
      <c r="C17" s="1" t="s">
        <v>488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s">
        <v>489</v>
      </c>
      <c r="L17" s="1">
        <v>0</v>
      </c>
      <c r="N17" s="1">
        <v>1</v>
      </c>
    </row>
    <row r="18" spans="1:14" x14ac:dyDescent="0.3">
      <c r="A18" s="1">
        <v>17</v>
      </c>
      <c r="B18" s="1" t="s">
        <v>530</v>
      </c>
      <c r="C18" s="1" t="s">
        <v>334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 t="s">
        <v>336</v>
      </c>
      <c r="L18" s="1">
        <v>0</v>
      </c>
    </row>
    <row r="19" spans="1:14" x14ac:dyDescent="0.3">
      <c r="A19" s="1">
        <v>18</v>
      </c>
      <c r="B19" s="1" t="s">
        <v>531</v>
      </c>
      <c r="C19" s="1" t="s">
        <v>490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 t="s">
        <v>492</v>
      </c>
      <c r="L19" s="1">
        <v>0</v>
      </c>
    </row>
    <row r="20" spans="1:14" x14ac:dyDescent="0.3">
      <c r="A20" s="1">
        <v>19</v>
      </c>
      <c r="B20" s="1">
        <v>52</v>
      </c>
      <c r="C20" s="1" t="s">
        <v>494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 t="s">
        <v>492</v>
      </c>
      <c r="L20" s="1">
        <v>0</v>
      </c>
    </row>
    <row r="21" spans="1:14" x14ac:dyDescent="0.3">
      <c r="A21" s="1">
        <v>20</v>
      </c>
      <c r="B21" s="1" t="s">
        <v>532</v>
      </c>
      <c r="C21" s="1" t="s">
        <v>495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 t="s">
        <v>386</v>
      </c>
      <c r="L21" s="1">
        <v>0</v>
      </c>
      <c r="N21" s="1">
        <v>1</v>
      </c>
    </row>
    <row r="22" spans="1:14" x14ac:dyDescent="0.3">
      <c r="A22" s="1">
        <v>21</v>
      </c>
      <c r="B22" s="1" t="s">
        <v>533</v>
      </c>
      <c r="C22" s="1" t="s">
        <v>338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4</v>
      </c>
      <c r="L22" s="1">
        <v>0</v>
      </c>
      <c r="N22" s="1">
        <v>0</v>
      </c>
    </row>
    <row r="23" spans="1:14" x14ac:dyDescent="0.3">
      <c r="A23" s="1">
        <v>22</v>
      </c>
      <c r="B23" s="1" t="s">
        <v>534</v>
      </c>
      <c r="C23" s="1" t="s">
        <v>346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 t="s">
        <v>347</v>
      </c>
      <c r="L23" s="1">
        <v>0</v>
      </c>
      <c r="N23" s="1">
        <v>0</v>
      </c>
    </row>
    <row r="24" spans="1:14" x14ac:dyDescent="0.3">
      <c r="A24" s="1">
        <v>23</v>
      </c>
      <c r="B24" s="1" t="s">
        <v>535</v>
      </c>
      <c r="C24" s="1" t="s">
        <v>348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5</v>
      </c>
      <c r="L24" s="1">
        <v>0</v>
      </c>
      <c r="N24" s="1">
        <v>0</v>
      </c>
    </row>
    <row r="25" spans="1:14" x14ac:dyDescent="0.3">
      <c r="A25" s="1">
        <v>24</v>
      </c>
      <c r="B25" s="1" t="s">
        <v>536</v>
      </c>
      <c r="C25" s="1" t="s">
        <v>353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 t="s">
        <v>352</v>
      </c>
      <c r="L25" s="1">
        <v>0</v>
      </c>
      <c r="M25" s="1">
        <v>1</v>
      </c>
      <c r="N25" s="1">
        <v>0</v>
      </c>
    </row>
    <row r="26" spans="1:14" x14ac:dyDescent="0.3">
      <c r="A26" s="1">
        <v>25</v>
      </c>
      <c r="B26" s="1" t="s">
        <v>537</v>
      </c>
      <c r="C26" s="1" t="s">
        <v>359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 t="s">
        <v>352</v>
      </c>
      <c r="L26" s="1">
        <v>0</v>
      </c>
      <c r="N26" s="1">
        <v>0</v>
      </c>
    </row>
    <row r="27" spans="1:14" x14ac:dyDescent="0.3">
      <c r="A27" s="1">
        <v>26</v>
      </c>
      <c r="B27" s="1" t="s">
        <v>538</v>
      </c>
      <c r="C27" s="1" t="s">
        <v>360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 t="s">
        <v>352</v>
      </c>
      <c r="L27" s="1">
        <v>0</v>
      </c>
      <c r="M27" s="1">
        <v>0</v>
      </c>
      <c r="N27" s="1">
        <v>0</v>
      </c>
    </row>
    <row r="28" spans="1:14" x14ac:dyDescent="0.3">
      <c r="A28" s="1">
        <v>27</v>
      </c>
      <c r="B28" s="1" t="s">
        <v>539</v>
      </c>
      <c r="C28" s="1" t="s">
        <v>362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2</v>
      </c>
      <c r="L28" s="1">
        <v>0</v>
      </c>
      <c r="M28" s="1">
        <v>1</v>
      </c>
    </row>
    <row r="29" spans="1:14" x14ac:dyDescent="0.3">
      <c r="A29" s="1">
        <v>28</v>
      </c>
      <c r="B29" s="1" t="s">
        <v>540</v>
      </c>
      <c r="C29" s="1" t="s">
        <v>368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0</v>
      </c>
    </row>
    <row r="30" spans="1:14" x14ac:dyDescent="0.3">
      <c r="A30" s="1">
        <v>29</v>
      </c>
      <c r="B30" s="1" t="s">
        <v>541</v>
      </c>
      <c r="C30" s="1" t="s">
        <v>369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</v>
      </c>
      <c r="L30" s="1">
        <v>0</v>
      </c>
      <c r="M30" s="1">
        <v>0</v>
      </c>
    </row>
    <row r="31" spans="1:14" x14ac:dyDescent="0.3">
      <c r="A31" s="1">
        <v>30</v>
      </c>
      <c r="B31" s="1">
        <v>98</v>
      </c>
      <c r="C31" s="1" t="s">
        <v>497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 t="s">
        <v>329</v>
      </c>
      <c r="L31" s="1">
        <v>0</v>
      </c>
      <c r="N31" s="1">
        <v>1</v>
      </c>
    </row>
    <row r="32" spans="1:14" x14ac:dyDescent="0.3">
      <c r="A32" s="1">
        <v>31</v>
      </c>
      <c r="B32" s="1">
        <v>99</v>
      </c>
      <c r="C32" s="1" t="s">
        <v>498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 t="s">
        <v>329</v>
      </c>
      <c r="L32" s="1">
        <v>0</v>
      </c>
      <c r="N32" s="1">
        <v>1</v>
      </c>
    </row>
    <row r="33" spans="1:14" x14ac:dyDescent="0.3">
      <c r="A33" s="1">
        <v>32</v>
      </c>
      <c r="B33" s="1">
        <v>100</v>
      </c>
      <c r="C33" s="1" t="s">
        <v>499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 t="s">
        <v>329</v>
      </c>
      <c r="L33" s="1">
        <v>0</v>
      </c>
      <c r="N33" s="1">
        <v>1</v>
      </c>
    </row>
    <row r="34" spans="1:14" x14ac:dyDescent="0.3">
      <c r="A34" s="1">
        <v>33</v>
      </c>
      <c r="B34" s="1">
        <v>101</v>
      </c>
      <c r="C34" s="1" t="s">
        <v>500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 t="s">
        <v>329</v>
      </c>
      <c r="L34" s="1">
        <v>0</v>
      </c>
      <c r="N34" s="1">
        <v>1</v>
      </c>
    </row>
    <row r="35" spans="1:14" x14ac:dyDescent="0.3">
      <c r="A35" s="1">
        <v>34</v>
      </c>
      <c r="B35" s="1">
        <v>102</v>
      </c>
      <c r="C35" s="1" t="s">
        <v>501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 t="s">
        <v>329</v>
      </c>
      <c r="L35" s="1">
        <v>0</v>
      </c>
      <c r="N35" s="1">
        <v>1</v>
      </c>
    </row>
    <row r="36" spans="1:14" x14ac:dyDescent="0.3">
      <c r="A36" s="1">
        <v>35</v>
      </c>
      <c r="B36" s="1">
        <v>103</v>
      </c>
      <c r="C36" s="1" t="s">
        <v>502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 t="s">
        <v>329</v>
      </c>
      <c r="L36" s="1">
        <v>0</v>
      </c>
      <c r="N36" s="1">
        <v>1</v>
      </c>
    </row>
    <row r="37" spans="1:14" x14ac:dyDescent="0.3">
      <c r="A37" s="1">
        <v>36</v>
      </c>
      <c r="B37" s="1">
        <v>104</v>
      </c>
      <c r="C37" s="1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 t="s">
        <v>329</v>
      </c>
      <c r="L37" s="1">
        <v>0</v>
      </c>
      <c r="N37" s="1">
        <v>1</v>
      </c>
    </row>
    <row r="38" spans="1:14" x14ac:dyDescent="0.3">
      <c r="A38" s="1">
        <v>37</v>
      </c>
      <c r="B38" s="1">
        <v>105</v>
      </c>
      <c r="C38" s="1" t="s">
        <v>504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 t="s">
        <v>329</v>
      </c>
      <c r="L38" s="1">
        <v>0</v>
      </c>
      <c r="N38" s="1">
        <v>1</v>
      </c>
    </row>
    <row r="39" spans="1:14" x14ac:dyDescent="0.3">
      <c r="A39" s="1">
        <v>38</v>
      </c>
      <c r="B39" s="1">
        <v>106</v>
      </c>
      <c r="C39" s="1" t="s">
        <v>409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 t="s">
        <v>329</v>
      </c>
      <c r="L39" s="1">
        <v>0</v>
      </c>
    </row>
    <row r="40" spans="1:14" x14ac:dyDescent="0.3">
      <c r="A40" s="1">
        <v>39</v>
      </c>
      <c r="B40" s="1">
        <v>107</v>
      </c>
      <c r="C40" s="1" t="s">
        <v>380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8</v>
      </c>
      <c r="L40" s="1">
        <v>0</v>
      </c>
      <c r="N40" s="1">
        <v>0</v>
      </c>
    </row>
    <row r="41" spans="1:14" x14ac:dyDescent="0.3">
      <c r="A41" s="1">
        <v>40</v>
      </c>
      <c r="B41" s="1">
        <v>108</v>
      </c>
      <c r="C41" s="1" t="s">
        <v>381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8</v>
      </c>
      <c r="L41" s="1">
        <v>0</v>
      </c>
      <c r="N41" s="1">
        <v>0</v>
      </c>
    </row>
    <row r="42" spans="1:14" x14ac:dyDescent="0.3">
      <c r="A42" s="1">
        <v>41</v>
      </c>
      <c r="B42" s="1">
        <v>109</v>
      </c>
      <c r="C42" s="1" t="s">
        <v>382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 t="s">
        <v>383</v>
      </c>
      <c r="L42" s="1">
        <v>0</v>
      </c>
      <c r="N42" s="1">
        <v>0</v>
      </c>
    </row>
    <row r="43" spans="1:14" x14ac:dyDescent="0.3">
      <c r="A43" s="1">
        <v>42</v>
      </c>
      <c r="B43" s="1">
        <v>110</v>
      </c>
      <c r="C43" s="1" t="s">
        <v>384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352</v>
      </c>
      <c r="L43" s="1">
        <v>0</v>
      </c>
      <c r="N43" s="1">
        <v>0</v>
      </c>
    </row>
    <row r="44" spans="1:14" x14ac:dyDescent="0.3">
      <c r="A44" s="1">
        <v>43</v>
      </c>
      <c r="B44" s="1">
        <v>111</v>
      </c>
      <c r="C44" s="1" t="s">
        <v>385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386</v>
      </c>
      <c r="L44" s="1">
        <v>0</v>
      </c>
      <c r="N44" s="1">
        <v>0</v>
      </c>
    </row>
    <row r="45" spans="1:14" x14ac:dyDescent="0.3">
      <c r="A45" s="1">
        <v>44</v>
      </c>
      <c r="B45" s="1">
        <v>112</v>
      </c>
      <c r="C45" s="1" t="s">
        <v>387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 t="s">
        <v>329</v>
      </c>
      <c r="L45" s="1">
        <v>0</v>
      </c>
      <c r="N45" s="1">
        <v>0</v>
      </c>
    </row>
    <row r="46" spans="1:14" x14ac:dyDescent="0.3">
      <c r="A46" s="1">
        <v>45</v>
      </c>
      <c r="B46" s="1">
        <v>113</v>
      </c>
      <c r="C46" s="1" t="s">
        <v>388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386</v>
      </c>
      <c r="L46" s="1">
        <v>1</v>
      </c>
    </row>
    <row r="47" spans="1:14" x14ac:dyDescent="0.3">
      <c r="A47" s="1">
        <v>46</v>
      </c>
      <c r="B47" s="1">
        <v>114</v>
      </c>
      <c r="C47" s="1" t="s">
        <v>389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352</v>
      </c>
      <c r="L47" s="1">
        <v>1</v>
      </c>
    </row>
    <row r="48" spans="1:14" x14ac:dyDescent="0.3">
      <c r="A48" s="1">
        <v>47</v>
      </c>
      <c r="B48" s="1">
        <v>115</v>
      </c>
      <c r="C48" s="1" t="s">
        <v>390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383</v>
      </c>
      <c r="L48" s="1">
        <v>1</v>
      </c>
    </row>
    <row r="49" spans="1:14" x14ac:dyDescent="0.3">
      <c r="A49" s="1">
        <v>48</v>
      </c>
      <c r="B49" s="1">
        <v>116</v>
      </c>
      <c r="C49" s="1" t="s">
        <v>391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 t="s">
        <v>398</v>
      </c>
      <c r="L49" s="1">
        <v>1</v>
      </c>
    </row>
    <row r="50" spans="1:14" x14ac:dyDescent="0.3">
      <c r="A50" s="1">
        <v>49</v>
      </c>
      <c r="B50" s="1">
        <v>117</v>
      </c>
      <c r="C50" s="1" t="s">
        <v>393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 t="s">
        <v>329</v>
      </c>
      <c r="L50" s="1">
        <v>1</v>
      </c>
    </row>
    <row r="51" spans="1:14" x14ac:dyDescent="0.3">
      <c r="A51" s="1">
        <v>50</v>
      </c>
      <c r="B51" s="1">
        <v>118</v>
      </c>
      <c r="C51" s="1" t="s">
        <v>394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">
        <v>386</v>
      </c>
      <c r="L51" s="1">
        <v>1</v>
      </c>
    </row>
    <row r="52" spans="1:14" x14ac:dyDescent="0.3">
      <c r="A52" s="1">
        <v>51</v>
      </c>
      <c r="B52" s="1">
        <v>119</v>
      </c>
      <c r="C52" s="1" t="s">
        <v>395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 t="s">
        <v>396</v>
      </c>
      <c r="L52" s="1">
        <v>0</v>
      </c>
      <c r="N52" s="1">
        <v>0</v>
      </c>
    </row>
    <row r="53" spans="1:14" x14ac:dyDescent="0.3">
      <c r="A53" s="1">
        <v>52</v>
      </c>
      <c r="B53" s="1" t="s">
        <v>542</v>
      </c>
      <c r="C53" s="1" t="s">
        <v>397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 t="s">
        <v>398</v>
      </c>
      <c r="L53" s="1">
        <v>0</v>
      </c>
      <c r="N53" s="1">
        <v>0</v>
      </c>
    </row>
    <row r="54" spans="1:14" x14ac:dyDescent="0.3">
      <c r="A54" s="1">
        <v>53</v>
      </c>
      <c r="B54" s="1" t="s">
        <v>543</v>
      </c>
      <c r="C54" s="1" t="s">
        <v>399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 t="s">
        <v>400</v>
      </c>
      <c r="L54" s="1">
        <v>0</v>
      </c>
      <c r="M54" s="1">
        <v>1</v>
      </c>
    </row>
    <row r="55" spans="1:14" x14ac:dyDescent="0.3">
      <c r="A55" s="1">
        <v>54</v>
      </c>
      <c r="B55" s="1" t="s">
        <v>544</v>
      </c>
      <c r="C55" s="1" t="s">
        <v>401</v>
      </c>
      <c r="D55" s="1">
        <v>1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 t="s">
        <v>400</v>
      </c>
      <c r="L55" s="1">
        <v>0</v>
      </c>
    </row>
    <row r="56" spans="1:14" x14ac:dyDescent="0.3">
      <c r="A56" s="1">
        <v>55</v>
      </c>
      <c r="B56" s="1" t="s">
        <v>545</v>
      </c>
      <c r="C56" s="1" t="s">
        <v>402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">
        <v>400</v>
      </c>
      <c r="L56" s="1">
        <v>0</v>
      </c>
      <c r="M56" s="1">
        <v>0</v>
      </c>
    </row>
    <row r="57" spans="1:14" x14ac:dyDescent="0.3">
      <c r="A57" s="1">
        <v>56</v>
      </c>
      <c r="B57" s="1" t="s">
        <v>546</v>
      </c>
      <c r="C57" s="1" t="s">
        <v>406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 t="s">
        <v>407</v>
      </c>
      <c r="L57" s="1">
        <v>0</v>
      </c>
    </row>
    <row r="58" spans="1:14" x14ac:dyDescent="0.3">
      <c r="A58" s="1">
        <v>57</v>
      </c>
      <c r="B58" s="1">
        <v>142</v>
      </c>
      <c r="C58" s="1" t="s">
        <v>410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8</v>
      </c>
      <c r="L58" s="1">
        <v>0</v>
      </c>
      <c r="N58" s="1">
        <v>0</v>
      </c>
    </row>
    <row r="59" spans="1:14" x14ac:dyDescent="0.3">
      <c r="A59" s="1">
        <v>58</v>
      </c>
      <c r="B59" s="1">
        <v>143</v>
      </c>
      <c r="C59" s="1" t="s">
        <v>505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506</v>
      </c>
      <c r="L59" s="1">
        <v>0</v>
      </c>
    </row>
    <row r="60" spans="1:14" x14ac:dyDescent="0.3">
      <c r="A60" s="1">
        <v>59</v>
      </c>
      <c r="B60" s="1">
        <v>144</v>
      </c>
      <c r="C60" s="1" t="s">
        <v>507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 t="s">
        <v>492</v>
      </c>
      <c r="L60" s="1">
        <v>1</v>
      </c>
    </row>
    <row r="61" spans="1:14" x14ac:dyDescent="0.3">
      <c r="A61" s="1">
        <v>60</v>
      </c>
      <c r="B61" s="1" t="s">
        <v>547</v>
      </c>
      <c r="C61" s="1" t="s">
        <v>508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329</v>
      </c>
      <c r="L61" s="1">
        <v>0</v>
      </c>
    </row>
    <row r="62" spans="1:14" x14ac:dyDescent="0.3">
      <c r="A62" s="1">
        <v>61</v>
      </c>
      <c r="B62" s="1" t="s">
        <v>548</v>
      </c>
      <c r="C62" s="1" t="s">
        <v>509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  <c r="M62" s="1">
        <v>0</v>
      </c>
    </row>
    <row r="63" spans="1:14" x14ac:dyDescent="0.3">
      <c r="A63" s="1">
        <v>62</v>
      </c>
      <c r="B63" s="1" t="s">
        <v>549</v>
      </c>
      <c r="C63" s="1" t="s">
        <v>510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 t="s">
        <v>352</v>
      </c>
      <c r="L63" s="1">
        <v>0</v>
      </c>
      <c r="M63" s="1">
        <v>0</v>
      </c>
      <c r="N63" s="1">
        <v>0</v>
      </c>
    </row>
    <row r="64" spans="1:14" x14ac:dyDescent="0.3">
      <c r="A64" s="1">
        <v>63</v>
      </c>
      <c r="B64" s="1" t="s">
        <v>550</v>
      </c>
      <c r="C64" s="1" t="s">
        <v>511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5</v>
      </c>
      <c r="L64" s="1">
        <v>1</v>
      </c>
      <c r="N64" s="1">
        <v>0</v>
      </c>
    </row>
    <row r="65" spans="1:14" x14ac:dyDescent="0.3">
      <c r="A65" s="1">
        <v>64</v>
      </c>
      <c r="B65" s="1" t="s">
        <v>551</v>
      </c>
      <c r="C65" s="1" t="s">
        <v>512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4</v>
      </c>
      <c r="L65" s="1">
        <v>1</v>
      </c>
      <c r="N65" s="1">
        <v>0</v>
      </c>
    </row>
    <row r="66" spans="1:14" x14ac:dyDescent="0.3">
      <c r="A66" s="1">
        <v>65</v>
      </c>
      <c r="B66" s="1" t="s">
        <v>552</v>
      </c>
      <c r="C66" s="1" t="s">
        <v>513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 t="s">
        <v>347</v>
      </c>
      <c r="L66" s="1">
        <v>1</v>
      </c>
      <c r="N66" s="1">
        <v>0</v>
      </c>
    </row>
    <row r="67" spans="1:14" x14ac:dyDescent="0.3">
      <c r="A67" s="1">
        <v>66</v>
      </c>
      <c r="B67" s="1" t="s">
        <v>553</v>
      </c>
      <c r="C67" s="1" t="s">
        <v>514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 t="s">
        <v>400</v>
      </c>
      <c r="L67" s="1">
        <v>0</v>
      </c>
      <c r="M67" s="1">
        <v>0</v>
      </c>
    </row>
    <row r="68" spans="1:14" x14ac:dyDescent="0.3">
      <c r="A68" s="1">
        <v>67</v>
      </c>
      <c r="B68" s="1" t="s">
        <v>554</v>
      </c>
      <c r="C68" s="1" t="s">
        <v>515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 t="s">
        <v>329</v>
      </c>
      <c r="L68" s="1">
        <v>0</v>
      </c>
    </row>
    <row r="69" spans="1:14" x14ac:dyDescent="0.3">
      <c r="A69" s="1">
        <v>68</v>
      </c>
      <c r="B69" s="1" t="s">
        <v>555</v>
      </c>
      <c r="C69" s="1" t="s">
        <v>516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 t="s">
        <v>329</v>
      </c>
      <c r="L69" s="1">
        <v>0</v>
      </c>
    </row>
    <row r="70" spans="1:14" x14ac:dyDescent="0.3">
      <c r="A70" s="1">
        <v>69</v>
      </c>
      <c r="B70" s="1" t="s">
        <v>556</v>
      </c>
      <c r="C70" s="1" t="s">
        <v>517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">
        <v>329</v>
      </c>
      <c r="L70" s="1">
        <v>1</v>
      </c>
    </row>
    <row r="71" spans="1:14" x14ac:dyDescent="0.3">
      <c r="A71" s="1">
        <v>70</v>
      </c>
      <c r="B71" s="1">
        <v>171</v>
      </c>
      <c r="C71" s="1" t="s">
        <v>417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11</v>
      </c>
      <c r="L71" s="1">
        <v>0</v>
      </c>
      <c r="N71" s="1">
        <v>0</v>
      </c>
    </row>
    <row r="72" spans="1:1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F30E-A6F1-440D-AD7F-FDF3176AD647}">
  <dimension ref="A1:E147"/>
  <sheetViews>
    <sheetView workbookViewId="0">
      <selection activeCell="A21" sqref="A21:C23"/>
    </sheetView>
  </sheetViews>
  <sheetFormatPr baseColWidth="10" defaultRowHeight="14.4" x14ac:dyDescent="0.3"/>
  <cols>
    <col min="1" max="1" width="14.33203125" style="3" customWidth="1"/>
    <col min="2" max="2" width="16.5546875" style="3" bestFit="1" customWidth="1"/>
    <col min="3" max="3" width="21.88671875" style="3" bestFit="1" customWidth="1"/>
    <col min="4" max="4" width="80.33203125" style="3" bestFit="1" customWidth="1"/>
    <col min="5" max="5" width="27.5546875" bestFit="1" customWidth="1"/>
  </cols>
  <sheetData>
    <row r="1" spans="1:5" x14ac:dyDescent="0.3">
      <c r="A1" s="3" t="s">
        <v>0</v>
      </c>
      <c r="B1" s="3" t="s">
        <v>1</v>
      </c>
      <c r="C1" s="3" t="s">
        <v>557</v>
      </c>
      <c r="D1" s="3" t="s">
        <v>559</v>
      </c>
      <c r="E1" s="3" t="s">
        <v>558</v>
      </c>
    </row>
    <row r="2" spans="1:5" x14ac:dyDescent="0.3">
      <c r="A2" s="3">
        <v>11</v>
      </c>
      <c r="B2" s="3" t="s">
        <v>302</v>
      </c>
      <c r="C2" s="3" t="str">
        <f>LEFT(A2,LEN(A2)-1)</f>
        <v>1</v>
      </c>
      <c r="D2" s="3" t="str">
        <f>VLOOKUP(_xlfn.NUMBERVALUE(C2),Tableau5[[id]:[lib]],3,FALSE)</f>
        <v>PAC air/air</v>
      </c>
      <c r="E2" s="3">
        <v>1</v>
      </c>
    </row>
    <row r="3" spans="1:5" x14ac:dyDescent="0.3">
      <c r="A3" s="3">
        <v>12</v>
      </c>
      <c r="B3" s="3" t="s">
        <v>460</v>
      </c>
      <c r="C3" s="3" t="str">
        <f t="shared" ref="C3:C65" si="0">LEFT(A3,LEN(A3)-1)</f>
        <v>1</v>
      </c>
      <c r="D3" s="3" t="str">
        <f>VLOOKUP(_xlfn.NUMBERVALUE(C3),Tableau5[[id]:[lib]],3,FALSE)</f>
        <v>PAC air/air</v>
      </c>
      <c r="E3" s="3">
        <v>2</v>
      </c>
    </row>
    <row r="4" spans="1:5" x14ac:dyDescent="0.3">
      <c r="A4" s="3">
        <v>13</v>
      </c>
      <c r="B4" s="3" t="s">
        <v>461</v>
      </c>
      <c r="C4" s="3" t="str">
        <f t="shared" si="0"/>
        <v>1</v>
      </c>
      <c r="D4" s="3" t="str">
        <f>VLOOKUP(_xlfn.NUMBERVALUE(C4),Tableau5[[id]:[lib]],3,FALSE)</f>
        <v>PAC air/air</v>
      </c>
      <c r="E4" s="3">
        <v>3</v>
      </c>
    </row>
    <row r="5" spans="1:5" x14ac:dyDescent="0.3">
      <c r="A5" s="3">
        <v>21</v>
      </c>
      <c r="B5" s="3" t="s">
        <v>302</v>
      </c>
      <c r="C5" s="3" t="str">
        <f t="shared" si="0"/>
        <v>2</v>
      </c>
      <c r="D5" s="3" t="str">
        <f>VLOOKUP(_xlfn.NUMBERVALUE(C5),Tableau5[[id]:[lib]],3,FALSE)</f>
        <v>PAC air/eau</v>
      </c>
      <c r="E5" s="3">
        <v>4</v>
      </c>
    </row>
    <row r="6" spans="1:5" x14ac:dyDescent="0.3">
      <c r="A6" s="3">
        <v>22</v>
      </c>
      <c r="B6" s="3" t="s">
        <v>460</v>
      </c>
      <c r="C6" s="3" t="str">
        <f t="shared" si="0"/>
        <v>2</v>
      </c>
      <c r="D6" s="3" t="str">
        <f>VLOOKUP(_xlfn.NUMBERVALUE(C6),Tableau5[[id]:[lib]],3,FALSE)</f>
        <v>PAC air/eau</v>
      </c>
      <c r="E6" s="3">
        <v>5</v>
      </c>
    </row>
    <row r="7" spans="1:5" x14ac:dyDescent="0.3">
      <c r="A7" s="3">
        <v>23</v>
      </c>
      <c r="B7" s="3" t="s">
        <v>418</v>
      </c>
      <c r="C7" s="3" t="str">
        <f t="shared" si="0"/>
        <v>2</v>
      </c>
      <c r="D7" s="3" t="str">
        <f>VLOOKUP(_xlfn.NUMBERVALUE(C7),Tableau5[[id]:[lib]],3,FALSE)</f>
        <v>PAC air/eau</v>
      </c>
      <c r="E7" s="3">
        <v>6</v>
      </c>
    </row>
    <row r="8" spans="1:5" x14ac:dyDescent="0.3">
      <c r="A8" s="3">
        <v>24</v>
      </c>
      <c r="B8" s="3" t="s">
        <v>463</v>
      </c>
      <c r="C8" s="3" t="str">
        <f t="shared" si="0"/>
        <v>2</v>
      </c>
      <c r="D8" s="3" t="str">
        <f>VLOOKUP(_xlfn.NUMBERVALUE(C8),Tableau5[[id]:[lib]],3,FALSE)</f>
        <v>PAC air/eau</v>
      </c>
      <c r="E8" s="3">
        <v>7</v>
      </c>
    </row>
    <row r="9" spans="1:5" x14ac:dyDescent="0.3">
      <c r="A9" s="3">
        <v>31</v>
      </c>
      <c r="B9" s="3" t="s">
        <v>302</v>
      </c>
      <c r="C9" s="3" t="str">
        <f t="shared" si="0"/>
        <v>3</v>
      </c>
      <c r="D9" s="3" t="str">
        <f>VLOOKUP(_xlfn.NUMBERVALUE(C9),Tableau5[[id]:[lib]],3,FALSE)</f>
        <v>PAC eau/eau</v>
      </c>
      <c r="E9" s="3">
        <v>8</v>
      </c>
    </row>
    <row r="10" spans="1:5" x14ac:dyDescent="0.3">
      <c r="A10" s="3">
        <v>32</v>
      </c>
      <c r="B10" s="3" t="s">
        <v>460</v>
      </c>
      <c r="C10" s="3" t="str">
        <f t="shared" si="0"/>
        <v>3</v>
      </c>
      <c r="D10" s="3" t="str">
        <f>VLOOKUP(_xlfn.NUMBERVALUE(C10),Tableau5[[id]:[lib]],3,FALSE)</f>
        <v>PAC eau/eau</v>
      </c>
      <c r="E10" s="3">
        <v>9</v>
      </c>
    </row>
    <row r="11" spans="1:5" x14ac:dyDescent="0.3">
      <c r="A11" s="3">
        <v>33</v>
      </c>
      <c r="B11" s="3" t="s">
        <v>418</v>
      </c>
      <c r="C11" s="3" t="str">
        <f t="shared" si="0"/>
        <v>3</v>
      </c>
      <c r="D11" s="3" t="str">
        <f>VLOOKUP(_xlfn.NUMBERVALUE(C11),Tableau5[[id]:[lib]],3,FALSE)</f>
        <v>PAC eau/eau</v>
      </c>
      <c r="E11" s="3">
        <v>10</v>
      </c>
    </row>
    <row r="12" spans="1:5" x14ac:dyDescent="0.3">
      <c r="A12" s="3">
        <v>34</v>
      </c>
      <c r="B12" s="3" t="s">
        <v>463</v>
      </c>
      <c r="C12" s="3" t="str">
        <f t="shared" si="0"/>
        <v>3</v>
      </c>
      <c r="D12" s="3" t="str">
        <f>VLOOKUP(_xlfn.NUMBERVALUE(C12),Tableau5[[id]:[lib]],3,FALSE)</f>
        <v>PAC eau/eau</v>
      </c>
      <c r="E12" s="3">
        <v>11</v>
      </c>
    </row>
    <row r="13" spans="1:5" x14ac:dyDescent="0.3">
      <c r="A13" s="3">
        <v>41</v>
      </c>
      <c r="B13" s="3" t="s">
        <v>302</v>
      </c>
      <c r="C13" s="3" t="str">
        <f t="shared" si="0"/>
        <v>4</v>
      </c>
      <c r="D13" s="3" t="str">
        <f>VLOOKUP(_xlfn.NUMBERVALUE(C13),Tableau5[[id]:[lib]],3,FALSE)</f>
        <v>PAC eau glycolée/eau</v>
      </c>
      <c r="E13" s="3">
        <v>12</v>
      </c>
    </row>
    <row r="14" spans="1:5" x14ac:dyDescent="0.3">
      <c r="A14" s="3">
        <v>42</v>
      </c>
      <c r="B14" s="3" t="s">
        <v>460</v>
      </c>
      <c r="C14" s="3" t="str">
        <f t="shared" si="0"/>
        <v>4</v>
      </c>
      <c r="D14" s="3" t="str">
        <f>VLOOKUP(_xlfn.NUMBERVALUE(C14),Tableau5[[id]:[lib]],3,FALSE)</f>
        <v>PAC eau glycolée/eau</v>
      </c>
      <c r="E14" s="3">
        <v>13</v>
      </c>
    </row>
    <row r="15" spans="1:5" x14ac:dyDescent="0.3">
      <c r="A15" s="3">
        <v>43</v>
      </c>
      <c r="B15" s="3" t="s">
        <v>418</v>
      </c>
      <c r="C15" s="3" t="str">
        <f t="shared" si="0"/>
        <v>4</v>
      </c>
      <c r="D15" s="3" t="str">
        <f>VLOOKUP(_xlfn.NUMBERVALUE(C15),Tableau5[[id]:[lib]],3,FALSE)</f>
        <v>PAC eau glycolée/eau</v>
      </c>
      <c r="E15" s="3">
        <v>14</v>
      </c>
    </row>
    <row r="16" spans="1:5" x14ac:dyDescent="0.3">
      <c r="A16" s="3">
        <v>44</v>
      </c>
      <c r="B16" s="3" t="s">
        <v>463</v>
      </c>
      <c r="C16" s="3" t="str">
        <f t="shared" si="0"/>
        <v>4</v>
      </c>
      <c r="D16" s="3" t="str">
        <f>VLOOKUP(_xlfn.NUMBERVALUE(C16),Tableau5[[id]:[lib]],3,FALSE)</f>
        <v>PAC eau glycolée/eau</v>
      </c>
      <c r="E16" s="3">
        <v>15</v>
      </c>
    </row>
    <row r="17" spans="1:5" x14ac:dyDescent="0.3">
      <c r="A17" s="3">
        <v>51</v>
      </c>
      <c r="B17" s="3" t="s">
        <v>302</v>
      </c>
      <c r="C17" s="3" t="str">
        <f t="shared" si="0"/>
        <v>5</v>
      </c>
      <c r="D17" s="3" t="str">
        <f>VLOOKUP(_xlfn.NUMBERVALUE(C17),Tableau5[[id]:[lib]],3,FALSE)</f>
        <v>PAC géothermique</v>
      </c>
      <c r="E17" s="3">
        <v>16</v>
      </c>
    </row>
    <row r="18" spans="1:5" x14ac:dyDescent="0.3">
      <c r="A18" s="3">
        <v>52</v>
      </c>
      <c r="B18" s="3" t="s">
        <v>460</v>
      </c>
      <c r="C18" s="3" t="str">
        <f t="shared" si="0"/>
        <v>5</v>
      </c>
      <c r="D18" s="3" t="str">
        <f>VLOOKUP(_xlfn.NUMBERVALUE(C18),Tableau5[[id]:[lib]],3,FALSE)</f>
        <v>PAC géothermique</v>
      </c>
      <c r="E18" s="3">
        <v>17</v>
      </c>
    </row>
    <row r="19" spans="1:5" x14ac:dyDescent="0.3">
      <c r="A19" s="3">
        <v>53</v>
      </c>
      <c r="B19" s="3" t="s">
        <v>418</v>
      </c>
      <c r="C19" s="3" t="str">
        <f t="shared" si="0"/>
        <v>5</v>
      </c>
      <c r="D19" s="3" t="str">
        <f>VLOOKUP(_xlfn.NUMBERVALUE(C19),Tableau5[[id]:[lib]],3,FALSE)</f>
        <v>PAC géothermique</v>
      </c>
      <c r="E19" s="3">
        <v>18</v>
      </c>
    </row>
    <row r="20" spans="1:5" x14ac:dyDescent="0.3">
      <c r="A20" s="3">
        <v>54</v>
      </c>
      <c r="B20" s="3" t="s">
        <v>463</v>
      </c>
      <c r="C20" s="3" t="str">
        <f t="shared" si="0"/>
        <v>5</v>
      </c>
      <c r="D20" s="3" t="str">
        <f>VLOOKUP(_xlfn.NUMBERVALUE(C20),Tableau5[[id]:[lib]],3,FALSE)</f>
        <v>PAC géothermique</v>
      </c>
      <c r="E20" s="3">
        <v>19</v>
      </c>
    </row>
    <row r="21" spans="1:5" x14ac:dyDescent="0.3">
      <c r="A21" s="3">
        <v>61</v>
      </c>
      <c r="B21" s="3" t="s">
        <v>372</v>
      </c>
      <c r="C21" s="3" t="str">
        <f t="shared" si="0"/>
        <v>6</v>
      </c>
      <c r="D21" s="3" t="str">
        <f>VLOOKUP(_xlfn.NUMBERVALUE(C21),Tableau5[[id]:[lib]],3,FALSE)</f>
        <v>Cuisinière</v>
      </c>
      <c r="E21" s="3">
        <v>20</v>
      </c>
    </row>
    <row r="22" spans="1:5" x14ac:dyDescent="0.3">
      <c r="A22" s="3">
        <v>62</v>
      </c>
      <c r="B22" s="3" t="s">
        <v>469</v>
      </c>
      <c r="C22" s="3" t="str">
        <f t="shared" si="0"/>
        <v>6</v>
      </c>
      <c r="D22" s="3" t="str">
        <f>VLOOKUP(_xlfn.NUMBERVALUE(C22),Tableau5[[id]:[lib]],3,FALSE)</f>
        <v>Cuisinière</v>
      </c>
      <c r="E22" s="3">
        <v>24</v>
      </c>
    </row>
    <row r="23" spans="1:5" x14ac:dyDescent="0.3">
      <c r="A23" s="3">
        <v>63</v>
      </c>
      <c r="B23" s="3" t="s">
        <v>470</v>
      </c>
      <c r="C23" s="3" t="str">
        <f t="shared" si="0"/>
        <v>6</v>
      </c>
      <c r="D23" s="3" t="str">
        <f>VLOOKUP(_xlfn.NUMBERVALUE(C23),Tableau5[[id]:[lib]],3,FALSE)</f>
        <v>Cuisinière</v>
      </c>
      <c r="E23" s="3">
        <v>28</v>
      </c>
    </row>
    <row r="24" spans="1:5" x14ac:dyDescent="0.3">
      <c r="A24" s="3">
        <v>71</v>
      </c>
      <c r="B24" s="3" t="s">
        <v>372</v>
      </c>
      <c r="C24" s="3" t="str">
        <f t="shared" si="0"/>
        <v>7</v>
      </c>
      <c r="D24" s="3" t="str">
        <f>VLOOKUP(_xlfn.NUMBERVALUE(C24),Tableau5[[id]:[lib]],3,FALSE)</f>
        <v>Foyer fermé</v>
      </c>
      <c r="E24" s="3">
        <v>21</v>
      </c>
    </row>
    <row r="25" spans="1:5" x14ac:dyDescent="0.3">
      <c r="A25" s="3">
        <v>72</v>
      </c>
      <c r="B25" s="3" t="s">
        <v>469</v>
      </c>
      <c r="C25" s="3" t="str">
        <f t="shared" si="0"/>
        <v>7</v>
      </c>
      <c r="D25" s="3" t="str">
        <f>VLOOKUP(_xlfn.NUMBERVALUE(C25),Tableau5[[id]:[lib]],3,FALSE)</f>
        <v>Foyer fermé</v>
      </c>
      <c r="E25" s="3">
        <v>25</v>
      </c>
    </row>
    <row r="26" spans="1:5" x14ac:dyDescent="0.3">
      <c r="A26" s="3">
        <v>73</v>
      </c>
      <c r="B26" s="3" t="s">
        <v>470</v>
      </c>
      <c r="C26" s="3" t="str">
        <f t="shared" si="0"/>
        <v>7</v>
      </c>
      <c r="D26" s="3" t="str">
        <f>VLOOKUP(_xlfn.NUMBERVALUE(C26),Tableau5[[id]:[lib]],3,FALSE)</f>
        <v>Foyer fermé</v>
      </c>
      <c r="E26" s="3">
        <v>29</v>
      </c>
    </row>
    <row r="27" spans="1:5" x14ac:dyDescent="0.3">
      <c r="A27" s="3">
        <v>81</v>
      </c>
      <c r="B27" s="3" t="s">
        <v>372</v>
      </c>
      <c r="C27" s="3" t="str">
        <f t="shared" si="0"/>
        <v>8</v>
      </c>
      <c r="D27" s="3" t="str">
        <f>VLOOKUP(_xlfn.NUMBERVALUE(C27),Tableau5[[id]:[lib]],3,FALSE)</f>
        <v>Poêle bûche</v>
      </c>
      <c r="E27" s="3">
        <v>22</v>
      </c>
    </row>
    <row r="28" spans="1:5" x14ac:dyDescent="0.3">
      <c r="A28" s="3">
        <v>82</v>
      </c>
      <c r="B28" s="3" t="s">
        <v>469</v>
      </c>
      <c r="C28" s="3" t="str">
        <f t="shared" si="0"/>
        <v>8</v>
      </c>
      <c r="D28" s="3" t="str">
        <f>VLOOKUP(_xlfn.NUMBERVALUE(C28),Tableau5[[id]:[lib]],3,FALSE)</f>
        <v>Poêle bûche</v>
      </c>
      <c r="E28" s="3">
        <v>26</v>
      </c>
    </row>
    <row r="29" spans="1:5" x14ac:dyDescent="0.3">
      <c r="A29" s="3">
        <v>83</v>
      </c>
      <c r="B29" s="3" t="s">
        <v>470</v>
      </c>
      <c r="C29" s="3" t="str">
        <f t="shared" si="0"/>
        <v>8</v>
      </c>
      <c r="D29" s="3" t="str">
        <f>VLOOKUP(_xlfn.NUMBERVALUE(C29),Tableau5[[id]:[lib]],3,FALSE)</f>
        <v>Poêle bûche</v>
      </c>
      <c r="E29" s="3">
        <v>30</v>
      </c>
    </row>
    <row r="30" spans="1:5" x14ac:dyDescent="0.3">
      <c r="A30" s="3">
        <v>91</v>
      </c>
      <c r="B30" s="3" t="s">
        <v>372</v>
      </c>
      <c r="C30" s="3" t="str">
        <f t="shared" si="0"/>
        <v>9</v>
      </c>
      <c r="D30" s="3" t="str">
        <f>VLOOKUP(_xlfn.NUMBERVALUE(C30),Tableau5[[id]:[lib]],3,FALSE)</f>
        <v>Insert</v>
      </c>
      <c r="E30" s="3">
        <v>23</v>
      </c>
    </row>
    <row r="31" spans="1:5" x14ac:dyDescent="0.3">
      <c r="A31" s="3">
        <v>92</v>
      </c>
      <c r="B31" s="3" t="s">
        <v>469</v>
      </c>
      <c r="C31" s="3" t="str">
        <f t="shared" si="0"/>
        <v>9</v>
      </c>
      <c r="D31" s="3" t="str">
        <f>VLOOKUP(_xlfn.NUMBERVALUE(C31),Tableau5[[id]:[lib]],3,FALSE)</f>
        <v>Insert</v>
      </c>
      <c r="E31" s="3">
        <v>27</v>
      </c>
    </row>
    <row r="32" spans="1:5" x14ac:dyDescent="0.3">
      <c r="A32" s="3">
        <v>93</v>
      </c>
      <c r="B32" s="3" t="s">
        <v>470</v>
      </c>
      <c r="C32" s="3" t="str">
        <f t="shared" si="0"/>
        <v>9</v>
      </c>
      <c r="D32" s="3" t="str">
        <f>VLOOKUP(_xlfn.NUMBERVALUE(C32),Tableau5[[id]:[lib]],3,FALSE)</f>
        <v>Insert</v>
      </c>
      <c r="E32" s="3">
        <v>31</v>
      </c>
    </row>
    <row r="33" spans="1:5" x14ac:dyDescent="0.3">
      <c r="A33" s="3">
        <v>101</v>
      </c>
      <c r="B33" s="3" t="s">
        <v>477</v>
      </c>
      <c r="C33" s="3" t="str">
        <f t="shared" si="0"/>
        <v>10</v>
      </c>
      <c r="D33" s="3" t="str">
        <f>VLOOKUP(_xlfn.NUMBERVALUE(C33),Tableau5[[id]:[lib]],3,FALSE)</f>
        <v>Cuisinière flamme verte</v>
      </c>
      <c r="E33" s="3">
        <v>32</v>
      </c>
    </row>
    <row r="34" spans="1:5" x14ac:dyDescent="0.3">
      <c r="A34" s="3">
        <v>102</v>
      </c>
      <c r="B34" s="3" t="s">
        <v>478</v>
      </c>
      <c r="C34" s="3" t="str">
        <f t="shared" si="0"/>
        <v>10</v>
      </c>
      <c r="D34" s="3" t="str">
        <f>VLOOKUP(_xlfn.NUMBERVALUE(C34),Tableau5[[id]:[lib]],3,FALSE)</f>
        <v>Cuisinière flamme verte</v>
      </c>
      <c r="E34" s="3">
        <v>36</v>
      </c>
    </row>
    <row r="35" spans="1:5" x14ac:dyDescent="0.3">
      <c r="A35" s="3">
        <v>103</v>
      </c>
      <c r="B35" s="3" t="s">
        <v>479</v>
      </c>
      <c r="C35" s="3" t="str">
        <f t="shared" si="0"/>
        <v>10</v>
      </c>
      <c r="D35" s="3" t="str">
        <f>VLOOKUP(_xlfn.NUMBERVALUE(C35),Tableau5[[id]:[lib]],3,FALSE)</f>
        <v>Cuisinière flamme verte</v>
      </c>
      <c r="E35" s="3">
        <v>40</v>
      </c>
    </row>
    <row r="36" spans="1:5" x14ac:dyDescent="0.3">
      <c r="A36" s="3">
        <v>111</v>
      </c>
      <c r="B36" s="3" t="s">
        <v>477</v>
      </c>
      <c r="C36" s="3" t="str">
        <f t="shared" si="0"/>
        <v>11</v>
      </c>
      <c r="D36" s="3" t="str">
        <f>VLOOKUP(_xlfn.NUMBERVALUE(C36),Tableau5[[id]:[lib]],3,FALSE)</f>
        <v>Foyer fermé flamme verte</v>
      </c>
      <c r="E36" s="3">
        <v>33</v>
      </c>
    </row>
    <row r="37" spans="1:5" x14ac:dyDescent="0.3">
      <c r="A37" s="3">
        <v>112</v>
      </c>
      <c r="B37" s="3" t="s">
        <v>478</v>
      </c>
      <c r="C37" s="3" t="str">
        <f t="shared" si="0"/>
        <v>11</v>
      </c>
      <c r="D37" s="3" t="str">
        <f>VLOOKUP(_xlfn.NUMBERVALUE(C37),Tableau5[[id]:[lib]],3,FALSE)</f>
        <v>Foyer fermé flamme verte</v>
      </c>
      <c r="E37" s="3">
        <v>37</v>
      </c>
    </row>
    <row r="38" spans="1:5" x14ac:dyDescent="0.3">
      <c r="A38" s="3">
        <v>113</v>
      </c>
      <c r="B38" s="3" t="s">
        <v>479</v>
      </c>
      <c r="C38" s="3" t="str">
        <f t="shared" si="0"/>
        <v>11</v>
      </c>
      <c r="D38" s="3" t="str">
        <f>VLOOKUP(_xlfn.NUMBERVALUE(C38),Tableau5[[id]:[lib]],3,FALSE)</f>
        <v>Foyer fermé flamme verte</v>
      </c>
      <c r="E38" s="3">
        <v>41</v>
      </c>
    </row>
    <row r="39" spans="1:5" x14ac:dyDescent="0.3">
      <c r="A39" s="3">
        <v>121</v>
      </c>
      <c r="B39" s="3" t="s">
        <v>477</v>
      </c>
      <c r="C39" s="3" t="str">
        <f t="shared" si="0"/>
        <v>12</v>
      </c>
      <c r="D39" s="3" t="str">
        <f>VLOOKUP(_xlfn.NUMBERVALUE(C39),Tableau5[[id]:[lib]],3,FALSE)</f>
        <v>Poêle bûche flamme verte</v>
      </c>
      <c r="E39" s="3">
        <v>34</v>
      </c>
    </row>
    <row r="40" spans="1:5" x14ac:dyDescent="0.3">
      <c r="A40" s="3">
        <v>122</v>
      </c>
      <c r="B40" s="3" t="s">
        <v>478</v>
      </c>
      <c r="C40" s="3" t="str">
        <f t="shared" si="0"/>
        <v>12</v>
      </c>
      <c r="D40" s="3" t="str">
        <f>VLOOKUP(_xlfn.NUMBERVALUE(C40),Tableau5[[id]:[lib]],3,FALSE)</f>
        <v>Poêle bûche flamme verte</v>
      </c>
      <c r="E40" s="3">
        <v>38</v>
      </c>
    </row>
    <row r="41" spans="1:5" x14ac:dyDescent="0.3">
      <c r="A41" s="3">
        <v>123</v>
      </c>
      <c r="B41" s="3" t="s">
        <v>479</v>
      </c>
      <c r="C41" s="3" t="str">
        <f t="shared" si="0"/>
        <v>12</v>
      </c>
      <c r="D41" s="3" t="str">
        <f>VLOOKUP(_xlfn.NUMBERVALUE(C41),Tableau5[[id]:[lib]],3,FALSE)</f>
        <v>Poêle bûche flamme verte</v>
      </c>
      <c r="E41" s="3">
        <v>42</v>
      </c>
    </row>
    <row r="42" spans="1:5" x14ac:dyDescent="0.3">
      <c r="A42" s="3">
        <v>131</v>
      </c>
      <c r="B42" s="3" t="s">
        <v>477</v>
      </c>
      <c r="C42" s="3" t="str">
        <f t="shared" si="0"/>
        <v>13</v>
      </c>
      <c r="D42" s="3" t="str">
        <f>VLOOKUP(_xlfn.NUMBERVALUE(C42),Tableau5[[id]:[lib]],3,FALSE)</f>
        <v>Insert flamme verte</v>
      </c>
      <c r="E42" s="3">
        <v>35</v>
      </c>
    </row>
    <row r="43" spans="1:5" x14ac:dyDescent="0.3">
      <c r="A43" s="3">
        <v>132</v>
      </c>
      <c r="B43" s="3" t="s">
        <v>478</v>
      </c>
      <c r="C43" s="3" t="str">
        <f t="shared" si="0"/>
        <v>13</v>
      </c>
      <c r="D43" s="3" t="str">
        <f>VLOOKUP(_xlfn.NUMBERVALUE(C43),Tableau5[[id]:[lib]],3,FALSE)</f>
        <v>Insert flamme verte</v>
      </c>
      <c r="E43" s="3">
        <v>39</v>
      </c>
    </row>
    <row r="44" spans="1:5" x14ac:dyDescent="0.3">
      <c r="A44" s="3">
        <v>133</v>
      </c>
      <c r="B44" s="3" t="s">
        <v>479</v>
      </c>
      <c r="C44" s="3" t="str">
        <f t="shared" si="0"/>
        <v>13</v>
      </c>
      <c r="D44" s="3" t="str">
        <f>VLOOKUP(_xlfn.NUMBERVALUE(C44),Tableau5[[id]:[lib]],3,FALSE)</f>
        <v>Insert flamme verte</v>
      </c>
      <c r="E44" s="3">
        <v>43</v>
      </c>
    </row>
    <row r="45" spans="1:5" x14ac:dyDescent="0.3">
      <c r="A45" s="3">
        <v>141</v>
      </c>
      <c r="B45" s="3" t="s">
        <v>335</v>
      </c>
      <c r="C45" s="3" t="str">
        <f t="shared" si="0"/>
        <v>14</v>
      </c>
      <c r="D45" s="3" t="str">
        <f>VLOOKUP(_xlfn.NUMBERVALUE(C45),Tableau5[[id]:[lib]],3,FALSE)</f>
        <v>Poêle à granulés</v>
      </c>
      <c r="E45" s="3">
        <v>44</v>
      </c>
    </row>
    <row r="46" spans="1:5" x14ac:dyDescent="0.3">
      <c r="A46" s="3">
        <v>142</v>
      </c>
      <c r="B46" s="3" t="s">
        <v>484</v>
      </c>
      <c r="C46" s="3" t="str">
        <f t="shared" si="0"/>
        <v>14</v>
      </c>
      <c r="D46" s="3" t="str">
        <f>VLOOKUP(_xlfn.NUMBERVALUE(C46),Tableau5[[id]:[lib]],3,FALSE)</f>
        <v>Poêle à granulés</v>
      </c>
      <c r="E46" s="3">
        <v>44</v>
      </c>
    </row>
    <row r="47" spans="1:5" x14ac:dyDescent="0.3">
      <c r="A47" s="3">
        <v>151</v>
      </c>
      <c r="B47" s="3" t="s">
        <v>335</v>
      </c>
      <c r="C47" s="3" t="str">
        <f t="shared" si="0"/>
        <v>15</v>
      </c>
      <c r="D47" s="3" t="str">
        <f>VLOOKUP(_xlfn.NUMBERVALUE(C47),Tableau5[[id]:[lib]],3,FALSE)</f>
        <v>Poêle à granulés flamme verte</v>
      </c>
      <c r="E47" s="3">
        <v>44</v>
      </c>
    </row>
    <row r="48" spans="1:5" x14ac:dyDescent="0.3">
      <c r="A48" s="3">
        <v>152</v>
      </c>
      <c r="B48" s="3" t="s">
        <v>486</v>
      </c>
      <c r="C48" s="3" t="str">
        <f t="shared" si="0"/>
        <v>15</v>
      </c>
      <c r="D48" s="3" t="str">
        <f>VLOOKUP(_xlfn.NUMBERVALUE(C48),Tableau5[[id]:[lib]],3,FALSE)</f>
        <v>Poêle à granulés flamme verte</v>
      </c>
      <c r="E48" s="3">
        <v>45</v>
      </c>
    </row>
    <row r="49" spans="1:5" x14ac:dyDescent="0.3">
      <c r="A49" s="3">
        <v>153</v>
      </c>
      <c r="B49" s="3" t="s">
        <v>487</v>
      </c>
      <c r="C49" s="3" t="str">
        <f t="shared" si="0"/>
        <v>15</v>
      </c>
      <c r="D49" s="3" t="str">
        <f>VLOOKUP(_xlfn.NUMBERVALUE(C49),Tableau5[[id]:[lib]],3,FALSE)</f>
        <v>Poêle à granulés flamme verte</v>
      </c>
      <c r="E49" s="3">
        <v>46</v>
      </c>
    </row>
    <row r="50" spans="1:5" x14ac:dyDescent="0.3">
      <c r="A50" s="3">
        <v>171</v>
      </c>
      <c r="B50" s="3" t="s">
        <v>335</v>
      </c>
      <c r="C50" s="3" t="str">
        <f t="shared" si="0"/>
        <v>17</v>
      </c>
      <c r="D50" s="3" t="str">
        <f>VLOOKUP(_xlfn.NUMBERVALUE(C50),Tableau5[[id]:[lib]],3,FALSE)</f>
        <v>Poêle à bois bouilleur bûche</v>
      </c>
      <c r="E50" s="3">
        <v>48</v>
      </c>
    </row>
    <row r="51" spans="1:5" x14ac:dyDescent="0.3">
      <c r="A51" s="3">
        <v>172</v>
      </c>
      <c r="B51" s="3" t="s">
        <v>484</v>
      </c>
      <c r="C51" s="3" t="str">
        <f t="shared" si="0"/>
        <v>17</v>
      </c>
      <c r="D51" s="3" t="str">
        <f>VLOOKUP(_xlfn.NUMBERVALUE(C51),Tableau5[[id]:[lib]],3,FALSE)</f>
        <v>Poêle à bois bouilleur bûche</v>
      </c>
      <c r="E51" s="3">
        <v>49</v>
      </c>
    </row>
    <row r="52" spans="1:5" x14ac:dyDescent="0.3">
      <c r="A52" s="3">
        <v>181</v>
      </c>
      <c r="B52" s="3" t="s">
        <v>491</v>
      </c>
      <c r="C52" s="3" t="str">
        <f t="shared" si="0"/>
        <v>18</v>
      </c>
      <c r="D52" s="3" t="str">
        <f>VLOOKUP(_xlfn.NUMBERVALUE(C52),Tableau5[[id]:[lib]],3,FALSE)</f>
        <v>Générateur à air chaud à combustion</v>
      </c>
      <c r="E52" s="3">
        <v>50</v>
      </c>
    </row>
    <row r="53" spans="1:5" x14ac:dyDescent="0.3">
      <c r="A53" s="3">
        <v>182</v>
      </c>
      <c r="B53" s="3" t="s">
        <v>493</v>
      </c>
      <c r="C53" s="3" t="str">
        <f t="shared" si="0"/>
        <v>18</v>
      </c>
      <c r="D53" s="3" t="str">
        <f>VLOOKUP(_xlfn.NUMBERVALUE(C53),Tableau5[[id]:[lib]],3,FALSE)</f>
        <v>Générateur à air chaud à combustion</v>
      </c>
      <c r="E53" s="3">
        <v>51</v>
      </c>
    </row>
    <row r="54" spans="1:5" x14ac:dyDescent="0.3">
      <c r="A54" s="3">
        <v>191</v>
      </c>
      <c r="B54" s="3" t="s">
        <v>493</v>
      </c>
      <c r="C54" s="3" t="str">
        <f t="shared" si="0"/>
        <v>19</v>
      </c>
      <c r="D54" s="3" t="str">
        <f>VLOOKUP(_xlfn.NUMBERVALUE(C54),Tableau5[[id]:[lib]],3,FALSE)</f>
        <v>Générateur à air chaud à combustion à condensation</v>
      </c>
      <c r="E54" s="3">
        <v>52</v>
      </c>
    </row>
    <row r="55" spans="1:5" x14ac:dyDescent="0.3">
      <c r="A55" s="3">
        <v>201</v>
      </c>
      <c r="B55" s="3" t="s">
        <v>491</v>
      </c>
      <c r="C55" s="3" t="str">
        <f t="shared" si="0"/>
        <v>20</v>
      </c>
      <c r="D55" s="3" t="str">
        <f>VLOOKUP(_xlfn.NUMBERVALUE(C55),Tableau5[[id]:[lib]],3,FALSE)</f>
        <v>Radiateur à gaz indépendant ou autonome</v>
      </c>
      <c r="E55" s="3">
        <v>53</v>
      </c>
    </row>
    <row r="56" spans="1:5" x14ac:dyDescent="0.3">
      <c r="A56" s="3">
        <v>202</v>
      </c>
      <c r="B56" s="3" t="s">
        <v>493</v>
      </c>
      <c r="C56" s="3" t="str">
        <f t="shared" si="0"/>
        <v>20</v>
      </c>
      <c r="D56" s="3" t="str">
        <f>VLOOKUP(_xlfn.NUMBERVALUE(C56),Tableau5[[id]:[lib]],3,FALSE)</f>
        <v>Radiateur à gaz indépendant ou autonome</v>
      </c>
      <c r="E56" s="3">
        <v>54</v>
      </c>
    </row>
    <row r="57" spans="1:5" x14ac:dyDescent="0.3">
      <c r="A57" s="3">
        <v>211</v>
      </c>
      <c r="B57" s="3" t="s">
        <v>339</v>
      </c>
      <c r="C57" s="3" t="str">
        <f t="shared" si="0"/>
        <v>21</v>
      </c>
      <c r="D57" s="3" t="str">
        <f>VLOOKUP(_xlfn.NUMBERVALUE(C57),Tableau5[[id]:[lib]],3,FALSE)</f>
        <v>Chaudière bois bûche</v>
      </c>
      <c r="E57" s="3">
        <v>55</v>
      </c>
    </row>
    <row r="58" spans="1:5" x14ac:dyDescent="0.3">
      <c r="A58" s="3">
        <v>212</v>
      </c>
      <c r="B58" s="3" t="s">
        <v>340</v>
      </c>
      <c r="C58" s="3" t="str">
        <f t="shared" si="0"/>
        <v>21</v>
      </c>
      <c r="D58" s="3" t="str">
        <f>VLOOKUP(_xlfn.NUMBERVALUE(C58),Tableau5[[id]:[lib]],3,FALSE)</f>
        <v>Chaudière bois bûche</v>
      </c>
      <c r="E58" s="3">
        <v>56</v>
      </c>
    </row>
    <row r="59" spans="1:5" x14ac:dyDescent="0.3">
      <c r="A59" s="3">
        <v>213</v>
      </c>
      <c r="B59" s="3" t="s">
        <v>341</v>
      </c>
      <c r="C59" s="3" t="str">
        <f t="shared" si="0"/>
        <v>21</v>
      </c>
      <c r="D59" s="3" t="str">
        <f>VLOOKUP(_xlfn.NUMBERVALUE(C59),Tableau5[[id]:[lib]],3,FALSE)</f>
        <v>Chaudière bois bûche</v>
      </c>
      <c r="E59" s="3">
        <v>57</v>
      </c>
    </row>
    <row r="60" spans="1:5" x14ac:dyDescent="0.3">
      <c r="A60" s="3">
        <v>214</v>
      </c>
      <c r="B60" s="3" t="s">
        <v>342</v>
      </c>
      <c r="C60" s="3" t="str">
        <f t="shared" si="0"/>
        <v>21</v>
      </c>
      <c r="D60" s="3" t="str">
        <f>VLOOKUP(_xlfn.NUMBERVALUE(C60),Tableau5[[id]:[lib]],3,FALSE)</f>
        <v>Chaudière bois bûche</v>
      </c>
      <c r="E60" s="3">
        <v>58</v>
      </c>
    </row>
    <row r="61" spans="1:5" x14ac:dyDescent="0.3">
      <c r="A61" s="3">
        <v>215</v>
      </c>
      <c r="B61" s="3" t="s">
        <v>343</v>
      </c>
      <c r="C61" s="3" t="str">
        <f t="shared" si="0"/>
        <v>21</v>
      </c>
      <c r="D61" s="3" t="str">
        <f>VLOOKUP(_xlfn.NUMBERVALUE(C61),Tableau5[[id]:[lib]],3,FALSE)</f>
        <v>Chaudière bois bûche</v>
      </c>
      <c r="E61" s="3">
        <v>59</v>
      </c>
    </row>
    <row r="62" spans="1:5" x14ac:dyDescent="0.3">
      <c r="A62" s="3">
        <v>216</v>
      </c>
      <c r="B62" s="3" t="s">
        <v>344</v>
      </c>
      <c r="C62" s="3" t="str">
        <f t="shared" si="0"/>
        <v>21</v>
      </c>
      <c r="D62" s="3" t="str">
        <f>VLOOKUP(_xlfn.NUMBERVALUE(C62),Tableau5[[id]:[lib]],3,FALSE)</f>
        <v>Chaudière bois bûche</v>
      </c>
      <c r="E62" s="3">
        <v>60</v>
      </c>
    </row>
    <row r="63" spans="1:5" x14ac:dyDescent="0.3">
      <c r="A63" s="3">
        <v>217</v>
      </c>
      <c r="B63" s="3" t="s">
        <v>487</v>
      </c>
      <c r="C63" s="3" t="str">
        <f t="shared" si="0"/>
        <v>21</v>
      </c>
      <c r="D63" s="3" t="str">
        <f>VLOOKUP(_xlfn.NUMBERVALUE(C63),Tableau5[[id]:[lib]],3,FALSE)</f>
        <v>Chaudière bois bûche</v>
      </c>
      <c r="E63" s="3">
        <v>61</v>
      </c>
    </row>
    <row r="64" spans="1:5" x14ac:dyDescent="0.3">
      <c r="A64" s="3">
        <v>221</v>
      </c>
      <c r="B64" s="3" t="s">
        <v>339</v>
      </c>
      <c r="C64" s="3" t="str">
        <f t="shared" si="0"/>
        <v>22</v>
      </c>
      <c r="D64" s="3" t="str">
        <f>VLOOKUP(_xlfn.NUMBERVALUE(C64),Tableau5[[id]:[lib]],3,FALSE)</f>
        <v>Chaudière bois plaquette</v>
      </c>
      <c r="E64" s="3">
        <v>62</v>
      </c>
    </row>
    <row r="65" spans="1:5" x14ac:dyDescent="0.3">
      <c r="A65" s="3">
        <v>222</v>
      </c>
      <c r="B65" s="3" t="s">
        <v>340</v>
      </c>
      <c r="C65" s="3" t="str">
        <f t="shared" si="0"/>
        <v>22</v>
      </c>
      <c r="D65" s="3" t="str">
        <f>VLOOKUP(_xlfn.NUMBERVALUE(C65),Tableau5[[id]:[lib]],3,FALSE)</f>
        <v>Chaudière bois plaquette</v>
      </c>
      <c r="E65" s="3">
        <v>63</v>
      </c>
    </row>
    <row r="66" spans="1:5" x14ac:dyDescent="0.3">
      <c r="A66" s="3">
        <v>223</v>
      </c>
      <c r="B66" s="3" t="s">
        <v>341</v>
      </c>
      <c r="C66" s="3" t="str">
        <f t="shared" ref="C66:C129" si="1">LEFT(A66,LEN(A66)-1)</f>
        <v>22</v>
      </c>
      <c r="D66" s="3" t="str">
        <f>VLOOKUP(_xlfn.NUMBERVALUE(C66),Tableau5[[id]:[lib]],3,FALSE)</f>
        <v>Chaudière bois plaquette</v>
      </c>
      <c r="E66" s="3">
        <v>64</v>
      </c>
    </row>
    <row r="67" spans="1:5" x14ac:dyDescent="0.3">
      <c r="A67" s="3">
        <v>224</v>
      </c>
      <c r="B67" s="3" t="s">
        <v>342</v>
      </c>
      <c r="C67" s="3" t="str">
        <f t="shared" si="1"/>
        <v>22</v>
      </c>
      <c r="D67" s="3" t="str">
        <f>VLOOKUP(_xlfn.NUMBERVALUE(C67),Tableau5[[id]:[lib]],3,FALSE)</f>
        <v>Chaudière bois plaquette</v>
      </c>
      <c r="E67" s="3">
        <v>65</v>
      </c>
    </row>
    <row r="68" spans="1:5" x14ac:dyDescent="0.3">
      <c r="A68" s="3">
        <v>225</v>
      </c>
      <c r="B68" s="3" t="s">
        <v>343</v>
      </c>
      <c r="C68" s="3" t="str">
        <f t="shared" si="1"/>
        <v>22</v>
      </c>
      <c r="D68" s="3" t="str">
        <f>VLOOKUP(_xlfn.NUMBERVALUE(C68),Tableau5[[id]:[lib]],3,FALSE)</f>
        <v>Chaudière bois plaquette</v>
      </c>
      <c r="E68" s="3">
        <v>66</v>
      </c>
    </row>
    <row r="69" spans="1:5" x14ac:dyDescent="0.3">
      <c r="A69" s="3">
        <v>226</v>
      </c>
      <c r="B69" s="3" t="s">
        <v>344</v>
      </c>
      <c r="C69" s="3" t="str">
        <f t="shared" si="1"/>
        <v>22</v>
      </c>
      <c r="D69" s="3" t="str">
        <f>VLOOKUP(_xlfn.NUMBERVALUE(C69),Tableau5[[id]:[lib]],3,FALSE)</f>
        <v>Chaudière bois plaquette</v>
      </c>
      <c r="E69" s="3">
        <v>67</v>
      </c>
    </row>
    <row r="70" spans="1:5" x14ac:dyDescent="0.3">
      <c r="A70" s="3">
        <v>227</v>
      </c>
      <c r="B70" s="3" t="s">
        <v>487</v>
      </c>
      <c r="C70" s="3" t="str">
        <f t="shared" si="1"/>
        <v>22</v>
      </c>
      <c r="D70" s="3" t="str">
        <f>VLOOKUP(_xlfn.NUMBERVALUE(C70),Tableau5[[id]:[lib]],3,FALSE)</f>
        <v>Chaudière bois plaquette</v>
      </c>
      <c r="E70" s="3">
        <v>68</v>
      </c>
    </row>
    <row r="71" spans="1:5" x14ac:dyDescent="0.3">
      <c r="A71" s="3">
        <v>231</v>
      </c>
      <c r="B71" s="3" t="s">
        <v>339</v>
      </c>
      <c r="C71" s="3" t="str">
        <f t="shared" si="1"/>
        <v>23</v>
      </c>
      <c r="D71" s="3" t="str">
        <f>VLOOKUP(_xlfn.NUMBERVALUE(C71),Tableau5[[id]:[lib]],3,FALSE)</f>
        <v>Chaudière bois granulés</v>
      </c>
      <c r="E71" s="3">
        <v>69</v>
      </c>
    </row>
    <row r="72" spans="1:5" x14ac:dyDescent="0.3">
      <c r="A72" s="3">
        <v>232</v>
      </c>
      <c r="B72" s="3" t="s">
        <v>340</v>
      </c>
      <c r="C72" s="3" t="str">
        <f t="shared" si="1"/>
        <v>23</v>
      </c>
      <c r="D72" s="3" t="str">
        <f>VLOOKUP(_xlfn.NUMBERVALUE(C72),Tableau5[[id]:[lib]],3,FALSE)</f>
        <v>Chaudière bois granulés</v>
      </c>
      <c r="E72" s="3">
        <v>70</v>
      </c>
    </row>
    <row r="73" spans="1:5" x14ac:dyDescent="0.3">
      <c r="A73" s="3">
        <v>233</v>
      </c>
      <c r="B73" s="3" t="s">
        <v>341</v>
      </c>
      <c r="C73" s="3" t="str">
        <f t="shared" si="1"/>
        <v>23</v>
      </c>
      <c r="D73" s="3" t="str">
        <f>VLOOKUP(_xlfn.NUMBERVALUE(C73),Tableau5[[id]:[lib]],3,FALSE)</f>
        <v>Chaudière bois granulés</v>
      </c>
      <c r="E73" s="3">
        <v>71</v>
      </c>
    </row>
    <row r="74" spans="1:5" x14ac:dyDescent="0.3">
      <c r="A74" s="3">
        <v>234</v>
      </c>
      <c r="B74" s="3" t="s">
        <v>342</v>
      </c>
      <c r="C74" s="3" t="str">
        <f t="shared" si="1"/>
        <v>23</v>
      </c>
      <c r="D74" s="3" t="str">
        <f>VLOOKUP(_xlfn.NUMBERVALUE(C74),Tableau5[[id]:[lib]],3,FALSE)</f>
        <v>Chaudière bois granulés</v>
      </c>
      <c r="E74" s="3">
        <v>72</v>
      </c>
    </row>
    <row r="75" spans="1:5" x14ac:dyDescent="0.3">
      <c r="A75" s="3">
        <v>235</v>
      </c>
      <c r="B75" s="3" t="s">
        <v>349</v>
      </c>
      <c r="C75" s="3" t="str">
        <f t="shared" si="1"/>
        <v>23</v>
      </c>
      <c r="D75" s="3" t="str">
        <f>VLOOKUP(_xlfn.NUMBERVALUE(C75),Tableau5[[id]:[lib]],3,FALSE)</f>
        <v>Chaudière bois granulés</v>
      </c>
      <c r="E75" s="3">
        <v>73</v>
      </c>
    </row>
    <row r="76" spans="1:5" x14ac:dyDescent="0.3">
      <c r="A76" s="3">
        <v>236</v>
      </c>
      <c r="B76" s="3" t="s">
        <v>487</v>
      </c>
      <c r="C76" s="3" t="str">
        <f t="shared" si="1"/>
        <v>23</v>
      </c>
      <c r="D76" s="3" t="str">
        <f>VLOOKUP(_xlfn.NUMBERVALUE(C76),Tableau5[[id]:[lib]],3,FALSE)</f>
        <v>Chaudière bois granulés</v>
      </c>
      <c r="E76" s="3">
        <v>74</v>
      </c>
    </row>
    <row r="77" spans="1:5" x14ac:dyDescent="0.3">
      <c r="A77" s="3">
        <v>241</v>
      </c>
      <c r="B77" s="3" t="s">
        <v>351</v>
      </c>
      <c r="C77" s="3" t="str">
        <f t="shared" si="1"/>
        <v>24</v>
      </c>
      <c r="D77" s="3" t="str">
        <f>VLOOKUP(_xlfn.NUMBERVALUE(C77),Tableau5[[id]:[lib]],3,FALSE)</f>
        <v>Chaudière fioul</v>
      </c>
      <c r="E77" s="3">
        <v>75</v>
      </c>
    </row>
    <row r="78" spans="1:5" x14ac:dyDescent="0.3">
      <c r="A78" s="3">
        <v>242</v>
      </c>
      <c r="B78" s="3" t="s">
        <v>354</v>
      </c>
      <c r="C78" s="3" t="str">
        <f t="shared" si="1"/>
        <v>24</v>
      </c>
      <c r="D78" s="3" t="str">
        <f>VLOOKUP(_xlfn.NUMBERVALUE(C78),Tableau5[[id]:[lib]],3,FALSE)</f>
        <v>Chaudière fioul</v>
      </c>
      <c r="E78" s="3">
        <v>76</v>
      </c>
    </row>
    <row r="79" spans="1:5" x14ac:dyDescent="0.3">
      <c r="A79" s="3">
        <v>243</v>
      </c>
      <c r="B79" s="3" t="s">
        <v>355</v>
      </c>
      <c r="C79" s="3" t="str">
        <f t="shared" si="1"/>
        <v>24</v>
      </c>
      <c r="D79" s="3" t="str">
        <f>VLOOKUP(_xlfn.NUMBERVALUE(C79),Tableau5[[id]:[lib]],3,FALSE)</f>
        <v>Chaudière fioul</v>
      </c>
      <c r="E79" s="3">
        <v>77</v>
      </c>
    </row>
    <row r="80" spans="1:5" x14ac:dyDescent="0.3">
      <c r="A80" s="3">
        <v>244</v>
      </c>
      <c r="B80" s="3" t="s">
        <v>356</v>
      </c>
      <c r="C80" s="3" t="str">
        <f t="shared" si="1"/>
        <v>24</v>
      </c>
      <c r="D80" s="3" t="str">
        <f>VLOOKUP(_xlfn.NUMBERVALUE(C80),Tableau5[[id]:[lib]],3,FALSE)</f>
        <v>Chaudière fioul</v>
      </c>
      <c r="E80" s="3">
        <v>78</v>
      </c>
    </row>
    <row r="81" spans="1:5" x14ac:dyDescent="0.3">
      <c r="A81" s="3">
        <v>245</v>
      </c>
      <c r="B81" s="3" t="s">
        <v>357</v>
      </c>
      <c r="C81" s="3" t="str">
        <f t="shared" si="1"/>
        <v>24</v>
      </c>
      <c r="D81" s="3" t="str">
        <f>VLOOKUP(_xlfn.NUMBERVALUE(C81),Tableau5[[id]:[lib]],3,FALSE)</f>
        <v>Chaudière fioul</v>
      </c>
      <c r="E81" s="3">
        <v>79</v>
      </c>
    </row>
    <row r="82" spans="1:5" x14ac:dyDescent="0.3">
      <c r="A82" s="3">
        <v>246</v>
      </c>
      <c r="B82" s="3" t="s">
        <v>496</v>
      </c>
      <c r="C82" s="3" t="str">
        <f t="shared" si="1"/>
        <v>24</v>
      </c>
      <c r="D82" s="3" t="str">
        <f>VLOOKUP(_xlfn.NUMBERVALUE(C82),Tableau5[[id]:[lib]],3,FALSE)</f>
        <v>Chaudière fioul</v>
      </c>
      <c r="E82" s="3">
        <v>80</v>
      </c>
    </row>
    <row r="83" spans="1:5" x14ac:dyDescent="0.3">
      <c r="A83" s="3">
        <v>251</v>
      </c>
      <c r="B83" s="3" t="s">
        <v>357</v>
      </c>
      <c r="C83" s="3" t="str">
        <f t="shared" si="1"/>
        <v>25</v>
      </c>
      <c r="D83" s="3" t="str">
        <f>VLOOKUP(_xlfn.NUMBERVALUE(C83),Tableau5[[id]:[lib]],3,FALSE)</f>
        <v>Chaudière fioul basse température</v>
      </c>
      <c r="E83" s="3">
        <v>81</v>
      </c>
    </row>
    <row r="84" spans="1:5" x14ac:dyDescent="0.3">
      <c r="A84" s="3">
        <v>252</v>
      </c>
      <c r="B84" s="3" t="s">
        <v>496</v>
      </c>
      <c r="C84" s="3" t="str">
        <f t="shared" si="1"/>
        <v>25</v>
      </c>
      <c r="D84" s="3" t="str">
        <f>VLOOKUP(_xlfn.NUMBERVALUE(C84),Tableau5[[id]:[lib]],3,FALSE)</f>
        <v>Chaudière fioul basse température</v>
      </c>
      <c r="E84" s="3">
        <v>82</v>
      </c>
    </row>
    <row r="85" spans="1:5" x14ac:dyDescent="0.3">
      <c r="A85" s="3">
        <v>261</v>
      </c>
      <c r="B85" s="3" t="s">
        <v>361</v>
      </c>
      <c r="C85" s="3" t="str">
        <f t="shared" si="1"/>
        <v>26</v>
      </c>
      <c r="D85" s="3" t="str">
        <f>VLOOKUP(_xlfn.NUMBERVALUE(C85),Tableau5[[id]:[lib]],3,FALSE)</f>
        <v>Chaudière fioul à condensation</v>
      </c>
      <c r="E85" s="3">
        <v>83</v>
      </c>
    </row>
    <row r="86" spans="1:5" x14ac:dyDescent="0.3">
      <c r="A86" s="3">
        <v>262</v>
      </c>
      <c r="B86" s="3" t="s">
        <v>496</v>
      </c>
      <c r="C86" s="3" t="str">
        <f t="shared" si="1"/>
        <v>26</v>
      </c>
      <c r="D86" s="3" t="str">
        <f>VLOOKUP(_xlfn.NUMBERVALUE(C86),Tableau5[[id]:[lib]],3,FALSE)</f>
        <v>Chaudière fioul à condensation</v>
      </c>
      <c r="E86" s="3">
        <v>84</v>
      </c>
    </row>
    <row r="87" spans="1:5" x14ac:dyDescent="0.3">
      <c r="A87" s="3">
        <v>271</v>
      </c>
      <c r="B87" s="3" t="s">
        <v>363</v>
      </c>
      <c r="C87" s="3" t="str">
        <f t="shared" si="1"/>
        <v>27</v>
      </c>
      <c r="D87" s="3" t="str">
        <f>VLOOKUP(_xlfn.NUMBERVALUE(C87),Tableau5[[id]:[lib]],3,FALSE)</f>
        <v>Chaudière gaz standard</v>
      </c>
      <c r="E87" s="3">
        <v>85</v>
      </c>
    </row>
    <row r="88" spans="1:5" x14ac:dyDescent="0.3">
      <c r="A88" s="3">
        <v>272</v>
      </c>
      <c r="B88" s="3" t="s">
        <v>364</v>
      </c>
      <c r="C88" s="3" t="str">
        <f t="shared" si="1"/>
        <v>27</v>
      </c>
      <c r="D88" s="3" t="str">
        <f>VLOOKUP(_xlfn.NUMBERVALUE(C88),Tableau5[[id]:[lib]],3,FALSE)</f>
        <v>Chaudière gaz standard</v>
      </c>
      <c r="E88" s="3">
        <v>86</v>
      </c>
    </row>
    <row r="89" spans="1:5" x14ac:dyDescent="0.3">
      <c r="A89" s="3">
        <v>273</v>
      </c>
      <c r="B89" s="3" t="s">
        <v>365</v>
      </c>
      <c r="C89" s="3" t="str">
        <f t="shared" si="1"/>
        <v>27</v>
      </c>
      <c r="D89" s="3" t="str">
        <f>VLOOKUP(_xlfn.NUMBERVALUE(C89),Tableau5[[id]:[lib]],3,FALSE)</f>
        <v>Chaudière gaz standard</v>
      </c>
      <c r="E89" s="3">
        <v>87</v>
      </c>
    </row>
    <row r="90" spans="1:5" x14ac:dyDescent="0.3">
      <c r="A90" s="3">
        <v>274</v>
      </c>
      <c r="B90" s="3" t="s">
        <v>366</v>
      </c>
      <c r="C90" s="3" t="str">
        <f t="shared" si="1"/>
        <v>27</v>
      </c>
      <c r="D90" s="3" t="str">
        <f>VLOOKUP(_xlfn.NUMBERVALUE(C90),Tableau5[[id]:[lib]],3,FALSE)</f>
        <v>Chaudière gaz standard</v>
      </c>
      <c r="E90" s="3">
        <v>88</v>
      </c>
    </row>
    <row r="91" spans="1:5" x14ac:dyDescent="0.3">
      <c r="A91" s="3">
        <v>275</v>
      </c>
      <c r="B91" s="3" t="s">
        <v>367</v>
      </c>
      <c r="C91" s="3" t="str">
        <f t="shared" si="1"/>
        <v>27</v>
      </c>
      <c r="D91" s="3" t="str">
        <f>VLOOKUP(_xlfn.NUMBERVALUE(C91),Tableau5[[id]:[lib]],3,FALSE)</f>
        <v>Chaudière gaz standard</v>
      </c>
      <c r="E91" s="3">
        <v>89</v>
      </c>
    </row>
    <row r="92" spans="1:5" x14ac:dyDescent="0.3">
      <c r="A92" s="3">
        <v>276</v>
      </c>
      <c r="B92" s="3" t="s">
        <v>496</v>
      </c>
      <c r="C92" s="3" t="str">
        <f t="shared" si="1"/>
        <v>27</v>
      </c>
      <c r="D92" s="3" t="str">
        <f>VLOOKUP(_xlfn.NUMBERVALUE(C92),Tableau5[[id]:[lib]],3,FALSE)</f>
        <v>Chaudière gaz standard</v>
      </c>
      <c r="E92" s="3">
        <v>90</v>
      </c>
    </row>
    <row r="93" spans="1:5" x14ac:dyDescent="0.3">
      <c r="A93" s="3">
        <v>281</v>
      </c>
      <c r="B93" s="3" t="s">
        <v>366</v>
      </c>
      <c r="C93" s="3" t="str">
        <f t="shared" si="1"/>
        <v>28</v>
      </c>
      <c r="D93" s="3" t="str">
        <f>VLOOKUP(_xlfn.NUMBERVALUE(C93),Tableau5[[id]:[lib]],3,FALSE)</f>
        <v>Chaudière gaz basse température</v>
      </c>
      <c r="E93" s="3">
        <v>91</v>
      </c>
    </row>
    <row r="94" spans="1:5" x14ac:dyDescent="0.3">
      <c r="A94" s="3">
        <v>282</v>
      </c>
      <c r="B94" s="3" t="s">
        <v>367</v>
      </c>
      <c r="C94" s="3" t="str">
        <f t="shared" si="1"/>
        <v>28</v>
      </c>
      <c r="D94" s="3" t="str">
        <f>VLOOKUP(_xlfn.NUMBERVALUE(C94),Tableau5[[id]:[lib]],3,FALSE)</f>
        <v>Chaudière gaz basse température</v>
      </c>
      <c r="E94" s="3">
        <v>92</v>
      </c>
    </row>
    <row r="95" spans="1:5" x14ac:dyDescent="0.3">
      <c r="A95" s="3">
        <v>283</v>
      </c>
      <c r="B95" s="3" t="s">
        <v>496</v>
      </c>
      <c r="C95" s="3" t="str">
        <f t="shared" si="1"/>
        <v>28</v>
      </c>
      <c r="D95" s="3" t="str">
        <f>VLOOKUP(_xlfn.NUMBERVALUE(C95),Tableau5[[id]:[lib]],3,FALSE)</f>
        <v>Chaudière gaz basse température</v>
      </c>
      <c r="E95" s="3">
        <v>93</v>
      </c>
    </row>
    <row r="96" spans="1:5" x14ac:dyDescent="0.3">
      <c r="A96" s="3">
        <v>291</v>
      </c>
      <c r="B96" s="3" t="s">
        <v>364</v>
      </c>
      <c r="C96" s="3" t="str">
        <f t="shared" si="1"/>
        <v>29</v>
      </c>
      <c r="D96" s="3" t="str">
        <f>VLOOKUP(_xlfn.NUMBERVALUE(C96),Tableau5[[id]:[lib]],3,FALSE)</f>
        <v>Chaudière gaz à condensation</v>
      </c>
      <c r="E96" s="3">
        <v>94</v>
      </c>
    </row>
    <row r="97" spans="1:5" x14ac:dyDescent="0.3">
      <c r="A97" s="3">
        <v>292</v>
      </c>
      <c r="B97" s="3" t="s">
        <v>370</v>
      </c>
      <c r="C97" s="3" t="str">
        <f t="shared" si="1"/>
        <v>29</v>
      </c>
      <c r="D97" s="3" t="str">
        <f>VLOOKUP(_xlfn.NUMBERVALUE(C97),Tableau5[[id]:[lib]],3,FALSE)</f>
        <v>Chaudière gaz à condensation</v>
      </c>
      <c r="E97" s="3">
        <v>95</v>
      </c>
    </row>
    <row r="98" spans="1:5" x14ac:dyDescent="0.3">
      <c r="A98" s="3">
        <v>293</v>
      </c>
      <c r="B98" s="3" t="s">
        <v>367</v>
      </c>
      <c r="C98" s="3" t="str">
        <f t="shared" si="1"/>
        <v>29</v>
      </c>
      <c r="D98" s="3" t="str">
        <f>VLOOKUP(_xlfn.NUMBERVALUE(C98),Tableau5[[id]:[lib]],3,FALSE)</f>
        <v>Chaudière gaz à condensation</v>
      </c>
      <c r="E98" s="3">
        <v>96</v>
      </c>
    </row>
    <row r="99" spans="1:5" x14ac:dyDescent="0.3">
      <c r="A99" s="3">
        <v>294</v>
      </c>
      <c r="B99" s="3" t="s">
        <v>496</v>
      </c>
      <c r="C99" s="3" t="str">
        <f t="shared" si="1"/>
        <v>29</v>
      </c>
      <c r="D99" s="3" t="str">
        <f>VLOOKUP(_xlfn.NUMBERVALUE(C99),Tableau5[[id]:[lib]],3,FALSE)</f>
        <v>Chaudière gaz à condensation</v>
      </c>
      <c r="E99" s="3">
        <v>97</v>
      </c>
    </row>
    <row r="100" spans="1:5" x14ac:dyDescent="0.3">
      <c r="A100" s="3">
        <v>521</v>
      </c>
      <c r="B100" s="3" t="s">
        <v>339</v>
      </c>
      <c r="C100" s="3" t="str">
        <f t="shared" si="1"/>
        <v>52</v>
      </c>
      <c r="D100" s="3" t="str">
        <f>VLOOKUP(_xlfn.NUMBERVALUE(C100),Tableau5[[id]:[lib]],3,FALSE)</f>
        <v>Chaudière charbon</v>
      </c>
      <c r="E100" s="3">
        <v>120</v>
      </c>
    </row>
    <row r="101" spans="1:5" x14ac:dyDescent="0.3">
      <c r="A101" s="3">
        <v>522</v>
      </c>
      <c r="B101" s="3" t="s">
        <v>340</v>
      </c>
      <c r="C101" s="3" t="str">
        <f t="shared" si="1"/>
        <v>52</v>
      </c>
      <c r="D101" s="3" t="str">
        <f>VLOOKUP(_xlfn.NUMBERVALUE(C101),Tableau5[[id]:[lib]],3,FALSE)</f>
        <v>Chaudière charbon</v>
      </c>
      <c r="E101" s="3">
        <v>121</v>
      </c>
    </row>
    <row r="102" spans="1:5" x14ac:dyDescent="0.3">
      <c r="A102" s="3">
        <v>523</v>
      </c>
      <c r="B102" s="3" t="s">
        <v>341</v>
      </c>
      <c r="C102" s="3" t="str">
        <f t="shared" si="1"/>
        <v>52</v>
      </c>
      <c r="D102" s="3" t="str">
        <f>VLOOKUP(_xlfn.NUMBERVALUE(C102),Tableau5[[id]:[lib]],3,FALSE)</f>
        <v>Chaudière charbon</v>
      </c>
      <c r="E102" s="3">
        <v>122</v>
      </c>
    </row>
    <row r="103" spans="1:5" x14ac:dyDescent="0.3">
      <c r="A103" s="3">
        <v>524</v>
      </c>
      <c r="B103" s="3" t="s">
        <v>342</v>
      </c>
      <c r="C103" s="3" t="str">
        <f t="shared" si="1"/>
        <v>52</v>
      </c>
      <c r="D103" s="3" t="str">
        <f>VLOOKUP(_xlfn.NUMBERVALUE(C103),Tableau5[[id]:[lib]],3,FALSE)</f>
        <v>Chaudière charbon</v>
      </c>
      <c r="E103" s="3">
        <v>123</v>
      </c>
    </row>
    <row r="104" spans="1:5" x14ac:dyDescent="0.3">
      <c r="A104" s="3">
        <v>525</v>
      </c>
      <c r="B104" s="3" t="s">
        <v>343</v>
      </c>
      <c r="C104" s="3" t="str">
        <f t="shared" si="1"/>
        <v>52</v>
      </c>
      <c r="D104" s="3" t="str">
        <f>VLOOKUP(_xlfn.NUMBERVALUE(C104),Tableau5[[id]:[lib]],3,FALSE)</f>
        <v>Chaudière charbon</v>
      </c>
      <c r="E104" s="3">
        <v>124</v>
      </c>
    </row>
    <row r="105" spans="1:5" x14ac:dyDescent="0.3">
      <c r="A105" s="3">
        <v>526</v>
      </c>
      <c r="B105" s="3" t="s">
        <v>344</v>
      </c>
      <c r="C105" s="3" t="str">
        <f t="shared" si="1"/>
        <v>52</v>
      </c>
      <c r="D105" s="3" t="str">
        <f>VLOOKUP(_xlfn.NUMBERVALUE(C105),Tableau5[[id]:[lib]],3,FALSE)</f>
        <v>Chaudière charbon</v>
      </c>
      <c r="E105" s="3">
        <v>125</v>
      </c>
    </row>
    <row r="106" spans="1:5" x14ac:dyDescent="0.3">
      <c r="A106" s="3">
        <v>527</v>
      </c>
      <c r="B106" s="3" t="s">
        <v>487</v>
      </c>
      <c r="C106" s="3" t="str">
        <f t="shared" si="1"/>
        <v>52</v>
      </c>
      <c r="D106" s="3" t="str">
        <f>VLOOKUP(_xlfn.NUMBERVALUE(C106),Tableau5[[id]:[lib]],3,FALSE)</f>
        <v>Chaudière charbon</v>
      </c>
      <c r="E106" s="3">
        <v>126</v>
      </c>
    </row>
    <row r="107" spans="1:5" x14ac:dyDescent="0.3">
      <c r="A107" s="3">
        <v>531</v>
      </c>
      <c r="B107" s="3" t="s">
        <v>363</v>
      </c>
      <c r="C107" s="3" t="str">
        <f t="shared" si="1"/>
        <v>53</v>
      </c>
      <c r="D107" s="3" t="str">
        <f>VLOOKUP(_xlfn.NUMBERVALUE(C107),Tableau5[[id]:[lib]],3,FALSE)</f>
        <v>Chaudière gpl/propane/butane standard</v>
      </c>
      <c r="E107" s="3">
        <v>127</v>
      </c>
    </row>
    <row r="108" spans="1:5" x14ac:dyDescent="0.3">
      <c r="A108" s="3">
        <v>532</v>
      </c>
      <c r="B108" s="3" t="s">
        <v>364</v>
      </c>
      <c r="C108" s="3" t="str">
        <f t="shared" si="1"/>
        <v>53</v>
      </c>
      <c r="D108" s="3" t="str">
        <f>VLOOKUP(_xlfn.NUMBERVALUE(C108),Tableau5[[id]:[lib]],3,FALSE)</f>
        <v>Chaudière gpl/propane/butane standard</v>
      </c>
      <c r="E108" s="3">
        <v>128</v>
      </c>
    </row>
    <row r="109" spans="1:5" x14ac:dyDescent="0.3">
      <c r="A109" s="3">
        <v>533</v>
      </c>
      <c r="B109" s="3" t="s">
        <v>365</v>
      </c>
      <c r="C109" s="3" t="str">
        <f t="shared" si="1"/>
        <v>53</v>
      </c>
      <c r="D109" s="3" t="str">
        <f>VLOOKUP(_xlfn.NUMBERVALUE(C109),Tableau5[[id]:[lib]],3,FALSE)</f>
        <v>Chaudière gpl/propane/butane standard</v>
      </c>
      <c r="E109" s="3">
        <v>129</v>
      </c>
    </row>
    <row r="110" spans="1:5" x14ac:dyDescent="0.3">
      <c r="A110" s="3">
        <v>534</v>
      </c>
      <c r="B110" s="3" t="s">
        <v>366</v>
      </c>
      <c r="C110" s="3" t="str">
        <f t="shared" si="1"/>
        <v>53</v>
      </c>
      <c r="D110" s="3" t="str">
        <f>VLOOKUP(_xlfn.NUMBERVALUE(C110),Tableau5[[id]:[lib]],3,FALSE)</f>
        <v>Chaudière gpl/propane/butane standard</v>
      </c>
      <c r="E110" s="3">
        <v>130</v>
      </c>
    </row>
    <row r="111" spans="1:5" x14ac:dyDescent="0.3">
      <c r="A111" s="3">
        <v>535</v>
      </c>
      <c r="B111" s="3" t="s">
        <v>367</v>
      </c>
      <c r="C111" s="3" t="str">
        <f t="shared" si="1"/>
        <v>53</v>
      </c>
      <c r="D111" s="3" t="str">
        <f>VLOOKUP(_xlfn.NUMBERVALUE(C111),Tableau5[[id]:[lib]],3,FALSE)</f>
        <v>Chaudière gpl/propane/butane standard</v>
      </c>
      <c r="E111" s="3">
        <v>131</v>
      </c>
    </row>
    <row r="112" spans="1:5" x14ac:dyDescent="0.3">
      <c r="A112" s="3">
        <v>536</v>
      </c>
      <c r="B112" s="3" t="s">
        <v>496</v>
      </c>
      <c r="C112" s="3" t="str">
        <f t="shared" si="1"/>
        <v>53</v>
      </c>
      <c r="D112" s="3" t="str">
        <f>VLOOKUP(_xlfn.NUMBERVALUE(C112),Tableau5[[id]:[lib]],3,FALSE)</f>
        <v>Chaudière gpl/propane/butane standard</v>
      </c>
      <c r="E112" s="3">
        <v>132</v>
      </c>
    </row>
    <row r="113" spans="1:5" x14ac:dyDescent="0.3">
      <c r="A113" s="3">
        <v>541</v>
      </c>
      <c r="B113" s="3" t="s">
        <v>366</v>
      </c>
      <c r="C113" s="3" t="str">
        <f t="shared" si="1"/>
        <v>54</v>
      </c>
      <c r="D113" s="3" t="str">
        <f>VLOOKUP(_xlfn.NUMBERVALUE(C113),Tableau5[[id]:[lib]],3,FALSE)</f>
        <v>Chaudière gpl/propane/butane basse température</v>
      </c>
      <c r="E113" s="3">
        <v>133</v>
      </c>
    </row>
    <row r="114" spans="1:5" x14ac:dyDescent="0.3">
      <c r="A114" s="3">
        <v>542</v>
      </c>
      <c r="B114" s="3" t="s">
        <v>367</v>
      </c>
      <c r="C114" s="3" t="str">
        <f t="shared" si="1"/>
        <v>54</v>
      </c>
      <c r="D114" s="3" t="str">
        <f>VLOOKUP(_xlfn.NUMBERVALUE(C114),Tableau5[[id]:[lib]],3,FALSE)</f>
        <v>Chaudière gpl/propane/butane basse température</v>
      </c>
      <c r="E114" s="3">
        <v>134</v>
      </c>
    </row>
    <row r="115" spans="1:5" x14ac:dyDescent="0.3">
      <c r="A115" s="3">
        <v>543</v>
      </c>
      <c r="B115" s="3" t="s">
        <v>496</v>
      </c>
      <c r="C115" s="3" t="str">
        <f t="shared" si="1"/>
        <v>54</v>
      </c>
      <c r="D115" s="3" t="str">
        <f>VLOOKUP(_xlfn.NUMBERVALUE(C115),Tableau5[[id]:[lib]],3,FALSE)</f>
        <v>Chaudière gpl/propane/butane basse température</v>
      </c>
      <c r="E115" s="3">
        <v>135</v>
      </c>
    </row>
    <row r="116" spans="1:5" x14ac:dyDescent="0.3">
      <c r="A116" s="3">
        <v>551</v>
      </c>
      <c r="B116" s="3" t="s">
        <v>364</v>
      </c>
      <c r="C116" s="3" t="str">
        <f t="shared" si="1"/>
        <v>55</v>
      </c>
      <c r="D116" s="3" t="str">
        <f>VLOOKUP(_xlfn.NUMBERVALUE(C116),Tableau5[[id]:[lib]],3,FALSE)</f>
        <v>Chaudière gpl/propane/butane à condensation</v>
      </c>
      <c r="E116" s="3">
        <v>136</v>
      </c>
    </row>
    <row r="117" spans="1:5" x14ac:dyDescent="0.3">
      <c r="A117" s="3">
        <v>552</v>
      </c>
      <c r="B117" s="3" t="s">
        <v>370</v>
      </c>
      <c r="C117" s="3" t="str">
        <f t="shared" si="1"/>
        <v>55</v>
      </c>
      <c r="D117" s="3" t="str">
        <f>VLOOKUP(_xlfn.NUMBERVALUE(C117),Tableau5[[id]:[lib]],3,FALSE)</f>
        <v>Chaudière gpl/propane/butane à condensation</v>
      </c>
      <c r="E117" s="3">
        <v>137</v>
      </c>
    </row>
    <row r="118" spans="1:5" x14ac:dyDescent="0.3">
      <c r="A118" s="3">
        <v>553</v>
      </c>
      <c r="B118" s="3" t="s">
        <v>367</v>
      </c>
      <c r="C118" s="3" t="str">
        <f t="shared" si="1"/>
        <v>55</v>
      </c>
      <c r="D118" s="3" t="str">
        <f>VLOOKUP(_xlfn.NUMBERVALUE(C118),Tableau5[[id]:[lib]],3,FALSE)</f>
        <v>Chaudière gpl/propane/butane à condensation</v>
      </c>
      <c r="E118" s="3">
        <v>138</v>
      </c>
    </row>
    <row r="119" spans="1:5" x14ac:dyDescent="0.3">
      <c r="A119" s="3">
        <v>554</v>
      </c>
      <c r="B119" s="3" t="s">
        <v>496</v>
      </c>
      <c r="C119" s="3" t="str">
        <f t="shared" si="1"/>
        <v>55</v>
      </c>
      <c r="D119" s="3" t="str">
        <f>VLOOKUP(_xlfn.NUMBERVALUE(C119),Tableau5[[id]:[lib]],3,FALSE)</f>
        <v>Chaudière gpl/propane/butane à condensation</v>
      </c>
      <c r="E119" s="3">
        <v>139</v>
      </c>
    </row>
    <row r="120" spans="1:5" x14ac:dyDescent="0.3">
      <c r="A120" s="3">
        <v>561</v>
      </c>
      <c r="B120" s="3" t="s">
        <v>335</v>
      </c>
      <c r="C120" s="3" t="str">
        <f t="shared" si="1"/>
        <v>56</v>
      </c>
      <c r="D120" s="3" t="str">
        <f>VLOOKUP(_xlfn.NUMBERVALUE(C120),Tableau5[[id]:[lib]],3,FALSE)</f>
        <v>Poêle à bois bouilleur granulés</v>
      </c>
      <c r="E120" s="3">
        <v>140</v>
      </c>
    </row>
    <row r="121" spans="1:5" x14ac:dyDescent="0.3">
      <c r="A121" s="3">
        <v>562</v>
      </c>
      <c r="B121" s="3" t="s">
        <v>484</v>
      </c>
      <c r="C121" s="3" t="str">
        <f t="shared" si="1"/>
        <v>56</v>
      </c>
      <c r="D121" s="3" t="str">
        <f>VLOOKUP(_xlfn.NUMBERVALUE(C121),Tableau5[[id]:[lib]],3,FALSE)</f>
        <v>Poêle à bois bouilleur granulés</v>
      </c>
      <c r="E121" s="3">
        <v>141</v>
      </c>
    </row>
    <row r="122" spans="1:5" x14ac:dyDescent="0.3">
      <c r="A122" s="3">
        <v>601</v>
      </c>
      <c r="B122" s="3" t="s">
        <v>460</v>
      </c>
      <c r="C122" s="3" t="str">
        <f t="shared" si="1"/>
        <v>60</v>
      </c>
      <c r="D122" s="3" t="str">
        <f>VLOOKUP(_xlfn.NUMBERVALUE(C122),Tableau5[[id]:[lib]],3,FALSE)</f>
        <v>Pompe à chaleur hybride : partie pompe à chaleur - PAC air/eau</v>
      </c>
      <c r="E122" s="3">
        <v>145</v>
      </c>
    </row>
    <row r="123" spans="1:5" x14ac:dyDescent="0.3">
      <c r="A123" s="3">
        <v>602</v>
      </c>
      <c r="B123" s="3" t="s">
        <v>418</v>
      </c>
      <c r="C123" s="3" t="str">
        <f t="shared" si="1"/>
        <v>60</v>
      </c>
      <c r="D123" s="3" t="str">
        <f>VLOOKUP(_xlfn.NUMBERVALUE(C123),Tableau5[[id]:[lib]],3,FALSE)</f>
        <v>Pompe à chaleur hybride : partie pompe à chaleur - PAC air/eau</v>
      </c>
      <c r="E123" s="3">
        <v>146</v>
      </c>
    </row>
    <row r="124" spans="1:5" x14ac:dyDescent="0.3">
      <c r="A124" s="3">
        <v>603</v>
      </c>
      <c r="B124" s="3" t="s">
        <v>463</v>
      </c>
      <c r="C124" s="3" t="str">
        <f t="shared" si="1"/>
        <v>60</v>
      </c>
      <c r="D124" s="3" t="str">
        <f>VLOOKUP(_xlfn.NUMBERVALUE(C124),Tableau5[[id]:[lib]],3,FALSE)</f>
        <v>Pompe à chaleur hybride : partie pompe à chaleur - PAC air/eau</v>
      </c>
      <c r="E124" s="3">
        <v>147</v>
      </c>
    </row>
    <row r="125" spans="1:5" x14ac:dyDescent="0.3">
      <c r="A125" s="3">
        <v>611</v>
      </c>
      <c r="B125" s="3" t="s">
        <v>367</v>
      </c>
      <c r="C125" s="3" t="str">
        <f t="shared" si="1"/>
        <v>61</v>
      </c>
      <c r="D125" s="3" t="str">
        <f>VLOOKUP(_xlfn.NUMBERVALUE(C125),Tableau5[[id]:[lib]],3,FALSE)</f>
        <v>Pompe à chaleur hybride : partie chaudière - Chaudière gaz à condensation</v>
      </c>
      <c r="E125" s="3">
        <v>148</v>
      </c>
    </row>
    <row r="126" spans="1:5" x14ac:dyDescent="0.3">
      <c r="A126" s="3">
        <v>612</v>
      </c>
      <c r="B126" s="3" t="s">
        <v>496</v>
      </c>
      <c r="C126" s="3" t="str">
        <f t="shared" si="1"/>
        <v>61</v>
      </c>
      <c r="D126" s="3" t="str">
        <f>VLOOKUP(_xlfn.NUMBERVALUE(C126),Tableau5[[id]:[lib]],3,FALSE)</f>
        <v>Pompe à chaleur hybride : partie chaudière - Chaudière gaz à condensation</v>
      </c>
      <c r="E126" s="3">
        <v>149</v>
      </c>
    </row>
    <row r="127" spans="1:5" x14ac:dyDescent="0.3">
      <c r="A127" s="3">
        <v>621</v>
      </c>
      <c r="B127" s="3" t="s">
        <v>361</v>
      </c>
      <c r="C127" s="3" t="str">
        <f t="shared" si="1"/>
        <v>62</v>
      </c>
      <c r="D127" s="3" t="str">
        <f>VLOOKUP(_xlfn.NUMBERVALUE(C127),Tableau5[[id]:[lib]],3,FALSE)</f>
        <v>Pompe à chaleur hybride : partie chaudière - Chaudière fioul à condensation</v>
      </c>
      <c r="E127" s="3">
        <v>150</v>
      </c>
    </row>
    <row r="128" spans="1:5" x14ac:dyDescent="0.3">
      <c r="A128" s="3">
        <v>622</v>
      </c>
      <c r="B128" s="3" t="s">
        <v>496</v>
      </c>
      <c r="C128" s="3" t="str">
        <f t="shared" si="1"/>
        <v>62</v>
      </c>
      <c r="D128" s="3" t="str">
        <f>VLOOKUP(_xlfn.NUMBERVALUE(C128),Tableau5[[id]:[lib]],3,FALSE)</f>
        <v>Pompe à chaleur hybride : partie chaudière - Chaudière fioul à condensation</v>
      </c>
      <c r="E128" s="3">
        <v>151</v>
      </c>
    </row>
    <row r="129" spans="1:5" x14ac:dyDescent="0.3">
      <c r="A129" s="3">
        <v>631</v>
      </c>
      <c r="B129" s="3" t="s">
        <v>349</v>
      </c>
      <c r="C129" s="3" t="str">
        <f t="shared" si="1"/>
        <v>63</v>
      </c>
      <c r="D129" s="3" t="str">
        <f>VLOOKUP(_xlfn.NUMBERVALUE(C129),Tableau5[[id]:[lib]],3,FALSE)</f>
        <v>Pompe à chaleur hybride : partie chaudière  - Chaudière bois granulés</v>
      </c>
      <c r="E129" s="3">
        <v>152</v>
      </c>
    </row>
    <row r="130" spans="1:5" x14ac:dyDescent="0.3">
      <c r="A130" s="3">
        <v>632</v>
      </c>
      <c r="B130" s="3" t="s">
        <v>487</v>
      </c>
      <c r="C130" s="3" t="str">
        <f t="shared" ref="C130:C147" si="2">LEFT(A130,LEN(A130)-1)</f>
        <v>63</v>
      </c>
      <c r="D130" s="3" t="str">
        <f>VLOOKUP(_xlfn.NUMBERVALUE(C130),Tableau5[[id]:[lib]],3,FALSE)</f>
        <v>Pompe à chaleur hybride : partie chaudière  - Chaudière bois granulés</v>
      </c>
      <c r="E130" s="3">
        <v>153</v>
      </c>
    </row>
    <row r="131" spans="1:5" x14ac:dyDescent="0.3">
      <c r="A131" s="3">
        <v>641</v>
      </c>
      <c r="B131" s="3" t="s">
        <v>343</v>
      </c>
      <c r="C131" s="3" t="str">
        <f t="shared" si="2"/>
        <v>64</v>
      </c>
      <c r="D131" s="3" t="str">
        <f>VLOOKUP(_xlfn.NUMBERVALUE(C131),Tableau5[[id]:[lib]],3,FALSE)</f>
        <v>Pompe à chaleur hybride : partie chaudière  - Chaudière bois bûche</v>
      </c>
      <c r="E131" s="3">
        <v>154</v>
      </c>
    </row>
    <row r="132" spans="1:5" x14ac:dyDescent="0.3">
      <c r="A132" s="3">
        <v>642</v>
      </c>
      <c r="B132" s="3" t="s">
        <v>344</v>
      </c>
      <c r="C132" s="3" t="str">
        <f t="shared" si="2"/>
        <v>64</v>
      </c>
      <c r="D132" s="3" t="str">
        <f>VLOOKUP(_xlfn.NUMBERVALUE(C132),Tableau5[[id]:[lib]],3,FALSE)</f>
        <v>Pompe à chaleur hybride : partie chaudière  - Chaudière bois bûche</v>
      </c>
      <c r="E132" s="3">
        <v>155</v>
      </c>
    </row>
    <row r="133" spans="1:5" x14ac:dyDescent="0.3">
      <c r="A133" s="3">
        <v>643</v>
      </c>
      <c r="B133" s="3" t="s">
        <v>487</v>
      </c>
      <c r="C133" s="3" t="str">
        <f t="shared" si="2"/>
        <v>64</v>
      </c>
      <c r="D133" s="3" t="str">
        <f>VLOOKUP(_xlfn.NUMBERVALUE(C133),Tableau5[[id]:[lib]],3,FALSE)</f>
        <v>Pompe à chaleur hybride : partie chaudière  - Chaudière bois bûche</v>
      </c>
      <c r="E133" s="3">
        <v>156</v>
      </c>
    </row>
    <row r="134" spans="1:5" x14ac:dyDescent="0.3">
      <c r="A134" s="3">
        <v>651</v>
      </c>
      <c r="B134" s="3" t="s">
        <v>343</v>
      </c>
      <c r="C134" s="3" t="str">
        <f t="shared" si="2"/>
        <v>65</v>
      </c>
      <c r="D134" s="3" t="str">
        <f>VLOOKUP(_xlfn.NUMBERVALUE(C134),Tableau5[[id]:[lib]],3,FALSE)</f>
        <v>Pompe à chaleur hybride : partie chaudière  - Chaudière bois plaquette</v>
      </c>
      <c r="E134" s="3">
        <v>157</v>
      </c>
    </row>
    <row r="135" spans="1:5" x14ac:dyDescent="0.3">
      <c r="A135" s="3">
        <v>652</v>
      </c>
      <c r="B135" s="3" t="s">
        <v>344</v>
      </c>
      <c r="C135" s="3" t="str">
        <f t="shared" si="2"/>
        <v>65</v>
      </c>
      <c r="D135" s="3" t="str">
        <f>VLOOKUP(_xlfn.NUMBERVALUE(C135),Tableau5[[id]:[lib]],3,FALSE)</f>
        <v>Pompe à chaleur hybride : partie chaudière  - Chaudière bois plaquette</v>
      </c>
      <c r="E135" s="3">
        <v>158</v>
      </c>
    </row>
    <row r="136" spans="1:5" x14ac:dyDescent="0.3">
      <c r="A136" s="3">
        <v>653</v>
      </c>
      <c r="B136" s="3" t="s">
        <v>487</v>
      </c>
      <c r="C136" s="3" t="str">
        <f t="shared" si="2"/>
        <v>65</v>
      </c>
      <c r="D136" s="3" t="str">
        <f>VLOOKUP(_xlfn.NUMBERVALUE(C136),Tableau5[[id]:[lib]],3,FALSE)</f>
        <v>Pompe à chaleur hybride : partie chaudière  - Chaudière bois plaquette</v>
      </c>
      <c r="E136" s="3">
        <v>159</v>
      </c>
    </row>
    <row r="137" spans="1:5" x14ac:dyDescent="0.3">
      <c r="A137" s="3">
        <v>661</v>
      </c>
      <c r="B137" s="3" t="s">
        <v>367</v>
      </c>
      <c r="C137" s="3" t="str">
        <f t="shared" si="2"/>
        <v>66</v>
      </c>
      <c r="D137" s="3" t="str">
        <f>VLOOKUP(_xlfn.NUMBERVALUE(C137),Tableau5[[id]:[lib]],3,FALSE)</f>
        <v>Pompe à chaleur hybride : partie chaudière -  Chaudière gpl/propane/butane à condensation</v>
      </c>
      <c r="E137" s="3">
        <v>160</v>
      </c>
    </row>
    <row r="138" spans="1:5" x14ac:dyDescent="0.3">
      <c r="A138" s="3">
        <v>662</v>
      </c>
      <c r="B138" s="3" t="s">
        <v>496</v>
      </c>
      <c r="C138" s="3" t="str">
        <f t="shared" si="2"/>
        <v>66</v>
      </c>
      <c r="D138" s="3" t="str">
        <f>VLOOKUP(_xlfn.NUMBERVALUE(C138),Tableau5[[id]:[lib]],3,FALSE)</f>
        <v>Pompe à chaleur hybride : partie chaudière -  Chaudière gpl/propane/butane à condensation</v>
      </c>
      <c r="E138" s="3">
        <v>161</v>
      </c>
    </row>
    <row r="139" spans="1:5" x14ac:dyDescent="0.3">
      <c r="A139" s="3">
        <v>671</v>
      </c>
      <c r="B139" s="3" t="s">
        <v>460</v>
      </c>
      <c r="C139" s="3" t="str">
        <f t="shared" si="2"/>
        <v>67</v>
      </c>
      <c r="D139" s="3" t="str">
        <f>VLOOKUP(_xlfn.NUMBERVALUE(C139),Tableau5[[id]:[lib]],3,FALSE)</f>
        <v>Pompe à chaleur hybride : partie pompe à chaleur - PAC eau/eau</v>
      </c>
      <c r="E139" s="3">
        <v>162</v>
      </c>
    </row>
    <row r="140" spans="1:5" x14ac:dyDescent="0.3">
      <c r="A140" s="3">
        <v>672</v>
      </c>
      <c r="B140" s="3" t="s">
        <v>418</v>
      </c>
      <c r="C140" s="3" t="str">
        <f t="shared" si="2"/>
        <v>67</v>
      </c>
      <c r="D140" s="3" t="str">
        <f>VLOOKUP(_xlfn.NUMBERVALUE(C140),Tableau5[[id]:[lib]],3,FALSE)</f>
        <v>Pompe à chaleur hybride : partie pompe à chaleur - PAC eau/eau</v>
      </c>
      <c r="E140" s="3">
        <v>163</v>
      </c>
    </row>
    <row r="141" spans="1:5" x14ac:dyDescent="0.3">
      <c r="A141" s="3">
        <v>673</v>
      </c>
      <c r="B141" s="3" t="s">
        <v>463</v>
      </c>
      <c r="C141" s="3" t="str">
        <f t="shared" si="2"/>
        <v>67</v>
      </c>
      <c r="D141" s="3" t="str">
        <f>VLOOKUP(_xlfn.NUMBERVALUE(C141),Tableau5[[id]:[lib]],3,FALSE)</f>
        <v>Pompe à chaleur hybride : partie pompe à chaleur - PAC eau/eau</v>
      </c>
      <c r="E141" s="3">
        <v>164</v>
      </c>
    </row>
    <row r="142" spans="1:5" x14ac:dyDescent="0.3">
      <c r="A142" s="3">
        <v>681</v>
      </c>
      <c r="B142" s="3" t="s">
        <v>460</v>
      </c>
      <c r="C142" s="3" t="str">
        <f t="shared" si="2"/>
        <v>68</v>
      </c>
      <c r="D142" s="3" t="str">
        <f>VLOOKUP(_xlfn.NUMBERVALUE(C142),Tableau5[[id]:[lib]],3,FALSE)</f>
        <v>Pompe à chaleur hybride : partie pompe à chaleur - PAC eau glycolée/eau</v>
      </c>
      <c r="E142" s="3">
        <v>165</v>
      </c>
    </row>
    <row r="143" spans="1:5" x14ac:dyDescent="0.3">
      <c r="A143" s="3">
        <v>682</v>
      </c>
      <c r="B143" s="3" t="s">
        <v>418</v>
      </c>
      <c r="C143" s="3" t="str">
        <f t="shared" si="2"/>
        <v>68</v>
      </c>
      <c r="D143" s="3" t="str">
        <f>VLOOKUP(_xlfn.NUMBERVALUE(C143),Tableau5[[id]:[lib]],3,FALSE)</f>
        <v>Pompe à chaleur hybride : partie pompe à chaleur - PAC eau glycolée/eau</v>
      </c>
      <c r="E143" s="3">
        <v>166</v>
      </c>
    </row>
    <row r="144" spans="1:5" x14ac:dyDescent="0.3">
      <c r="A144" s="3">
        <v>683</v>
      </c>
      <c r="B144" s="3" t="s">
        <v>463</v>
      </c>
      <c r="C144" s="3" t="str">
        <f t="shared" si="2"/>
        <v>68</v>
      </c>
      <c r="D144" s="3" t="str">
        <f>VLOOKUP(_xlfn.NUMBERVALUE(C144),Tableau5[[id]:[lib]],3,FALSE)</f>
        <v>Pompe à chaleur hybride : partie pompe à chaleur - PAC eau glycolée/eau</v>
      </c>
      <c r="E144" s="3">
        <v>167</v>
      </c>
    </row>
    <row r="145" spans="1:5" x14ac:dyDescent="0.3">
      <c r="A145" s="3">
        <v>691</v>
      </c>
      <c r="B145" s="3" t="s">
        <v>460</v>
      </c>
      <c r="C145" s="3" t="str">
        <f t="shared" si="2"/>
        <v>69</v>
      </c>
      <c r="D145" s="3" t="str">
        <f>VLOOKUP(_xlfn.NUMBERVALUE(C145),Tableau5[[id]:[lib]],3,FALSE)</f>
        <v>Pompe à chaleur hybride : partie pompe à chaleur  - PAC géothermique</v>
      </c>
      <c r="E145" s="3">
        <v>168</v>
      </c>
    </row>
    <row r="146" spans="1:5" x14ac:dyDescent="0.3">
      <c r="A146" s="3">
        <v>692</v>
      </c>
      <c r="B146" s="3" t="s">
        <v>418</v>
      </c>
      <c r="C146" s="3" t="str">
        <f t="shared" si="2"/>
        <v>69</v>
      </c>
      <c r="D146" s="3" t="str">
        <f>VLOOKUP(_xlfn.NUMBERVALUE(C146),Tableau5[[id]:[lib]],3,FALSE)</f>
        <v>Pompe à chaleur hybride : partie pompe à chaleur  - PAC géothermique</v>
      </c>
      <c r="E146" s="3">
        <v>169</v>
      </c>
    </row>
    <row r="147" spans="1:5" x14ac:dyDescent="0.3">
      <c r="A147" s="3">
        <v>693</v>
      </c>
      <c r="B147" s="3" t="s">
        <v>463</v>
      </c>
      <c r="C147" s="3" t="str">
        <f t="shared" si="2"/>
        <v>69</v>
      </c>
      <c r="D147" s="3" t="str">
        <f>VLOOKUP(_xlfn.NUMBERVALUE(C147),Tableau5[[id]:[lib]],3,FALSE)</f>
        <v>Pompe à chaleur hybride : partie pompe à chaleur  - PAC géothermique</v>
      </c>
      <c r="E147" s="3">
        <v>170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5E14-B4FC-4D8F-8190-9B0B503F8E9E}">
  <dimension ref="A1:L135"/>
  <sheetViews>
    <sheetView zoomScale="85" zoomScaleNormal="85" workbookViewId="0">
      <selection activeCell="B11" sqref="B11"/>
    </sheetView>
  </sheetViews>
  <sheetFormatPr baseColWidth="10" defaultRowHeight="14.4" x14ac:dyDescent="0.3"/>
  <cols>
    <col min="1" max="1" width="11.5546875" style="3"/>
    <col min="2" max="2" width="78.77734375" style="3" bestFit="1" customWidth="1"/>
    <col min="3" max="3" width="34.21875" style="3" bestFit="1" customWidth="1"/>
    <col min="4" max="4" width="21.33203125" style="3" bestFit="1" customWidth="1"/>
    <col min="5" max="5" width="24.6640625" style="3" bestFit="1" customWidth="1"/>
    <col min="6" max="6" width="26.77734375" style="3" bestFit="1" customWidth="1"/>
    <col min="7" max="7" width="39" style="3" bestFit="1" customWidth="1"/>
    <col min="8" max="8" width="31.44140625" style="3" bestFit="1" customWidth="1"/>
    <col min="9" max="9" width="24.109375" style="3" bestFit="1" customWidth="1"/>
    <col min="10" max="10" width="31.44140625" style="3" bestFit="1" customWidth="1"/>
    <col min="11" max="11" width="17.77734375" style="3" bestFit="1" customWidth="1"/>
    <col min="12" max="12" width="36" style="3" bestFit="1" customWidth="1"/>
    <col min="13" max="16384" width="11.5546875" style="3"/>
  </cols>
  <sheetData>
    <row r="1" spans="1:12" x14ac:dyDescent="0.3">
      <c r="A1" s="3" t="s">
        <v>0</v>
      </c>
      <c r="B1" s="3" t="s">
        <v>1</v>
      </c>
      <c r="C1" s="3" t="s">
        <v>451</v>
      </c>
      <c r="D1" s="3" t="s">
        <v>319</v>
      </c>
      <c r="E1" s="3" t="s">
        <v>320</v>
      </c>
      <c r="F1" s="3" t="s">
        <v>321</v>
      </c>
      <c r="G1" s="3" t="s">
        <v>322</v>
      </c>
      <c r="H1" s="3" t="s">
        <v>323</v>
      </c>
      <c r="I1" s="3" t="s">
        <v>324</v>
      </c>
      <c r="J1" s="3" t="s">
        <v>293</v>
      </c>
      <c r="K1" s="3" t="s">
        <v>325</v>
      </c>
      <c r="L1" s="3" t="s">
        <v>326</v>
      </c>
    </row>
    <row r="2" spans="1:12" x14ac:dyDescent="0.3">
      <c r="A2" s="3">
        <v>1</v>
      </c>
      <c r="B2" s="3" t="s">
        <v>327</v>
      </c>
      <c r="C2" s="3" t="s">
        <v>420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 t="s">
        <v>329</v>
      </c>
      <c r="K2" s="3">
        <v>0</v>
      </c>
      <c r="L2" s="3">
        <v>0</v>
      </c>
    </row>
    <row r="3" spans="1:12" x14ac:dyDescent="0.3">
      <c r="A3" s="3">
        <v>2</v>
      </c>
      <c r="B3" s="3" t="s">
        <v>331</v>
      </c>
      <c r="C3" s="3" t="s">
        <v>421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 t="s">
        <v>329</v>
      </c>
      <c r="K3" s="3">
        <v>0</v>
      </c>
      <c r="L3" s="3">
        <v>0</v>
      </c>
    </row>
    <row r="4" spans="1:12" x14ac:dyDescent="0.3">
      <c r="A4" s="3">
        <v>3</v>
      </c>
      <c r="B4" s="3" t="s">
        <v>332</v>
      </c>
      <c r="C4" s="3" t="s">
        <v>422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 t="s">
        <v>329</v>
      </c>
      <c r="K4" s="3">
        <v>0</v>
      </c>
      <c r="L4" s="3">
        <v>0</v>
      </c>
    </row>
    <row r="5" spans="1:12" x14ac:dyDescent="0.3">
      <c r="A5" s="3">
        <v>4</v>
      </c>
      <c r="B5" s="3" t="s">
        <v>333</v>
      </c>
      <c r="C5" s="3" t="s">
        <v>423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 t="s">
        <v>329</v>
      </c>
      <c r="K5" s="3">
        <v>0</v>
      </c>
      <c r="L5" s="3">
        <v>0</v>
      </c>
    </row>
    <row r="6" spans="1:12" x14ac:dyDescent="0.3">
      <c r="A6" s="3">
        <v>5</v>
      </c>
      <c r="B6" s="3" t="s">
        <v>334</v>
      </c>
      <c r="C6" s="3" t="s">
        <v>424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 t="s">
        <v>336</v>
      </c>
      <c r="K6" s="3">
        <v>0</v>
      </c>
      <c r="L6" s="3">
        <v>1</v>
      </c>
    </row>
    <row r="7" spans="1:12" x14ac:dyDescent="0.3">
      <c r="A7" s="3">
        <v>6</v>
      </c>
      <c r="B7" s="3" t="s">
        <v>338</v>
      </c>
      <c r="C7" s="3" t="s">
        <v>425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4</v>
      </c>
      <c r="K7" s="3">
        <v>0</v>
      </c>
      <c r="L7" s="3">
        <v>0</v>
      </c>
    </row>
    <row r="8" spans="1:12" x14ac:dyDescent="0.3">
      <c r="A8" s="3">
        <v>7</v>
      </c>
      <c r="B8" s="3" t="s">
        <v>346</v>
      </c>
      <c r="C8" s="3" t="s">
        <v>426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 t="s">
        <v>347</v>
      </c>
      <c r="K8" s="3">
        <v>0</v>
      </c>
      <c r="L8" s="3">
        <v>0</v>
      </c>
    </row>
    <row r="9" spans="1:12" x14ac:dyDescent="0.3">
      <c r="A9" s="3">
        <v>8</v>
      </c>
      <c r="B9" s="3" t="s">
        <v>348</v>
      </c>
      <c r="C9" s="3" t="s">
        <v>427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</v>
      </c>
      <c r="K9" s="3">
        <v>0</v>
      </c>
      <c r="L9" s="3">
        <v>0</v>
      </c>
    </row>
    <row r="10" spans="1:12" x14ac:dyDescent="0.3">
      <c r="A10" s="3">
        <v>9</v>
      </c>
      <c r="B10" s="3" t="s">
        <v>350</v>
      </c>
      <c r="C10" s="3" t="s">
        <v>428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 t="s">
        <v>352</v>
      </c>
      <c r="K10" s="3">
        <v>0</v>
      </c>
    </row>
    <row r="11" spans="1:12" x14ac:dyDescent="0.3">
      <c r="A11" s="3">
        <v>10</v>
      </c>
      <c r="B11" s="3" t="s">
        <v>359</v>
      </c>
      <c r="C11" s="3" t="s">
        <v>429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 t="s">
        <v>352</v>
      </c>
      <c r="K11" s="3">
        <v>0</v>
      </c>
    </row>
    <row r="12" spans="1:12" x14ac:dyDescent="0.3">
      <c r="A12" s="3">
        <v>11</v>
      </c>
      <c r="B12" s="3" t="s">
        <v>360</v>
      </c>
      <c r="C12" s="3" t="s">
        <v>430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 t="s">
        <v>352</v>
      </c>
      <c r="K12" s="3">
        <v>0</v>
      </c>
    </row>
    <row r="13" spans="1:12" x14ac:dyDescent="0.3">
      <c r="A13" s="3">
        <v>12</v>
      </c>
      <c r="B13" s="3" t="s">
        <v>362</v>
      </c>
      <c r="C13" s="3" t="s">
        <v>432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2</v>
      </c>
      <c r="K13" s="3">
        <v>0</v>
      </c>
    </row>
    <row r="14" spans="1:12" x14ac:dyDescent="0.3">
      <c r="A14" s="3">
        <v>13</v>
      </c>
      <c r="B14" s="3" t="s">
        <v>368</v>
      </c>
      <c r="C14" s="3" t="s">
        <v>433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</v>
      </c>
      <c r="K14" s="3">
        <v>0</v>
      </c>
    </row>
    <row r="15" spans="1:12" x14ac:dyDescent="0.3">
      <c r="A15" s="3">
        <v>14</v>
      </c>
      <c r="B15" s="3" t="s">
        <v>369</v>
      </c>
      <c r="C15" s="3" t="s">
        <v>434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2</v>
      </c>
      <c r="K15" s="3">
        <v>0</v>
      </c>
    </row>
    <row r="16" spans="1:12" x14ac:dyDescent="0.3">
      <c r="A16" s="3">
        <v>15</v>
      </c>
      <c r="B16" s="3" t="s">
        <v>371</v>
      </c>
      <c r="C16" s="3" t="s">
        <v>435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</row>
    <row r="17" spans="1:12" x14ac:dyDescent="0.3">
      <c r="A17" s="3">
        <v>16</v>
      </c>
      <c r="B17" s="3" t="s">
        <v>375</v>
      </c>
      <c r="C17" s="3" t="s">
        <v>436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2</v>
      </c>
      <c r="K17" s="3">
        <v>0</v>
      </c>
    </row>
    <row r="18" spans="1:12" x14ac:dyDescent="0.3">
      <c r="A18" s="3">
        <v>17</v>
      </c>
      <c r="B18" s="3" t="s">
        <v>377</v>
      </c>
      <c r="C18" s="3" t="s">
        <v>437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2</v>
      </c>
      <c r="K18" s="3">
        <v>0</v>
      </c>
    </row>
    <row r="19" spans="1:12" x14ac:dyDescent="0.3">
      <c r="A19" s="3">
        <v>18</v>
      </c>
      <c r="B19" s="3" t="s">
        <v>311</v>
      </c>
      <c r="C19" s="3">
        <v>68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 t="s">
        <v>329</v>
      </c>
      <c r="K19" s="3">
        <v>0</v>
      </c>
      <c r="L19" s="3">
        <v>1</v>
      </c>
    </row>
    <row r="20" spans="1:12" x14ac:dyDescent="0.3">
      <c r="A20" s="3">
        <v>19</v>
      </c>
      <c r="B20" s="3" t="s">
        <v>312</v>
      </c>
      <c r="C20" s="3">
        <v>69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 t="s">
        <v>329</v>
      </c>
      <c r="K20" s="3">
        <v>0</v>
      </c>
      <c r="L20" s="3">
        <v>1</v>
      </c>
    </row>
    <row r="21" spans="1:12" x14ac:dyDescent="0.3">
      <c r="A21" s="3">
        <v>20</v>
      </c>
      <c r="B21" s="3" t="s">
        <v>313</v>
      </c>
      <c r="C21" s="3">
        <v>70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 t="s">
        <v>329</v>
      </c>
      <c r="K21" s="3">
        <v>0</v>
      </c>
      <c r="L21" s="3">
        <v>1</v>
      </c>
    </row>
    <row r="22" spans="1:12" x14ac:dyDescent="0.3">
      <c r="A22" s="3">
        <v>21</v>
      </c>
      <c r="B22" s="3" t="s">
        <v>314</v>
      </c>
      <c r="C22" s="3">
        <v>71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 t="s">
        <v>329</v>
      </c>
      <c r="K22" s="3">
        <v>0</v>
      </c>
      <c r="L22" s="3">
        <v>1</v>
      </c>
    </row>
    <row r="23" spans="1:12" x14ac:dyDescent="0.3">
      <c r="A23" s="3">
        <v>22</v>
      </c>
      <c r="B23" s="3" t="s">
        <v>380</v>
      </c>
      <c r="C23" s="3">
        <v>72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8</v>
      </c>
      <c r="K23" s="3">
        <v>0</v>
      </c>
      <c r="L23" s="3">
        <v>0</v>
      </c>
    </row>
    <row r="24" spans="1:12" x14ac:dyDescent="0.3">
      <c r="A24" s="3">
        <v>23</v>
      </c>
      <c r="B24" s="3" t="s">
        <v>381</v>
      </c>
      <c r="C24" s="3">
        <v>73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8</v>
      </c>
      <c r="K24" s="3">
        <v>0</v>
      </c>
      <c r="L24" s="3">
        <v>0</v>
      </c>
    </row>
    <row r="25" spans="1:12" x14ac:dyDescent="0.3">
      <c r="A25" s="3">
        <v>24</v>
      </c>
      <c r="B25" s="3" t="s">
        <v>382</v>
      </c>
      <c r="C25" s="3">
        <v>74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 t="s">
        <v>383</v>
      </c>
      <c r="K25" s="3">
        <v>0</v>
      </c>
      <c r="L25" s="3">
        <v>0</v>
      </c>
    </row>
    <row r="26" spans="1:12" x14ac:dyDescent="0.3">
      <c r="A26" s="3">
        <v>25</v>
      </c>
      <c r="B26" s="3" t="s">
        <v>384</v>
      </c>
      <c r="C26" s="3">
        <v>75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 t="s">
        <v>352</v>
      </c>
      <c r="K26" s="3">
        <v>0</v>
      </c>
      <c r="L26" s="3">
        <v>0</v>
      </c>
    </row>
    <row r="27" spans="1:12" x14ac:dyDescent="0.3">
      <c r="A27" s="3">
        <v>26</v>
      </c>
      <c r="B27" s="3" t="s">
        <v>385</v>
      </c>
      <c r="C27" s="3">
        <v>76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 t="s">
        <v>386</v>
      </c>
      <c r="K27" s="3">
        <v>0</v>
      </c>
      <c r="L27" s="3">
        <v>0</v>
      </c>
    </row>
    <row r="28" spans="1:12" x14ac:dyDescent="0.3">
      <c r="A28" s="3">
        <v>27</v>
      </c>
      <c r="B28" s="3" t="s">
        <v>387</v>
      </c>
      <c r="C28" s="3">
        <v>77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 t="s">
        <v>329</v>
      </c>
      <c r="K28" s="3">
        <v>0</v>
      </c>
      <c r="L28" s="3">
        <v>0</v>
      </c>
    </row>
    <row r="29" spans="1:12" x14ac:dyDescent="0.3">
      <c r="A29" s="3">
        <v>28</v>
      </c>
      <c r="B29" s="3" t="s">
        <v>388</v>
      </c>
      <c r="C29" s="3">
        <v>78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</v>
      </c>
      <c r="K29" s="3">
        <v>1</v>
      </c>
    </row>
    <row r="30" spans="1:12" x14ac:dyDescent="0.3">
      <c r="A30" s="3">
        <v>29</v>
      </c>
      <c r="B30" s="3" t="s">
        <v>389</v>
      </c>
      <c r="C30" s="3">
        <v>79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3</v>
      </c>
      <c r="K30" s="3">
        <v>1</v>
      </c>
    </row>
    <row r="31" spans="1:12" x14ac:dyDescent="0.3">
      <c r="A31" s="3">
        <v>30</v>
      </c>
      <c r="B31" s="3" t="s">
        <v>390</v>
      </c>
      <c r="C31" s="3">
        <v>80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 t="s">
        <v>383</v>
      </c>
      <c r="K31" s="3">
        <v>1</v>
      </c>
    </row>
    <row r="32" spans="1:12" x14ac:dyDescent="0.3">
      <c r="A32" s="3">
        <v>31</v>
      </c>
      <c r="B32" s="3" t="s">
        <v>391</v>
      </c>
      <c r="C32" s="3">
        <v>81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 t="s">
        <v>392</v>
      </c>
      <c r="K32" s="3">
        <v>1</v>
      </c>
    </row>
    <row r="33" spans="1:12" x14ac:dyDescent="0.3">
      <c r="A33" s="3">
        <v>32</v>
      </c>
      <c r="B33" s="3" t="s">
        <v>393</v>
      </c>
      <c r="C33" s="3">
        <v>82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 t="s">
        <v>329</v>
      </c>
      <c r="K33" s="3">
        <v>1</v>
      </c>
    </row>
    <row r="34" spans="1:12" x14ac:dyDescent="0.3">
      <c r="A34" s="3">
        <v>33</v>
      </c>
      <c r="B34" s="3" t="s">
        <v>394</v>
      </c>
      <c r="C34" s="3">
        <v>83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 t="s">
        <v>386</v>
      </c>
      <c r="K34" s="3">
        <v>1</v>
      </c>
    </row>
    <row r="35" spans="1:12" x14ac:dyDescent="0.3">
      <c r="A35" s="3">
        <v>34</v>
      </c>
      <c r="B35" s="3" t="s">
        <v>395</v>
      </c>
      <c r="C35" s="3">
        <v>84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 t="s">
        <v>396</v>
      </c>
      <c r="K35" s="3">
        <v>0</v>
      </c>
    </row>
    <row r="36" spans="1:12" x14ac:dyDescent="0.3">
      <c r="A36" s="3">
        <v>35</v>
      </c>
      <c r="B36" s="3" t="s">
        <v>397</v>
      </c>
      <c r="C36" s="3" t="s">
        <v>438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 t="s">
        <v>398</v>
      </c>
      <c r="K36" s="3">
        <v>0</v>
      </c>
      <c r="L36" s="3">
        <v>0</v>
      </c>
    </row>
    <row r="37" spans="1:12" x14ac:dyDescent="0.3">
      <c r="A37" s="3">
        <v>36</v>
      </c>
      <c r="B37" s="3" t="s">
        <v>399</v>
      </c>
      <c r="C37" s="3" t="s">
        <v>439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 t="s">
        <v>400</v>
      </c>
      <c r="K37" s="3">
        <v>0</v>
      </c>
      <c r="L37" s="3">
        <v>0</v>
      </c>
    </row>
    <row r="38" spans="1:12" x14ac:dyDescent="0.3">
      <c r="A38" s="3">
        <v>37</v>
      </c>
      <c r="B38" s="3" t="s">
        <v>401</v>
      </c>
      <c r="C38" s="3" t="s">
        <v>440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 t="s">
        <v>400</v>
      </c>
      <c r="K38" s="3">
        <v>0</v>
      </c>
      <c r="L38" s="3">
        <v>0</v>
      </c>
    </row>
    <row r="39" spans="1:12" x14ac:dyDescent="0.3">
      <c r="A39" s="3">
        <v>38</v>
      </c>
      <c r="B39" s="3" t="s">
        <v>402</v>
      </c>
      <c r="C39" s="3" t="s">
        <v>441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 t="s">
        <v>400</v>
      </c>
      <c r="K39" s="3">
        <v>0</v>
      </c>
      <c r="L39" s="3">
        <v>0</v>
      </c>
    </row>
    <row r="40" spans="1:12" x14ac:dyDescent="0.3">
      <c r="A40" s="3">
        <v>39</v>
      </c>
      <c r="B40" s="3" t="s">
        <v>403</v>
      </c>
      <c r="C40" s="3" t="s">
        <v>442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 t="s">
        <v>400</v>
      </c>
      <c r="K40" s="3">
        <v>0</v>
      </c>
    </row>
    <row r="41" spans="1:12" x14ac:dyDescent="0.3">
      <c r="A41" s="3">
        <v>40</v>
      </c>
      <c r="B41" s="3" t="s">
        <v>404</v>
      </c>
      <c r="C41" s="3" t="s">
        <v>443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 t="s">
        <v>400</v>
      </c>
      <c r="K41" s="3">
        <v>0</v>
      </c>
    </row>
    <row r="42" spans="1:12" x14ac:dyDescent="0.3">
      <c r="A42" s="3">
        <v>41</v>
      </c>
      <c r="B42" s="3" t="s">
        <v>405</v>
      </c>
      <c r="C42" s="3" t="s">
        <v>444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 t="s">
        <v>400</v>
      </c>
      <c r="K42" s="3">
        <v>0</v>
      </c>
    </row>
    <row r="43" spans="1:12" x14ac:dyDescent="0.3">
      <c r="A43" s="3">
        <v>42</v>
      </c>
      <c r="B43" s="3" t="s">
        <v>406</v>
      </c>
      <c r="C43" s="3" t="s">
        <v>445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 t="s">
        <v>407</v>
      </c>
      <c r="K43" s="3">
        <v>0</v>
      </c>
      <c r="L43" s="3">
        <v>1</v>
      </c>
    </row>
    <row r="44" spans="1:12" x14ac:dyDescent="0.3">
      <c r="A44" s="3">
        <v>43</v>
      </c>
      <c r="B44" s="3" t="s">
        <v>408</v>
      </c>
      <c r="C44" s="3">
        <v>117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 t="s">
        <v>329</v>
      </c>
      <c r="K44" s="3">
        <v>0</v>
      </c>
      <c r="L44" s="3">
        <v>1</v>
      </c>
    </row>
    <row r="45" spans="1:12" x14ac:dyDescent="0.3">
      <c r="A45" s="3">
        <v>44</v>
      </c>
      <c r="B45" s="3" t="s">
        <v>409</v>
      </c>
      <c r="C45" s="3">
        <v>118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 t="s">
        <v>329</v>
      </c>
      <c r="K45" s="3">
        <v>0</v>
      </c>
    </row>
    <row r="46" spans="1:12" x14ac:dyDescent="0.3">
      <c r="A46" s="3">
        <v>45</v>
      </c>
      <c r="B46" s="3" t="s">
        <v>410</v>
      </c>
      <c r="C46" s="3">
        <v>119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8</v>
      </c>
      <c r="K46" s="3">
        <v>0</v>
      </c>
      <c r="L46" s="3">
        <v>0</v>
      </c>
    </row>
    <row r="47" spans="1:12" x14ac:dyDescent="0.3">
      <c r="A47" s="3">
        <v>46</v>
      </c>
      <c r="B47" s="3" t="s">
        <v>411</v>
      </c>
      <c r="C47" s="3" t="s">
        <v>450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2</v>
      </c>
      <c r="K47" s="3">
        <v>0</v>
      </c>
    </row>
    <row r="48" spans="1:12" x14ac:dyDescent="0.3">
      <c r="A48" s="3">
        <v>47</v>
      </c>
      <c r="B48" s="3" t="s">
        <v>412</v>
      </c>
      <c r="C48" s="3" t="s">
        <v>449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 t="s">
        <v>352</v>
      </c>
      <c r="K48" s="3">
        <v>0</v>
      </c>
    </row>
    <row r="49" spans="1:12" x14ac:dyDescent="0.3">
      <c r="A49" s="3">
        <v>48</v>
      </c>
      <c r="B49" s="3" t="s">
        <v>413</v>
      </c>
      <c r="C49" s="3" t="s">
        <v>448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5</v>
      </c>
      <c r="K49" s="3">
        <v>0</v>
      </c>
      <c r="L49" s="3">
        <v>0</v>
      </c>
    </row>
    <row r="50" spans="1:12" x14ac:dyDescent="0.3">
      <c r="A50" s="3">
        <v>49</v>
      </c>
      <c r="B50" s="3" t="s">
        <v>414</v>
      </c>
      <c r="C50" s="3" t="s">
        <v>447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4</v>
      </c>
      <c r="K50" s="3">
        <v>0</v>
      </c>
      <c r="L50" s="3">
        <v>0</v>
      </c>
    </row>
    <row r="51" spans="1:12" x14ac:dyDescent="0.3">
      <c r="A51" s="3">
        <v>50</v>
      </c>
      <c r="B51" s="3" t="s">
        <v>415</v>
      </c>
      <c r="C51" s="3" t="s">
        <v>446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 t="s">
        <v>347</v>
      </c>
      <c r="K51" s="3">
        <v>0</v>
      </c>
      <c r="L51" s="3">
        <v>0</v>
      </c>
    </row>
    <row r="52" spans="1:12" x14ac:dyDescent="0.3">
      <c r="A52" s="3">
        <v>51</v>
      </c>
      <c r="B52" s="3" t="s">
        <v>416</v>
      </c>
      <c r="C52" s="3">
        <v>132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 t="s">
        <v>400</v>
      </c>
      <c r="K52" s="3">
        <v>0</v>
      </c>
      <c r="L52" s="3">
        <v>0</v>
      </c>
    </row>
    <row r="53" spans="1:12" x14ac:dyDescent="0.3">
      <c r="A53" s="3">
        <v>51</v>
      </c>
      <c r="B53" s="3" t="s">
        <v>416</v>
      </c>
      <c r="C53" s="3">
        <v>133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 t="s">
        <v>400</v>
      </c>
      <c r="K53" s="3">
        <v>0</v>
      </c>
      <c r="L53" s="3">
        <v>0</v>
      </c>
    </row>
    <row r="54" spans="1:12" x14ac:dyDescent="0.3">
      <c r="A54" s="3">
        <v>52</v>
      </c>
      <c r="B54" s="3" t="s">
        <v>417</v>
      </c>
      <c r="C54" s="3">
        <v>134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11</v>
      </c>
      <c r="K54" s="3">
        <v>0</v>
      </c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AAE4-5DC1-4A62-89CF-E254F398A2B6}">
  <dimension ref="A1:K114"/>
  <sheetViews>
    <sheetView topLeftCell="B1" workbookViewId="0">
      <selection activeCell="E8" sqref="E8"/>
    </sheetView>
  </sheetViews>
  <sheetFormatPr baseColWidth="10" defaultRowHeight="14.4" x14ac:dyDescent="0.3"/>
  <cols>
    <col min="1" max="1" width="11.5546875" style="4"/>
    <col min="2" max="2" width="78.77734375" style="4" bestFit="1" customWidth="1"/>
    <col min="3" max="3" width="24.21875" style="4" bestFit="1" customWidth="1"/>
    <col min="4" max="4" width="24.6640625" style="4" bestFit="1" customWidth="1"/>
    <col min="5" max="5" width="20.5546875" style="4" bestFit="1" customWidth="1"/>
    <col min="6" max="6" width="25.88671875" style="4" bestFit="1" customWidth="1"/>
    <col min="7" max="7" width="26.33203125" style="4" bestFit="1" customWidth="1"/>
    <col min="8" max="8" width="24.109375" style="4" customWidth="1"/>
    <col min="9" max="9" width="22.5546875" style="4" bestFit="1" customWidth="1"/>
    <col min="10" max="10" width="29.109375" style="4" customWidth="1"/>
    <col min="11" max="11" width="16.77734375" style="18" customWidth="1"/>
    <col min="12" max="16384" width="11.5546875" style="18"/>
  </cols>
  <sheetData>
    <row r="1" spans="1:11" x14ac:dyDescent="0.3">
      <c r="A1" s="4" t="s">
        <v>0</v>
      </c>
      <c r="B1" s="4" t="s">
        <v>1</v>
      </c>
      <c r="C1" s="4" t="s">
        <v>811</v>
      </c>
      <c r="D1" s="4" t="s">
        <v>875</v>
      </c>
      <c r="E1" s="4" t="s">
        <v>874</v>
      </c>
      <c r="F1" s="4" t="s">
        <v>871</v>
      </c>
      <c r="G1" s="4" t="s">
        <v>872</v>
      </c>
      <c r="H1" s="4" t="s">
        <v>819</v>
      </c>
      <c r="I1" s="4" t="s">
        <v>839</v>
      </c>
      <c r="J1" s="4" t="s">
        <v>451</v>
      </c>
      <c r="K1" s="18" t="s">
        <v>873</v>
      </c>
    </row>
    <row r="2" spans="1:11" x14ac:dyDescent="0.3">
      <c r="A2" s="25">
        <v>9</v>
      </c>
      <c r="B2" s="4" t="s">
        <v>350</v>
      </c>
      <c r="C2" s="4">
        <v>92</v>
      </c>
      <c r="D2" s="4" t="s">
        <v>354</v>
      </c>
      <c r="E2" s="4">
        <f>IF(ISBLANK(Tableau14[[#This Row],[periode_installation_max]]),Tableau14[[#This Row],[periode_installation_min]],Tableau14[[#This Row],[periode_installation_max]])</f>
        <v>1975</v>
      </c>
      <c r="F2" s="4">
        <v>1970</v>
      </c>
      <c r="G2" s="4">
        <v>1975</v>
      </c>
      <c r="H2" s="4" t="str">
        <f>"FROM_"&amp;Tableau14[[#This Row],[periode_installation_min]]&amp;"_TO_"&amp;Tableau14[[#This Row],[periode_installation_max]]</f>
        <v>FROM_1970_TO_1975</v>
      </c>
      <c r="I2" s="4" t="str">
        <f t="shared" ref="I2:I33" si="0">LEFT(C2,LEN(C2)-1)</f>
        <v>9</v>
      </c>
      <c r="J2" s="4">
        <v>36</v>
      </c>
      <c r="K2" s="18" t="s">
        <v>848</v>
      </c>
    </row>
    <row r="3" spans="1:11" x14ac:dyDescent="0.3">
      <c r="A3" s="25">
        <v>9</v>
      </c>
      <c r="B3" s="4" t="s">
        <v>350</v>
      </c>
      <c r="C3" s="4">
        <v>93</v>
      </c>
      <c r="D3" s="4" t="s">
        <v>355</v>
      </c>
      <c r="E3" s="4">
        <f>IF(ISBLANK(Tableau14[[#This Row],[periode_installation_max]]),Tableau14[[#This Row],[periode_installation_min]],Tableau14[[#This Row],[periode_installation_max]])</f>
        <v>1980</v>
      </c>
      <c r="F3" s="4">
        <v>1976</v>
      </c>
      <c r="G3" s="4">
        <v>1980</v>
      </c>
      <c r="H3" s="4" t="str">
        <f>"FROM_"&amp;Tableau14[[#This Row],[periode_installation_min]]&amp;"_TO_"&amp;Tableau14[[#This Row],[periode_installation_max]]</f>
        <v>FROM_1976_TO_1980</v>
      </c>
      <c r="I3" s="4" t="str">
        <f t="shared" si="0"/>
        <v>9</v>
      </c>
      <c r="J3" s="4">
        <v>37</v>
      </c>
      <c r="K3" s="18" t="s">
        <v>848</v>
      </c>
    </row>
    <row r="4" spans="1:11" x14ac:dyDescent="0.3">
      <c r="A4" s="25">
        <v>6</v>
      </c>
      <c r="B4" s="4" t="s">
        <v>338</v>
      </c>
      <c r="C4" s="4">
        <v>62</v>
      </c>
      <c r="D4" s="4" t="s">
        <v>340</v>
      </c>
      <c r="E4" s="4">
        <f>IF(ISBLANK(Tableau14[[#This Row],[periode_installation_max]]),Tableau14[[#This Row],[periode_installation_min]],Tableau14[[#This Row],[periode_installation_max]])</f>
        <v>1994</v>
      </c>
      <c r="F4" s="4">
        <v>1978</v>
      </c>
      <c r="G4" s="4">
        <v>1994</v>
      </c>
      <c r="H4" s="4" t="str">
        <f>"FROM_"&amp;Tableau14[[#This Row],[periode_installation_min]]&amp;"_TO_"&amp;Tableau14[[#This Row],[periode_installation_max]]</f>
        <v>FROM_1978_TO_1994</v>
      </c>
      <c r="I4" s="4" t="str">
        <f t="shared" si="0"/>
        <v>6</v>
      </c>
      <c r="J4" s="4">
        <v>16</v>
      </c>
      <c r="K4" s="18" t="s">
        <v>845</v>
      </c>
    </row>
    <row r="5" spans="1:11" x14ac:dyDescent="0.3">
      <c r="A5" s="25">
        <v>7</v>
      </c>
      <c r="B5" s="4" t="s">
        <v>346</v>
      </c>
      <c r="C5" s="4">
        <v>72</v>
      </c>
      <c r="D5" s="4" t="s">
        <v>340</v>
      </c>
      <c r="E5" s="4">
        <f>IF(ISBLANK(Tableau14[[#This Row],[periode_installation_max]]),Tableau14[[#This Row],[periode_installation_min]],Tableau14[[#This Row],[periode_installation_max]])</f>
        <v>1994</v>
      </c>
      <c r="F5" s="4">
        <v>1978</v>
      </c>
      <c r="G5" s="4">
        <v>1994</v>
      </c>
      <c r="H5" s="4" t="str">
        <f>"FROM_"&amp;Tableau14[[#This Row],[periode_installation_min]]&amp;"_TO_"&amp;Tableau14[[#This Row],[periode_installation_max]]</f>
        <v>FROM_1978_TO_1994</v>
      </c>
      <c r="I5" s="4" t="str">
        <f t="shared" si="0"/>
        <v>7</v>
      </c>
      <c r="J5" s="4">
        <v>23</v>
      </c>
      <c r="K5" s="18" t="s">
        <v>846</v>
      </c>
    </row>
    <row r="6" spans="1:11" x14ac:dyDescent="0.3">
      <c r="A6" s="25">
        <v>8</v>
      </c>
      <c r="B6" s="4" t="s">
        <v>348</v>
      </c>
      <c r="C6" s="4">
        <v>82</v>
      </c>
      <c r="D6" s="4" t="s">
        <v>340</v>
      </c>
      <c r="E6" s="4">
        <f>IF(ISBLANK(Tableau14[[#This Row],[periode_installation_max]]),Tableau14[[#This Row],[periode_installation_min]],Tableau14[[#This Row],[periode_installation_max]])</f>
        <v>1994</v>
      </c>
      <c r="F6" s="4">
        <v>1978</v>
      </c>
      <c r="G6" s="4">
        <v>1994</v>
      </c>
      <c r="H6" s="4" t="str">
        <f>"FROM_"&amp;Tableau14[[#This Row],[periode_installation_min]]&amp;"_TO_"&amp;Tableau14[[#This Row],[periode_installation_max]]</f>
        <v>FROM_1978_TO_1994</v>
      </c>
      <c r="I6" s="4" t="str">
        <f t="shared" si="0"/>
        <v>8</v>
      </c>
      <c r="J6" s="4">
        <v>30</v>
      </c>
      <c r="K6" s="18" t="s">
        <v>847</v>
      </c>
    </row>
    <row r="7" spans="1:11" x14ac:dyDescent="0.3">
      <c r="A7" s="25">
        <v>35</v>
      </c>
      <c r="B7" s="4" t="s">
        <v>397</v>
      </c>
      <c r="C7" s="4">
        <v>352</v>
      </c>
      <c r="D7" s="4" t="s">
        <v>340</v>
      </c>
      <c r="E7" s="4">
        <f>IF(ISBLANK(Tableau14[[#This Row],[periode_installation_max]]),Tableau14[[#This Row],[periode_installation_min]],Tableau14[[#This Row],[periode_installation_max]])</f>
        <v>1994</v>
      </c>
      <c r="F7" s="4">
        <v>1978</v>
      </c>
      <c r="G7" s="4">
        <v>1994</v>
      </c>
      <c r="H7" s="4" t="str">
        <f>"FROM_"&amp;Tableau14[[#This Row],[periode_installation_min]]&amp;"_TO_"&amp;Tableau14[[#This Row],[periode_installation_max]]</f>
        <v>FROM_1978_TO_1994</v>
      </c>
      <c r="I7" s="4" t="str">
        <f t="shared" si="0"/>
        <v>35</v>
      </c>
      <c r="J7" s="4">
        <v>86</v>
      </c>
      <c r="K7" s="18" t="s">
        <v>857</v>
      </c>
    </row>
    <row r="8" spans="1:11" x14ac:dyDescent="0.3">
      <c r="A8" s="25">
        <v>9</v>
      </c>
      <c r="B8" s="4" t="s">
        <v>350</v>
      </c>
      <c r="C8" s="4">
        <v>94</v>
      </c>
      <c r="D8" s="4" t="s">
        <v>356</v>
      </c>
      <c r="E8" s="4">
        <f>IF(ISBLANK(Tableau14[[#This Row],[periode_installation_max]]),Tableau14[[#This Row],[periode_installation_min]],Tableau14[[#This Row],[periode_installation_max]])</f>
        <v>1990</v>
      </c>
      <c r="F8" s="4">
        <v>1981</v>
      </c>
      <c r="G8" s="4">
        <v>1990</v>
      </c>
      <c r="H8" s="4" t="str">
        <f>"FROM_"&amp;Tableau14[[#This Row],[periode_installation_min]]&amp;"_TO_"&amp;Tableau14[[#This Row],[periode_installation_max]]</f>
        <v>FROM_1981_TO_1990</v>
      </c>
      <c r="I8" s="4" t="str">
        <f t="shared" si="0"/>
        <v>9</v>
      </c>
      <c r="J8" s="4">
        <v>38</v>
      </c>
      <c r="K8" s="18" t="s">
        <v>848</v>
      </c>
    </row>
    <row r="9" spans="1:11" x14ac:dyDescent="0.3">
      <c r="A9" s="25">
        <v>12</v>
      </c>
      <c r="B9" s="4" t="s">
        <v>362</v>
      </c>
      <c r="C9" s="4">
        <v>122</v>
      </c>
      <c r="D9" s="4" t="s">
        <v>364</v>
      </c>
      <c r="E9" s="4">
        <f>IF(ISBLANK(Tableau14[[#This Row],[periode_installation_max]]),Tableau14[[#This Row],[periode_installation_min]],Tableau14[[#This Row],[periode_installation_max]])</f>
        <v>1985</v>
      </c>
      <c r="F9" s="4">
        <v>1981</v>
      </c>
      <c r="G9" s="4">
        <v>1985</v>
      </c>
      <c r="H9" s="4" t="str">
        <f>"FROM_"&amp;Tableau14[[#This Row],[periode_installation_min]]&amp;"_TO_"&amp;Tableau14[[#This Row],[periode_installation_max]]</f>
        <v>FROM_1981_TO_1985</v>
      </c>
      <c r="I9" s="4" t="str">
        <f t="shared" si="0"/>
        <v>12</v>
      </c>
      <c r="J9" s="4">
        <v>46</v>
      </c>
      <c r="K9" s="18" t="s">
        <v>851</v>
      </c>
    </row>
    <row r="10" spans="1:11" x14ac:dyDescent="0.3">
      <c r="A10" s="25">
        <v>14</v>
      </c>
      <c r="B10" s="4" t="s">
        <v>369</v>
      </c>
      <c r="C10" s="4">
        <v>141</v>
      </c>
      <c r="D10" s="4" t="s">
        <v>364</v>
      </c>
      <c r="E10" s="4">
        <f>IF(ISBLANK(Tableau14[[#This Row],[periode_installation_max]]),Tableau14[[#This Row],[periode_installation_min]],Tableau14[[#This Row],[periode_installation_max]])</f>
        <v>1985</v>
      </c>
      <c r="F10" s="4">
        <v>1981</v>
      </c>
      <c r="G10" s="4">
        <v>1985</v>
      </c>
      <c r="H10" s="4" t="str">
        <f>"FROM_"&amp;Tableau14[[#This Row],[periode_installation_min]]&amp;"_TO_"&amp;Tableau14[[#This Row],[periode_installation_max]]</f>
        <v>FROM_1981_TO_1985</v>
      </c>
      <c r="I10" s="4" t="str">
        <f t="shared" si="0"/>
        <v>14</v>
      </c>
      <c r="J10" s="4">
        <v>54</v>
      </c>
      <c r="K10" s="18" t="s">
        <v>853</v>
      </c>
    </row>
    <row r="11" spans="1:11" x14ac:dyDescent="0.3">
      <c r="A11" s="25">
        <v>17</v>
      </c>
      <c r="B11" s="4" t="s">
        <v>377</v>
      </c>
      <c r="C11" s="4">
        <v>172</v>
      </c>
      <c r="D11" s="4" t="s">
        <v>379</v>
      </c>
      <c r="E11" s="4">
        <f>IF(ISBLANK(Tableau14[[#This Row],[periode_installation_max]]),Tableau14[[#This Row],[periode_installation_min]],Tableau14[[#This Row],[periode_installation_max]])</f>
        <v>1989</v>
      </c>
      <c r="F11" s="4">
        <v>1981</v>
      </c>
      <c r="G11" s="4">
        <v>1989</v>
      </c>
      <c r="H11" s="4" t="str">
        <f>"FROM_"&amp;Tableau14[[#This Row],[periode_installation_min]]&amp;"_TO_"&amp;Tableau14[[#This Row],[periode_installation_max]]</f>
        <v>FROM_1981_TO_1989</v>
      </c>
      <c r="I11" s="4" t="str">
        <f t="shared" si="0"/>
        <v>17</v>
      </c>
      <c r="J11" s="4">
        <v>64</v>
      </c>
      <c r="K11" s="18" t="s">
        <v>856</v>
      </c>
    </row>
    <row r="12" spans="1:11" x14ac:dyDescent="0.3">
      <c r="A12" s="25">
        <v>36</v>
      </c>
      <c r="B12" s="4" t="s">
        <v>399</v>
      </c>
      <c r="C12" s="4">
        <v>362</v>
      </c>
      <c r="D12" s="4" t="s">
        <v>364</v>
      </c>
      <c r="E12" s="4">
        <f>IF(ISBLANK(Tableau14[[#This Row],[periode_installation_max]]),Tableau14[[#This Row],[periode_installation_min]],Tableau14[[#This Row],[periode_installation_max]])</f>
        <v>1985</v>
      </c>
      <c r="F12" s="4">
        <v>1981</v>
      </c>
      <c r="G12" s="4">
        <v>1985</v>
      </c>
      <c r="H12" s="4" t="str">
        <f>"FROM_"&amp;Tableau14[[#This Row],[periode_installation_min]]&amp;"_TO_"&amp;Tableau14[[#This Row],[periode_installation_max]]</f>
        <v>FROM_1981_TO_1985</v>
      </c>
      <c r="I12" s="4" t="str">
        <f t="shared" si="0"/>
        <v>36</v>
      </c>
      <c r="J12" s="4">
        <v>93</v>
      </c>
      <c r="K12" s="18" t="s">
        <v>858</v>
      </c>
    </row>
    <row r="13" spans="1:11" x14ac:dyDescent="0.3">
      <c r="A13" s="25">
        <v>38</v>
      </c>
      <c r="B13" s="4" t="s">
        <v>402</v>
      </c>
      <c r="C13" s="4">
        <v>381</v>
      </c>
      <c r="D13" s="4" t="s">
        <v>364</v>
      </c>
      <c r="E13" s="4">
        <f>IF(ISBLANK(Tableau14[[#This Row],[periode_installation_max]]),Tableau14[[#This Row],[periode_installation_min]],Tableau14[[#This Row],[periode_installation_max]])</f>
        <v>1985</v>
      </c>
      <c r="F13" s="4">
        <v>1981</v>
      </c>
      <c r="G13" s="4">
        <v>1985</v>
      </c>
      <c r="H13" s="4" t="str">
        <f>"FROM_"&amp;Tableau14[[#This Row],[periode_installation_min]]&amp;"_TO_"&amp;Tableau14[[#This Row],[periode_installation_max]]</f>
        <v>FROM_1981_TO_1985</v>
      </c>
      <c r="I13" s="4" t="str">
        <f t="shared" si="0"/>
        <v>38</v>
      </c>
      <c r="J13" s="4">
        <v>101</v>
      </c>
      <c r="K13" s="18" t="s">
        <v>860</v>
      </c>
    </row>
    <row r="14" spans="1:11" x14ac:dyDescent="0.3">
      <c r="A14" s="25">
        <v>41</v>
      </c>
      <c r="B14" s="4" t="s">
        <v>405</v>
      </c>
      <c r="C14" s="4">
        <v>412</v>
      </c>
      <c r="D14" s="4" t="s">
        <v>379</v>
      </c>
      <c r="E14" s="4">
        <f>IF(ISBLANK(Tableau14[[#This Row],[periode_installation_max]]),Tableau14[[#This Row],[periode_installation_min]],Tableau14[[#This Row],[periode_installation_max]])</f>
        <v>1989</v>
      </c>
      <c r="F14" s="4">
        <v>1981</v>
      </c>
      <c r="G14" s="4">
        <v>1989</v>
      </c>
      <c r="H14" s="4" t="str">
        <f>"FROM_"&amp;Tableau14[[#This Row],[periode_installation_min]]&amp;"_TO_"&amp;Tableau14[[#This Row],[periode_installation_max]]</f>
        <v>FROM_1981_TO_1989</v>
      </c>
      <c r="I14" s="4" t="str">
        <f t="shared" si="0"/>
        <v>41</v>
      </c>
      <c r="J14" s="4">
        <v>111</v>
      </c>
      <c r="K14" s="18" t="s">
        <v>863</v>
      </c>
    </row>
    <row r="15" spans="1:11" x14ac:dyDescent="0.3">
      <c r="A15" s="25">
        <v>12</v>
      </c>
      <c r="B15" s="4" t="s">
        <v>362</v>
      </c>
      <c r="C15" s="4">
        <v>123</v>
      </c>
      <c r="D15" s="4" t="s">
        <v>365</v>
      </c>
      <c r="E15" s="4">
        <f>IF(ISBLANK(Tableau14[[#This Row],[periode_installation_max]]),Tableau14[[#This Row],[periode_installation_min]],Tableau14[[#This Row],[periode_installation_max]])</f>
        <v>1990</v>
      </c>
      <c r="F15" s="4">
        <v>1986</v>
      </c>
      <c r="G15" s="4">
        <v>1990</v>
      </c>
      <c r="H15" s="4" t="str">
        <f>"FROM_"&amp;Tableau14[[#This Row],[periode_installation_min]]&amp;"_TO_"&amp;Tableau14[[#This Row],[periode_installation_max]]</f>
        <v>FROM_1986_TO_1990</v>
      </c>
      <c r="I15" s="4" t="str">
        <f t="shared" si="0"/>
        <v>12</v>
      </c>
      <c r="J15" s="4">
        <v>47</v>
      </c>
      <c r="K15" s="18" t="s">
        <v>851</v>
      </c>
    </row>
    <row r="16" spans="1:11" x14ac:dyDescent="0.3">
      <c r="A16" s="25">
        <v>14</v>
      </c>
      <c r="B16" s="4" t="s">
        <v>369</v>
      </c>
      <c r="C16" s="4">
        <v>142</v>
      </c>
      <c r="D16" s="4" t="s">
        <v>370</v>
      </c>
      <c r="E16" s="4">
        <f>IF(ISBLANK(Tableau14[[#This Row],[periode_installation_max]]),Tableau14[[#This Row],[periode_installation_min]],Tableau14[[#This Row],[periode_installation_max]])</f>
        <v>2000</v>
      </c>
      <c r="F16" s="4">
        <v>1986</v>
      </c>
      <c r="G16" s="4">
        <v>2000</v>
      </c>
      <c r="H16" s="4" t="str">
        <f>"FROM_"&amp;Tableau14[[#This Row],[periode_installation_min]]&amp;"_TO_"&amp;Tableau14[[#This Row],[periode_installation_max]]</f>
        <v>FROM_1986_TO_2000</v>
      </c>
      <c r="I16" s="4" t="str">
        <f t="shared" si="0"/>
        <v>14</v>
      </c>
      <c r="J16" s="4">
        <v>55</v>
      </c>
      <c r="K16" s="18" t="s">
        <v>853</v>
      </c>
    </row>
    <row r="17" spans="1:11" x14ac:dyDescent="0.3">
      <c r="A17" s="25">
        <v>36</v>
      </c>
      <c r="B17" s="4" t="s">
        <v>399</v>
      </c>
      <c r="C17" s="4">
        <v>363</v>
      </c>
      <c r="D17" s="4" t="s">
        <v>365</v>
      </c>
      <c r="E17" s="4">
        <f>IF(ISBLANK(Tableau14[[#This Row],[periode_installation_max]]),Tableau14[[#This Row],[periode_installation_min]],Tableau14[[#This Row],[periode_installation_max]])</f>
        <v>1990</v>
      </c>
      <c r="F17" s="4">
        <v>1986</v>
      </c>
      <c r="G17" s="4">
        <v>1990</v>
      </c>
      <c r="H17" s="4" t="str">
        <f>"FROM_"&amp;Tableau14[[#This Row],[periode_installation_min]]&amp;"_TO_"&amp;Tableau14[[#This Row],[periode_installation_max]]</f>
        <v>FROM_1986_TO_1990</v>
      </c>
      <c r="I17" s="4" t="str">
        <f t="shared" si="0"/>
        <v>36</v>
      </c>
      <c r="J17" s="4">
        <v>94</v>
      </c>
      <c r="K17" s="18" t="s">
        <v>858</v>
      </c>
    </row>
    <row r="18" spans="1:11" x14ac:dyDescent="0.3">
      <c r="A18" s="25">
        <v>38</v>
      </c>
      <c r="B18" s="4" t="s">
        <v>402</v>
      </c>
      <c r="C18" s="4">
        <v>382</v>
      </c>
      <c r="D18" s="4" t="s">
        <v>370</v>
      </c>
      <c r="E18" s="4">
        <f>IF(ISBLANK(Tableau14[[#This Row],[periode_installation_max]]),Tableau14[[#This Row],[periode_installation_min]],Tableau14[[#This Row],[periode_installation_max]])</f>
        <v>2000</v>
      </c>
      <c r="F18" s="4">
        <v>1986</v>
      </c>
      <c r="G18" s="4">
        <v>2000</v>
      </c>
      <c r="H18" s="4" t="str">
        <f>"FROM_"&amp;Tableau14[[#This Row],[periode_installation_min]]&amp;"_TO_"&amp;Tableau14[[#This Row],[periode_installation_max]]</f>
        <v>FROM_1986_TO_2000</v>
      </c>
      <c r="I18" s="4" t="str">
        <f t="shared" si="0"/>
        <v>38</v>
      </c>
      <c r="J18" s="4">
        <v>102</v>
      </c>
      <c r="K18" s="18" t="s">
        <v>860</v>
      </c>
    </row>
    <row r="19" spans="1:11" x14ac:dyDescent="0.3">
      <c r="A19" s="25">
        <v>15</v>
      </c>
      <c r="B19" s="4" t="s">
        <v>371</v>
      </c>
      <c r="C19" s="4">
        <v>152</v>
      </c>
      <c r="D19" s="4" t="s">
        <v>373</v>
      </c>
      <c r="E19" s="4">
        <f>IF(ISBLANK(Tableau14[[#This Row],[periode_installation_max]]),Tableau14[[#This Row],[periode_installation_min]],Tableau14[[#This Row],[periode_installation_max]])</f>
        <v>2000</v>
      </c>
      <c r="F19" s="4">
        <v>1990</v>
      </c>
      <c r="G19" s="4">
        <v>2000</v>
      </c>
      <c r="H19" s="4" t="str">
        <f>"FROM_"&amp;Tableau14[[#This Row],[periode_installation_min]]&amp;"_TO_"&amp;Tableau14[[#This Row],[periode_installation_max]]</f>
        <v>FROM_1990_TO_2000</v>
      </c>
      <c r="I19" s="4" t="str">
        <f t="shared" si="0"/>
        <v>15</v>
      </c>
      <c r="J19" s="4">
        <v>59</v>
      </c>
      <c r="K19" s="18" t="s">
        <v>854</v>
      </c>
    </row>
    <row r="20" spans="1:11" x14ac:dyDescent="0.3">
      <c r="A20" s="25">
        <v>17</v>
      </c>
      <c r="B20" s="4" t="s">
        <v>377</v>
      </c>
      <c r="C20" s="4">
        <v>173</v>
      </c>
      <c r="D20" s="4" t="s">
        <v>373</v>
      </c>
      <c r="E20" s="4">
        <f>IF(ISBLANK(Tableau14[[#This Row],[periode_installation_max]]),Tableau14[[#This Row],[periode_installation_min]],Tableau14[[#This Row],[periode_installation_max]])</f>
        <v>2000</v>
      </c>
      <c r="F20" s="4">
        <v>1990</v>
      </c>
      <c r="G20" s="4">
        <v>2000</v>
      </c>
      <c r="H20" s="4" t="str">
        <f>"FROM_"&amp;Tableau14[[#This Row],[periode_installation_min]]&amp;"_TO_"&amp;Tableau14[[#This Row],[periode_installation_max]]</f>
        <v>FROM_1990_TO_2000</v>
      </c>
      <c r="I20" s="4" t="str">
        <f t="shared" si="0"/>
        <v>17</v>
      </c>
      <c r="J20" s="4">
        <v>65</v>
      </c>
      <c r="K20" s="18" t="s">
        <v>856</v>
      </c>
    </row>
    <row r="21" spans="1:11" x14ac:dyDescent="0.3">
      <c r="A21" s="25">
        <v>39</v>
      </c>
      <c r="B21" s="4" t="s">
        <v>403</v>
      </c>
      <c r="C21" s="4">
        <v>392</v>
      </c>
      <c r="D21" s="4" t="s">
        <v>373</v>
      </c>
      <c r="E21" s="4">
        <f>IF(ISBLANK(Tableau14[[#This Row],[periode_installation_max]]),Tableau14[[#This Row],[periode_installation_min]],Tableau14[[#This Row],[periode_installation_max]])</f>
        <v>2000</v>
      </c>
      <c r="F21" s="4">
        <v>1990</v>
      </c>
      <c r="G21" s="4">
        <v>2000</v>
      </c>
      <c r="H21" s="4" t="str">
        <f>"FROM_"&amp;Tableau14[[#This Row],[periode_installation_min]]&amp;"_TO_"&amp;Tableau14[[#This Row],[periode_installation_max]]</f>
        <v>FROM_1990_TO_2000</v>
      </c>
      <c r="I21" s="4" t="str">
        <f t="shared" si="0"/>
        <v>39</v>
      </c>
      <c r="J21" s="4">
        <v>106</v>
      </c>
      <c r="K21" s="18" t="s">
        <v>861</v>
      </c>
    </row>
    <row r="22" spans="1:11" x14ac:dyDescent="0.3">
      <c r="A22" s="25">
        <v>41</v>
      </c>
      <c r="B22" s="4" t="s">
        <v>405</v>
      </c>
      <c r="C22" s="4">
        <v>413</v>
      </c>
      <c r="D22" s="4" t="s">
        <v>373</v>
      </c>
      <c r="E22" s="4">
        <f>IF(ISBLANK(Tableau14[[#This Row],[periode_installation_max]]),Tableau14[[#This Row],[periode_installation_min]],Tableau14[[#This Row],[periode_installation_max]])</f>
        <v>2000</v>
      </c>
      <c r="F22" s="4">
        <v>1990</v>
      </c>
      <c r="G22" s="4">
        <v>2000</v>
      </c>
      <c r="H22" s="4" t="str">
        <f>"FROM_"&amp;Tableau14[[#This Row],[periode_installation_min]]&amp;"_TO_"&amp;Tableau14[[#This Row],[periode_installation_max]]</f>
        <v>FROM_1990_TO_2000</v>
      </c>
      <c r="I22" s="4" t="str">
        <f t="shared" si="0"/>
        <v>41</v>
      </c>
      <c r="J22" s="4">
        <v>112</v>
      </c>
      <c r="K22" s="18" t="s">
        <v>863</v>
      </c>
    </row>
    <row r="23" spans="1:11" x14ac:dyDescent="0.3">
      <c r="A23" s="25">
        <v>9</v>
      </c>
      <c r="B23" s="4" t="s">
        <v>350</v>
      </c>
      <c r="C23" s="4">
        <v>95</v>
      </c>
      <c r="D23" s="4" t="s">
        <v>357</v>
      </c>
      <c r="E23" s="4">
        <f>IF(ISBLANK(Tableau14[[#This Row],[periode_installation_max]]),Tableau14[[#This Row],[periode_installation_min]],Tableau14[[#This Row],[periode_installation_max]])</f>
        <v>2015</v>
      </c>
      <c r="F23" s="4">
        <v>1991</v>
      </c>
      <c r="G23" s="4">
        <v>2015</v>
      </c>
      <c r="H23" s="4" t="str">
        <f>"FROM_"&amp;Tableau14[[#This Row],[periode_installation_min]]&amp;"_TO_"&amp;Tableau14[[#This Row],[periode_installation_max]]</f>
        <v>FROM_1991_TO_2015</v>
      </c>
      <c r="I23" s="4" t="str">
        <f t="shared" si="0"/>
        <v>9</v>
      </c>
      <c r="J23" s="4">
        <v>39</v>
      </c>
      <c r="K23" s="18" t="s">
        <v>848</v>
      </c>
    </row>
    <row r="24" spans="1:11" x14ac:dyDescent="0.3">
      <c r="A24" s="25">
        <v>10</v>
      </c>
      <c r="B24" s="4" t="s">
        <v>359</v>
      </c>
      <c r="C24" s="4">
        <v>101</v>
      </c>
      <c r="D24" s="4" t="s">
        <v>357</v>
      </c>
      <c r="E24" s="4">
        <f>IF(ISBLANK(Tableau14[[#This Row],[periode_installation_max]]),Tableau14[[#This Row],[periode_installation_min]],Tableau14[[#This Row],[periode_installation_max]])</f>
        <v>2015</v>
      </c>
      <c r="F24" s="4">
        <v>1991</v>
      </c>
      <c r="G24" s="4">
        <v>2015</v>
      </c>
      <c r="H24" s="4" t="str">
        <f>"FROM_"&amp;Tableau14[[#This Row],[periode_installation_min]]&amp;"_TO_"&amp;Tableau14[[#This Row],[periode_installation_max]]</f>
        <v>FROM_1991_TO_2015</v>
      </c>
      <c r="I24" s="4" t="str">
        <f t="shared" si="0"/>
        <v>10</v>
      </c>
      <c r="J24" s="4">
        <v>41</v>
      </c>
      <c r="K24" s="18" t="s">
        <v>849</v>
      </c>
    </row>
    <row r="25" spans="1:11" x14ac:dyDescent="0.3">
      <c r="A25" s="25">
        <v>12</v>
      </c>
      <c r="B25" s="4" t="s">
        <v>362</v>
      </c>
      <c r="C25" s="4">
        <v>124</v>
      </c>
      <c r="D25" s="4" t="s">
        <v>366</v>
      </c>
      <c r="E25" s="4">
        <f>IF(ISBLANK(Tableau14[[#This Row],[periode_installation_max]]),Tableau14[[#This Row],[periode_installation_min]],Tableau14[[#This Row],[periode_installation_max]])</f>
        <v>2000</v>
      </c>
      <c r="F25" s="4">
        <v>1991</v>
      </c>
      <c r="G25" s="4">
        <v>2000</v>
      </c>
      <c r="H25" s="4" t="str">
        <f>"FROM_"&amp;Tableau14[[#This Row],[periode_installation_min]]&amp;"_TO_"&amp;Tableau14[[#This Row],[periode_installation_max]]</f>
        <v>FROM_1991_TO_2000</v>
      </c>
      <c r="I25" s="4" t="str">
        <f t="shared" si="0"/>
        <v>12</v>
      </c>
      <c r="J25" s="4">
        <v>48</v>
      </c>
      <c r="K25" s="18" t="s">
        <v>851</v>
      </c>
    </row>
    <row r="26" spans="1:11" x14ac:dyDescent="0.3">
      <c r="A26" s="25">
        <v>13</v>
      </c>
      <c r="B26" s="4" t="s">
        <v>368</v>
      </c>
      <c r="C26" s="4">
        <v>131</v>
      </c>
      <c r="D26" s="4" t="s">
        <v>366</v>
      </c>
      <c r="E26" s="4">
        <f>IF(ISBLANK(Tableau14[[#This Row],[periode_installation_max]]),Tableau14[[#This Row],[periode_installation_min]],Tableau14[[#This Row],[periode_installation_max]])</f>
        <v>2000</v>
      </c>
      <c r="F26" s="4">
        <v>1991</v>
      </c>
      <c r="G26" s="4">
        <v>2000</v>
      </c>
      <c r="H26" s="4" t="str">
        <f>"FROM_"&amp;Tableau14[[#This Row],[periode_installation_min]]&amp;"_TO_"&amp;Tableau14[[#This Row],[periode_installation_max]]</f>
        <v>FROM_1991_TO_2000</v>
      </c>
      <c r="I26" s="4" t="str">
        <f t="shared" si="0"/>
        <v>13</v>
      </c>
      <c r="J26" s="4">
        <v>51</v>
      </c>
      <c r="K26" s="18" t="s">
        <v>852</v>
      </c>
    </row>
    <row r="27" spans="1:11" x14ac:dyDescent="0.3">
      <c r="A27" s="25">
        <v>36</v>
      </c>
      <c r="B27" s="4" t="s">
        <v>399</v>
      </c>
      <c r="C27" s="4">
        <v>364</v>
      </c>
      <c r="D27" s="4" t="s">
        <v>366</v>
      </c>
      <c r="E27" s="4">
        <f>IF(ISBLANK(Tableau14[[#This Row],[periode_installation_max]]),Tableau14[[#This Row],[periode_installation_min]],Tableau14[[#This Row],[periode_installation_max]])</f>
        <v>2000</v>
      </c>
      <c r="F27" s="4">
        <v>1991</v>
      </c>
      <c r="G27" s="4">
        <v>2000</v>
      </c>
      <c r="H27" s="4" t="str">
        <f>"FROM_"&amp;Tableau14[[#This Row],[periode_installation_min]]&amp;"_TO_"&amp;Tableau14[[#This Row],[periode_installation_max]]</f>
        <v>FROM_1991_TO_2000</v>
      </c>
      <c r="I27" s="4" t="str">
        <f t="shared" si="0"/>
        <v>36</v>
      </c>
      <c r="J27" s="4">
        <v>95</v>
      </c>
      <c r="K27" s="18" t="s">
        <v>858</v>
      </c>
    </row>
    <row r="28" spans="1:11" x14ac:dyDescent="0.3">
      <c r="A28" s="25">
        <v>37</v>
      </c>
      <c r="B28" s="4" t="s">
        <v>401</v>
      </c>
      <c r="C28" s="4">
        <v>371</v>
      </c>
      <c r="D28" s="4" t="s">
        <v>366</v>
      </c>
      <c r="E28" s="4">
        <f>IF(ISBLANK(Tableau14[[#This Row],[periode_installation_max]]),Tableau14[[#This Row],[periode_installation_min]],Tableau14[[#This Row],[periode_installation_max]])</f>
        <v>2000</v>
      </c>
      <c r="F28" s="4">
        <v>1991</v>
      </c>
      <c r="G28" s="4">
        <v>2000</v>
      </c>
      <c r="H28" s="4" t="str">
        <f>"FROM_"&amp;Tableau14[[#This Row],[periode_installation_min]]&amp;"_TO_"&amp;Tableau14[[#This Row],[periode_installation_max]]</f>
        <v>FROM_1991_TO_2000</v>
      </c>
      <c r="I28" s="4" t="str">
        <f t="shared" si="0"/>
        <v>37</v>
      </c>
      <c r="J28" s="4">
        <v>98</v>
      </c>
      <c r="K28" s="18" t="s">
        <v>859</v>
      </c>
    </row>
    <row r="29" spans="1:11" x14ac:dyDescent="0.3">
      <c r="A29" s="25">
        <v>6</v>
      </c>
      <c r="B29" s="4" t="s">
        <v>338</v>
      </c>
      <c r="C29" s="4">
        <v>63</v>
      </c>
      <c r="D29" s="4" t="s">
        <v>341</v>
      </c>
      <c r="E29" s="4">
        <f>IF(ISBLANK(Tableau14[[#This Row],[periode_installation_max]]),Tableau14[[#This Row],[periode_installation_min]],Tableau14[[#This Row],[periode_installation_max]])</f>
        <v>2003</v>
      </c>
      <c r="F29" s="4">
        <v>1995</v>
      </c>
      <c r="G29" s="4">
        <v>2003</v>
      </c>
      <c r="H29" s="4" t="str">
        <f>"FROM_"&amp;Tableau14[[#This Row],[periode_installation_min]]&amp;"_TO_"&amp;Tableau14[[#This Row],[periode_installation_max]]</f>
        <v>FROM_1995_TO_2003</v>
      </c>
      <c r="I29" s="4" t="str">
        <f t="shared" si="0"/>
        <v>6</v>
      </c>
      <c r="J29" s="4">
        <v>17</v>
      </c>
      <c r="K29" s="18" t="s">
        <v>845</v>
      </c>
    </row>
    <row r="30" spans="1:11" x14ac:dyDescent="0.3">
      <c r="A30" s="25">
        <v>7</v>
      </c>
      <c r="B30" s="4" t="s">
        <v>346</v>
      </c>
      <c r="C30" s="4">
        <v>73</v>
      </c>
      <c r="D30" s="4" t="s">
        <v>341</v>
      </c>
      <c r="E30" s="4">
        <f>IF(ISBLANK(Tableau14[[#This Row],[periode_installation_max]]),Tableau14[[#This Row],[periode_installation_min]],Tableau14[[#This Row],[periode_installation_max]])</f>
        <v>2003</v>
      </c>
      <c r="F30" s="4">
        <v>1995</v>
      </c>
      <c r="G30" s="4">
        <v>2003</v>
      </c>
      <c r="H30" s="4" t="str">
        <f>"FROM_"&amp;Tableau14[[#This Row],[periode_installation_min]]&amp;"_TO_"&amp;Tableau14[[#This Row],[periode_installation_max]]</f>
        <v>FROM_1995_TO_2003</v>
      </c>
      <c r="I30" s="4" t="str">
        <f t="shared" si="0"/>
        <v>7</v>
      </c>
      <c r="J30" s="4">
        <v>24</v>
      </c>
      <c r="K30" s="18" t="s">
        <v>846</v>
      </c>
    </row>
    <row r="31" spans="1:11" x14ac:dyDescent="0.3">
      <c r="A31" s="25">
        <v>8</v>
      </c>
      <c r="B31" s="4" t="s">
        <v>348</v>
      </c>
      <c r="C31" s="4">
        <v>83</v>
      </c>
      <c r="D31" s="4" t="s">
        <v>341</v>
      </c>
      <c r="E31" s="4">
        <f>IF(ISBLANK(Tableau14[[#This Row],[periode_installation_max]]),Tableau14[[#This Row],[periode_installation_min]],Tableau14[[#This Row],[periode_installation_max]])</f>
        <v>2003</v>
      </c>
      <c r="F31" s="4">
        <v>1995</v>
      </c>
      <c r="G31" s="4">
        <v>2003</v>
      </c>
      <c r="H31" s="4" t="str">
        <f>"FROM_"&amp;Tableau14[[#This Row],[periode_installation_min]]&amp;"_TO_"&amp;Tableau14[[#This Row],[periode_installation_max]]</f>
        <v>FROM_1995_TO_2003</v>
      </c>
      <c r="I31" s="4" t="str">
        <f t="shared" si="0"/>
        <v>8</v>
      </c>
      <c r="J31" s="4">
        <v>31</v>
      </c>
      <c r="K31" s="18" t="s">
        <v>847</v>
      </c>
    </row>
    <row r="32" spans="1:11" x14ac:dyDescent="0.3">
      <c r="A32" s="25">
        <v>35</v>
      </c>
      <c r="B32" s="4" t="s">
        <v>397</v>
      </c>
      <c r="C32" s="4">
        <v>353</v>
      </c>
      <c r="D32" s="4" t="s">
        <v>341</v>
      </c>
      <c r="E32" s="4">
        <f>IF(ISBLANK(Tableau14[[#This Row],[periode_installation_max]]),Tableau14[[#This Row],[periode_installation_min]],Tableau14[[#This Row],[periode_installation_max]])</f>
        <v>2003</v>
      </c>
      <c r="F32" s="4">
        <v>1995</v>
      </c>
      <c r="G32" s="4">
        <v>2003</v>
      </c>
      <c r="H32" s="4" t="str">
        <f>"FROM_"&amp;Tableau14[[#This Row],[periode_installation_min]]&amp;"_TO_"&amp;Tableau14[[#This Row],[periode_installation_max]]</f>
        <v>FROM_1995_TO_2003</v>
      </c>
      <c r="I32" s="4" t="str">
        <f t="shared" si="0"/>
        <v>35</v>
      </c>
      <c r="J32" s="4">
        <v>87</v>
      </c>
      <c r="K32" s="18" t="s">
        <v>857</v>
      </c>
    </row>
    <row r="33" spans="1:11" x14ac:dyDescent="0.3">
      <c r="A33" s="25">
        <v>11</v>
      </c>
      <c r="B33" s="4" t="s">
        <v>360</v>
      </c>
      <c r="C33" s="4">
        <v>111</v>
      </c>
      <c r="D33" s="4" t="s">
        <v>361</v>
      </c>
      <c r="E33" s="4">
        <f>IF(ISBLANK(Tableau14[[#This Row],[periode_installation_max]]),Tableau14[[#This Row],[periode_installation_min]],Tableau14[[#This Row],[periode_installation_max]])</f>
        <v>2015</v>
      </c>
      <c r="F33" s="4">
        <v>1996</v>
      </c>
      <c r="G33" s="4">
        <v>2015</v>
      </c>
      <c r="H33" s="4" t="str">
        <f>"FROM_"&amp;Tableau14[[#This Row],[periode_installation_min]]&amp;"_TO_"&amp;Tableau14[[#This Row],[periode_installation_max]]</f>
        <v>FROM_1996_TO_2015</v>
      </c>
      <c r="I33" s="4" t="str">
        <f t="shared" si="0"/>
        <v>11</v>
      </c>
      <c r="J33" s="4">
        <v>43</v>
      </c>
      <c r="K33" s="18" t="s">
        <v>850</v>
      </c>
    </row>
    <row r="34" spans="1:11" x14ac:dyDescent="0.3">
      <c r="A34" s="25">
        <v>16</v>
      </c>
      <c r="B34" s="4" t="s">
        <v>375</v>
      </c>
      <c r="C34" s="4">
        <v>161</v>
      </c>
      <c r="D34" s="4" t="s">
        <v>376</v>
      </c>
      <c r="E34" s="4">
        <f>IF(ISBLANK(Tableau14[[#This Row],[periode_installation_max]]),Tableau14[[#This Row],[periode_installation_min]],Tableau14[[#This Row],[periode_installation_max]])</f>
        <v>2000</v>
      </c>
      <c r="F34" s="4">
        <v>1996</v>
      </c>
      <c r="G34" s="4">
        <v>2000</v>
      </c>
      <c r="H34" s="4" t="str">
        <f>"FROM_"&amp;Tableau14[[#This Row],[periode_installation_min]]&amp;"_TO_"&amp;Tableau14[[#This Row],[periode_installation_max]]</f>
        <v>FROM_1996_TO_2000</v>
      </c>
      <c r="I34" s="4" t="str">
        <f t="shared" ref="I34:I65" si="1">LEFT(C34,LEN(C34)-1)</f>
        <v>16</v>
      </c>
      <c r="J34" s="4">
        <v>61</v>
      </c>
      <c r="K34" s="18" t="s">
        <v>855</v>
      </c>
    </row>
    <row r="35" spans="1:11" x14ac:dyDescent="0.3">
      <c r="A35" s="25">
        <v>40</v>
      </c>
      <c r="B35" s="4" t="s">
        <v>404</v>
      </c>
      <c r="C35" s="4">
        <v>401</v>
      </c>
      <c r="D35" s="4" t="s">
        <v>376</v>
      </c>
      <c r="E35" s="4">
        <f>IF(ISBLANK(Tableau14[[#This Row],[periode_installation_max]]),Tableau14[[#This Row],[periode_installation_min]],Tableau14[[#This Row],[periode_installation_max]])</f>
        <v>2000</v>
      </c>
      <c r="F35" s="4">
        <v>1996</v>
      </c>
      <c r="G35" s="4">
        <v>2000</v>
      </c>
      <c r="H35" s="4" t="str">
        <f>"FROM_"&amp;Tableau14[[#This Row],[periode_installation_min]]&amp;"_TO_"&amp;Tableau14[[#This Row],[periode_installation_max]]</f>
        <v>FROM_1996_TO_2000</v>
      </c>
      <c r="I35" s="4" t="str">
        <f t="shared" si="1"/>
        <v>40</v>
      </c>
      <c r="J35" s="4">
        <v>108</v>
      </c>
      <c r="K35" s="18" t="s">
        <v>862</v>
      </c>
    </row>
    <row r="36" spans="1:11" x14ac:dyDescent="0.3">
      <c r="A36" s="25">
        <v>47</v>
      </c>
      <c r="B36" s="4" t="s">
        <v>412</v>
      </c>
      <c r="C36" s="4">
        <v>471</v>
      </c>
      <c r="D36" s="4" t="s">
        <v>361</v>
      </c>
      <c r="E36" s="4">
        <f>IF(ISBLANK(Tableau14[[#This Row],[periode_installation_max]]),Tableau14[[#This Row],[periode_installation_min]],Tableau14[[#This Row],[periode_installation_max]])</f>
        <v>2015</v>
      </c>
      <c r="F36" s="4">
        <v>1996</v>
      </c>
      <c r="G36" s="4">
        <v>2015</v>
      </c>
      <c r="H36" s="4" t="str">
        <f>"FROM_"&amp;Tableau14[[#This Row],[periode_installation_min]]&amp;"_TO_"&amp;Tableau14[[#This Row],[periode_installation_max]]</f>
        <v>FROM_1996_TO_2015</v>
      </c>
      <c r="I36" s="4" t="str">
        <f t="shared" si="1"/>
        <v>47</v>
      </c>
      <c r="J36" s="4">
        <v>122</v>
      </c>
      <c r="K36" s="18" t="s">
        <v>866</v>
      </c>
    </row>
    <row r="37" spans="1:11" x14ac:dyDescent="0.3">
      <c r="A37" s="25">
        <v>12</v>
      </c>
      <c r="B37" s="4" t="s">
        <v>362</v>
      </c>
      <c r="C37" s="4">
        <v>125</v>
      </c>
      <c r="D37" s="4" t="s">
        <v>367</v>
      </c>
      <c r="E37" s="4">
        <f>IF(ISBLANK(Tableau14[[#This Row],[periode_installation_max]]),Tableau14[[#This Row],[periode_installation_min]],Tableau14[[#This Row],[periode_installation_max]])</f>
        <v>2015</v>
      </c>
      <c r="F37" s="4">
        <v>2001</v>
      </c>
      <c r="G37" s="4">
        <v>2015</v>
      </c>
      <c r="H37" s="4" t="str">
        <f>"FROM_"&amp;Tableau14[[#This Row],[periode_installation_min]]&amp;"_TO_"&amp;Tableau14[[#This Row],[periode_installation_max]]</f>
        <v>FROM_2001_TO_2015</v>
      </c>
      <c r="I37" s="4" t="str">
        <f t="shared" si="1"/>
        <v>12</v>
      </c>
      <c r="J37" s="4">
        <v>49</v>
      </c>
      <c r="K37" s="18" t="s">
        <v>851</v>
      </c>
    </row>
    <row r="38" spans="1:11" x14ac:dyDescent="0.3">
      <c r="A38" s="25">
        <v>13</v>
      </c>
      <c r="B38" s="4" t="s">
        <v>368</v>
      </c>
      <c r="C38" s="4">
        <v>132</v>
      </c>
      <c r="D38" s="4" t="s">
        <v>367</v>
      </c>
      <c r="E38" s="4">
        <f>IF(ISBLANK(Tableau14[[#This Row],[periode_installation_max]]),Tableau14[[#This Row],[periode_installation_min]],Tableau14[[#This Row],[periode_installation_max]])</f>
        <v>2015</v>
      </c>
      <c r="F38" s="4">
        <v>2001</v>
      </c>
      <c r="G38" s="4">
        <v>2015</v>
      </c>
      <c r="H38" s="4" t="str">
        <f>"FROM_"&amp;Tableau14[[#This Row],[periode_installation_min]]&amp;"_TO_"&amp;Tableau14[[#This Row],[periode_installation_max]]</f>
        <v>FROM_2001_TO_2015</v>
      </c>
      <c r="I38" s="4" t="str">
        <f t="shared" si="1"/>
        <v>13</v>
      </c>
      <c r="J38" s="4">
        <v>52</v>
      </c>
      <c r="K38" s="18" t="s">
        <v>852</v>
      </c>
    </row>
    <row r="39" spans="1:11" x14ac:dyDescent="0.3">
      <c r="A39" s="25">
        <v>14</v>
      </c>
      <c r="B39" s="4" t="s">
        <v>369</v>
      </c>
      <c r="C39" s="4">
        <v>143</v>
      </c>
      <c r="D39" s="4" t="s">
        <v>367</v>
      </c>
      <c r="E39" s="4">
        <f>IF(ISBLANK(Tableau14[[#This Row],[periode_installation_max]]),Tableau14[[#This Row],[periode_installation_min]],Tableau14[[#This Row],[periode_installation_max]])</f>
        <v>2015</v>
      </c>
      <c r="F39" s="4">
        <v>2001</v>
      </c>
      <c r="G39" s="4">
        <v>2015</v>
      </c>
      <c r="H39" s="4" t="str">
        <f>"FROM_"&amp;Tableau14[[#This Row],[periode_installation_min]]&amp;"_TO_"&amp;Tableau14[[#This Row],[periode_installation_max]]</f>
        <v>FROM_2001_TO_2015</v>
      </c>
      <c r="I39" s="4" t="str">
        <f t="shared" si="1"/>
        <v>14</v>
      </c>
      <c r="J39" s="4">
        <v>56</v>
      </c>
      <c r="K39" s="18" t="s">
        <v>853</v>
      </c>
    </row>
    <row r="40" spans="1:11" x14ac:dyDescent="0.3">
      <c r="A40" s="25">
        <v>15</v>
      </c>
      <c r="B40" s="4" t="s">
        <v>371</v>
      </c>
      <c r="C40" s="4">
        <v>153</v>
      </c>
      <c r="D40" s="4" t="s">
        <v>374</v>
      </c>
      <c r="E40" s="4">
        <f>IF(ISBLANK(Tableau14[[#This Row],[periode_installation_max]]),Tableau14[[#This Row],[periode_installation_min]],Tableau14[[#This Row],[periode_installation_max]])</f>
        <v>2001</v>
      </c>
      <c r="F40" s="4">
        <v>2001</v>
      </c>
      <c r="H40" s="4" t="str">
        <f>"FROM_"&amp;Tableau14[[#This Row],[periode_installation_min]]&amp;"_TO_"&amp;Tableau14[[#This Row],[periode_installation_max]]</f>
        <v>FROM_2001_TO_</v>
      </c>
      <c r="I40" s="4" t="str">
        <f t="shared" si="1"/>
        <v>15</v>
      </c>
      <c r="J40" s="4">
        <v>60</v>
      </c>
      <c r="K40" s="18" t="s">
        <v>854</v>
      </c>
    </row>
    <row r="41" spans="1:11" x14ac:dyDescent="0.3">
      <c r="A41" s="25">
        <v>16</v>
      </c>
      <c r="B41" s="4" t="s">
        <v>375</v>
      </c>
      <c r="C41" s="4">
        <v>162</v>
      </c>
      <c r="D41" s="4" t="s">
        <v>374</v>
      </c>
      <c r="E41" s="4">
        <f>IF(ISBLANK(Tableau14[[#This Row],[periode_installation_max]]),Tableau14[[#This Row],[periode_installation_min]],Tableau14[[#This Row],[periode_installation_max]])</f>
        <v>2001</v>
      </c>
      <c r="F41" s="4">
        <v>2001</v>
      </c>
      <c r="H41" s="4" t="str">
        <f>"FROM_"&amp;Tableau14[[#This Row],[periode_installation_min]]&amp;"_TO_"&amp;Tableau14[[#This Row],[periode_installation_max]]</f>
        <v>FROM_2001_TO_</v>
      </c>
      <c r="I41" s="4" t="str">
        <f t="shared" si="1"/>
        <v>16</v>
      </c>
      <c r="J41" s="4">
        <v>62</v>
      </c>
      <c r="K41" s="18" t="s">
        <v>855</v>
      </c>
    </row>
    <row r="42" spans="1:11" x14ac:dyDescent="0.3">
      <c r="A42" s="25">
        <v>17</v>
      </c>
      <c r="B42" s="4" t="s">
        <v>377</v>
      </c>
      <c r="C42" s="4">
        <v>174</v>
      </c>
      <c r="D42" s="4" t="s">
        <v>367</v>
      </c>
      <c r="E42" s="4">
        <f>IF(ISBLANK(Tableau14[[#This Row],[periode_installation_max]]),Tableau14[[#This Row],[periode_installation_min]],Tableau14[[#This Row],[periode_installation_max]])</f>
        <v>2015</v>
      </c>
      <c r="F42" s="4">
        <v>2001</v>
      </c>
      <c r="G42" s="4">
        <v>2015</v>
      </c>
      <c r="H42" s="4" t="str">
        <f>"FROM_"&amp;Tableau14[[#This Row],[periode_installation_min]]&amp;"_TO_"&amp;Tableau14[[#This Row],[periode_installation_max]]</f>
        <v>FROM_2001_TO_2015</v>
      </c>
      <c r="I42" s="4" t="str">
        <f t="shared" si="1"/>
        <v>17</v>
      </c>
      <c r="J42" s="4">
        <v>66</v>
      </c>
      <c r="K42" s="18" t="s">
        <v>856</v>
      </c>
    </row>
    <row r="43" spans="1:11" x14ac:dyDescent="0.3">
      <c r="A43" s="25">
        <v>36</v>
      </c>
      <c r="B43" s="4" t="s">
        <v>399</v>
      </c>
      <c r="C43" s="4">
        <v>365</v>
      </c>
      <c r="D43" s="4" t="s">
        <v>367</v>
      </c>
      <c r="E43" s="4">
        <f>IF(ISBLANK(Tableau14[[#This Row],[periode_installation_max]]),Tableau14[[#This Row],[periode_installation_min]],Tableau14[[#This Row],[periode_installation_max]])</f>
        <v>2015</v>
      </c>
      <c r="F43" s="4">
        <v>2001</v>
      </c>
      <c r="G43" s="4">
        <v>2015</v>
      </c>
      <c r="H43" s="4" t="str">
        <f>"FROM_"&amp;Tableau14[[#This Row],[periode_installation_min]]&amp;"_TO_"&amp;Tableau14[[#This Row],[periode_installation_max]]</f>
        <v>FROM_2001_TO_2015</v>
      </c>
      <c r="I43" s="4" t="str">
        <f t="shared" si="1"/>
        <v>36</v>
      </c>
      <c r="J43" s="4">
        <v>96</v>
      </c>
      <c r="K43" s="18" t="s">
        <v>858</v>
      </c>
    </row>
    <row r="44" spans="1:11" x14ac:dyDescent="0.3">
      <c r="A44" s="25">
        <v>37</v>
      </c>
      <c r="B44" s="4" t="s">
        <v>401</v>
      </c>
      <c r="C44" s="4">
        <v>372</v>
      </c>
      <c r="D44" s="4" t="s">
        <v>367</v>
      </c>
      <c r="E44" s="4">
        <f>IF(ISBLANK(Tableau14[[#This Row],[periode_installation_max]]),Tableau14[[#This Row],[periode_installation_min]],Tableau14[[#This Row],[periode_installation_max]])</f>
        <v>2015</v>
      </c>
      <c r="F44" s="4">
        <v>2001</v>
      </c>
      <c r="G44" s="4">
        <v>2015</v>
      </c>
      <c r="H44" s="4" t="str">
        <f>"FROM_"&amp;Tableau14[[#This Row],[periode_installation_min]]&amp;"_TO_"&amp;Tableau14[[#This Row],[periode_installation_max]]</f>
        <v>FROM_2001_TO_2015</v>
      </c>
      <c r="I44" s="4" t="str">
        <f t="shared" si="1"/>
        <v>37</v>
      </c>
      <c r="J44" s="4">
        <v>99</v>
      </c>
      <c r="K44" s="18" t="s">
        <v>859</v>
      </c>
    </row>
    <row r="45" spans="1:11" x14ac:dyDescent="0.3">
      <c r="A45" s="25">
        <v>38</v>
      </c>
      <c r="B45" s="4" t="s">
        <v>402</v>
      </c>
      <c r="C45" s="4">
        <v>383</v>
      </c>
      <c r="D45" s="4" t="s">
        <v>367</v>
      </c>
      <c r="E45" s="4">
        <f>IF(ISBLANK(Tableau14[[#This Row],[periode_installation_max]]),Tableau14[[#This Row],[periode_installation_min]],Tableau14[[#This Row],[periode_installation_max]])</f>
        <v>2015</v>
      </c>
      <c r="F45" s="4">
        <v>2001</v>
      </c>
      <c r="G45" s="4">
        <v>2015</v>
      </c>
      <c r="H45" s="4" t="str">
        <f>"FROM_"&amp;Tableau14[[#This Row],[periode_installation_min]]&amp;"_TO_"&amp;Tableau14[[#This Row],[periode_installation_max]]</f>
        <v>FROM_2001_TO_2015</v>
      </c>
      <c r="I45" s="4" t="str">
        <f t="shared" si="1"/>
        <v>38</v>
      </c>
      <c r="J45" s="4">
        <v>103</v>
      </c>
      <c r="K45" s="18" t="s">
        <v>860</v>
      </c>
    </row>
    <row r="46" spans="1:11" x14ac:dyDescent="0.3">
      <c r="A46" s="25">
        <v>39</v>
      </c>
      <c r="B46" s="4" t="s">
        <v>403</v>
      </c>
      <c r="C46" s="4">
        <v>393</v>
      </c>
      <c r="D46" s="4" t="s">
        <v>374</v>
      </c>
      <c r="E46" s="4">
        <f>IF(ISBLANK(Tableau14[[#This Row],[periode_installation_max]]),Tableau14[[#This Row],[periode_installation_min]],Tableau14[[#This Row],[periode_installation_max]])</f>
        <v>2001</v>
      </c>
      <c r="F46" s="4">
        <v>2001</v>
      </c>
      <c r="H46" s="4" t="str">
        <f>"FROM_"&amp;Tableau14[[#This Row],[periode_installation_min]]&amp;"_TO_"&amp;Tableau14[[#This Row],[periode_installation_max]]</f>
        <v>FROM_2001_TO_</v>
      </c>
      <c r="I46" s="4" t="str">
        <f t="shared" si="1"/>
        <v>39</v>
      </c>
      <c r="J46" s="4">
        <v>107</v>
      </c>
      <c r="K46" s="18" t="s">
        <v>861</v>
      </c>
    </row>
    <row r="47" spans="1:11" x14ac:dyDescent="0.3">
      <c r="A47" s="25">
        <v>40</v>
      </c>
      <c r="B47" s="4" t="s">
        <v>404</v>
      </c>
      <c r="C47" s="4">
        <v>402</v>
      </c>
      <c r="D47" s="4" t="s">
        <v>374</v>
      </c>
      <c r="E47" s="4">
        <f>IF(ISBLANK(Tableau14[[#This Row],[periode_installation_max]]),Tableau14[[#This Row],[periode_installation_min]],Tableau14[[#This Row],[periode_installation_max]])</f>
        <v>2001</v>
      </c>
      <c r="F47" s="4">
        <v>2001</v>
      </c>
      <c r="H47" s="4" t="str">
        <f>"FROM_"&amp;Tableau14[[#This Row],[periode_installation_min]]&amp;"_TO_"&amp;Tableau14[[#This Row],[periode_installation_max]]</f>
        <v>FROM_2001_TO_</v>
      </c>
      <c r="I47" s="4" t="str">
        <f t="shared" si="1"/>
        <v>40</v>
      </c>
      <c r="J47" s="4">
        <v>109</v>
      </c>
      <c r="K47" s="18" t="s">
        <v>862</v>
      </c>
    </row>
    <row r="48" spans="1:11" x14ac:dyDescent="0.3">
      <c r="A48" s="25">
        <v>41</v>
      </c>
      <c r="B48" s="4" t="s">
        <v>405</v>
      </c>
      <c r="C48" s="4">
        <v>414</v>
      </c>
      <c r="D48" s="4" t="s">
        <v>367</v>
      </c>
      <c r="E48" s="4">
        <f>IF(ISBLANK(Tableau14[[#This Row],[periode_installation_max]]),Tableau14[[#This Row],[periode_installation_min]],Tableau14[[#This Row],[periode_installation_max]])</f>
        <v>2015</v>
      </c>
      <c r="F48" s="4">
        <v>2001</v>
      </c>
      <c r="G48" s="4">
        <v>2015</v>
      </c>
      <c r="H48" s="4" t="str">
        <f>"FROM_"&amp;Tableau14[[#This Row],[periode_installation_min]]&amp;"_TO_"&amp;Tableau14[[#This Row],[periode_installation_max]]</f>
        <v>FROM_2001_TO_2015</v>
      </c>
      <c r="I48" s="4" t="str">
        <f t="shared" si="1"/>
        <v>41</v>
      </c>
      <c r="J48" s="4">
        <v>113</v>
      </c>
      <c r="K48" s="18" t="s">
        <v>863</v>
      </c>
    </row>
    <row r="49" spans="1:11" x14ac:dyDescent="0.3">
      <c r="A49" s="25">
        <v>46</v>
      </c>
      <c r="B49" s="4" t="s">
        <v>411</v>
      </c>
      <c r="C49" s="4">
        <v>461</v>
      </c>
      <c r="D49" s="4" t="s">
        <v>367</v>
      </c>
      <c r="E49" s="4">
        <f>IF(ISBLANK(Tableau14[[#This Row],[periode_installation_max]]),Tableau14[[#This Row],[periode_installation_min]],Tableau14[[#This Row],[periode_installation_max]])</f>
        <v>2015</v>
      </c>
      <c r="F49" s="4">
        <v>2001</v>
      </c>
      <c r="G49" s="4">
        <v>2015</v>
      </c>
      <c r="H49" s="4" t="str">
        <f>"FROM_"&amp;Tableau14[[#This Row],[periode_installation_min]]&amp;"_TO_"&amp;Tableau14[[#This Row],[periode_installation_max]]</f>
        <v>FROM_2001_TO_2015</v>
      </c>
      <c r="I49" s="4" t="str">
        <f t="shared" si="1"/>
        <v>46</v>
      </c>
      <c r="J49" s="4">
        <v>120</v>
      </c>
      <c r="K49" s="18" t="s">
        <v>865</v>
      </c>
    </row>
    <row r="50" spans="1:11" x14ac:dyDescent="0.3">
      <c r="A50" s="25">
        <v>51</v>
      </c>
      <c r="B50" s="4" t="s">
        <v>416</v>
      </c>
      <c r="C50" s="4">
        <v>511</v>
      </c>
      <c r="D50" s="4" t="s">
        <v>367</v>
      </c>
      <c r="E50" s="4">
        <f>IF(ISBLANK(Tableau14[[#This Row],[periode_installation_max]]),Tableau14[[#This Row],[periode_installation_min]],Tableau14[[#This Row],[periode_installation_max]])</f>
        <v>2015</v>
      </c>
      <c r="F50" s="4">
        <v>2001</v>
      </c>
      <c r="G50" s="4">
        <v>2015</v>
      </c>
      <c r="H50" s="4" t="str">
        <f>"FROM_"&amp;Tableau14[[#This Row],[periode_installation_min]]&amp;"_TO_"&amp;Tableau14[[#This Row],[periode_installation_max]]</f>
        <v>FROM_2001_TO_2015</v>
      </c>
      <c r="I50" s="4" t="str">
        <f t="shared" si="1"/>
        <v>51</v>
      </c>
      <c r="J50" s="4">
        <v>132</v>
      </c>
      <c r="K50" s="18" t="s">
        <v>870</v>
      </c>
    </row>
    <row r="51" spans="1:11" x14ac:dyDescent="0.3">
      <c r="A51" s="25">
        <v>6</v>
      </c>
      <c r="B51" s="4" t="s">
        <v>338</v>
      </c>
      <c r="C51" s="4">
        <v>64</v>
      </c>
      <c r="D51" s="4" t="s">
        <v>342</v>
      </c>
      <c r="E51" s="4">
        <f>IF(ISBLANK(Tableau14[[#This Row],[periode_installation_max]]),Tableau14[[#This Row],[periode_installation_min]],Tableau14[[#This Row],[periode_installation_max]])</f>
        <v>2012</v>
      </c>
      <c r="F51" s="4">
        <v>2004</v>
      </c>
      <c r="G51" s="4">
        <v>2012</v>
      </c>
      <c r="H51" s="4" t="str">
        <f>"FROM_"&amp;Tableau14[[#This Row],[periode_installation_min]]&amp;"_TO_"&amp;Tableau14[[#This Row],[periode_installation_max]]</f>
        <v>FROM_2004_TO_2012</v>
      </c>
      <c r="I51" s="4" t="str">
        <f t="shared" si="1"/>
        <v>6</v>
      </c>
      <c r="J51" s="4">
        <v>18</v>
      </c>
      <c r="K51" s="18" t="s">
        <v>845</v>
      </c>
    </row>
    <row r="52" spans="1:11" x14ac:dyDescent="0.3">
      <c r="A52" s="25">
        <v>7</v>
      </c>
      <c r="B52" s="4" t="s">
        <v>346</v>
      </c>
      <c r="C52" s="4">
        <v>74</v>
      </c>
      <c r="D52" s="4" t="s">
        <v>342</v>
      </c>
      <c r="E52" s="4">
        <f>IF(ISBLANK(Tableau14[[#This Row],[periode_installation_max]]),Tableau14[[#This Row],[periode_installation_min]],Tableau14[[#This Row],[periode_installation_max]])</f>
        <v>2012</v>
      </c>
      <c r="F52" s="4">
        <v>2004</v>
      </c>
      <c r="G52" s="4">
        <v>2012</v>
      </c>
      <c r="H52" s="4" t="str">
        <f>"FROM_"&amp;Tableau14[[#This Row],[periode_installation_min]]&amp;"_TO_"&amp;Tableau14[[#This Row],[periode_installation_max]]</f>
        <v>FROM_2004_TO_2012</v>
      </c>
      <c r="I52" s="4" t="str">
        <f t="shared" si="1"/>
        <v>7</v>
      </c>
      <c r="J52" s="4">
        <v>25</v>
      </c>
      <c r="K52" s="18" t="s">
        <v>846</v>
      </c>
    </row>
    <row r="53" spans="1:11" x14ac:dyDescent="0.3">
      <c r="A53" s="25">
        <v>8</v>
      </c>
      <c r="B53" s="4" t="s">
        <v>348</v>
      </c>
      <c r="C53" s="4">
        <v>84</v>
      </c>
      <c r="D53" s="4" t="s">
        <v>342</v>
      </c>
      <c r="E53" s="4">
        <f>IF(ISBLANK(Tableau14[[#This Row],[periode_installation_max]]),Tableau14[[#This Row],[periode_installation_min]],Tableau14[[#This Row],[periode_installation_max]])</f>
        <v>2012</v>
      </c>
      <c r="F53" s="4">
        <v>2004</v>
      </c>
      <c r="G53" s="4">
        <v>2012</v>
      </c>
      <c r="H53" s="4" t="str">
        <f>"FROM_"&amp;Tableau14[[#This Row],[periode_installation_min]]&amp;"_TO_"&amp;Tableau14[[#This Row],[periode_installation_max]]</f>
        <v>FROM_2004_TO_2012</v>
      </c>
      <c r="I53" s="4" t="str">
        <f t="shared" si="1"/>
        <v>8</v>
      </c>
      <c r="J53" s="4">
        <v>32</v>
      </c>
      <c r="K53" s="18" t="s">
        <v>847</v>
      </c>
    </row>
    <row r="54" spans="1:11" x14ac:dyDescent="0.3">
      <c r="A54" s="25">
        <v>35</v>
      </c>
      <c r="B54" s="4" t="s">
        <v>397</v>
      </c>
      <c r="C54" s="4">
        <v>354</v>
      </c>
      <c r="D54" s="4" t="s">
        <v>342</v>
      </c>
      <c r="E54" s="4">
        <f>IF(ISBLANK(Tableau14[[#This Row],[periode_installation_max]]),Tableau14[[#This Row],[periode_installation_min]],Tableau14[[#This Row],[periode_installation_max]])</f>
        <v>2012</v>
      </c>
      <c r="F54" s="4">
        <v>2004</v>
      </c>
      <c r="G54" s="4">
        <v>2012</v>
      </c>
      <c r="H54" s="4" t="str">
        <f>"FROM_"&amp;Tableau14[[#This Row],[periode_installation_min]]&amp;"_TO_"&amp;Tableau14[[#This Row],[periode_installation_max]]</f>
        <v>FROM_2004_TO_2012</v>
      </c>
      <c r="I54" s="4" t="str">
        <f t="shared" si="1"/>
        <v>35</v>
      </c>
      <c r="J54" s="4">
        <v>88</v>
      </c>
      <c r="K54" s="18" t="s">
        <v>857</v>
      </c>
    </row>
    <row r="55" spans="1:11" x14ac:dyDescent="0.3">
      <c r="A55" s="25">
        <v>1</v>
      </c>
      <c r="B55" s="4" t="s">
        <v>327</v>
      </c>
      <c r="C55" s="4">
        <v>12</v>
      </c>
      <c r="D55" s="4" t="s">
        <v>330</v>
      </c>
      <c r="E55" s="4">
        <f>IF(ISBLANK(Tableau14[[#This Row],[periode_installation_max]]),Tableau14[[#This Row],[periode_installation_min]],Tableau14[[#This Row],[periode_installation_max]])</f>
        <v>2014</v>
      </c>
      <c r="F55" s="4">
        <v>2010</v>
      </c>
      <c r="G55" s="4">
        <v>2014</v>
      </c>
      <c r="H55" s="4" t="str">
        <f>"FROM_"&amp;Tableau14[[#This Row],[periode_installation_min]]&amp;"_TO_"&amp;Tableau14[[#This Row],[periode_installation_max]]</f>
        <v>FROM_2010_TO_2014</v>
      </c>
      <c r="I55" s="4" t="str">
        <f t="shared" si="1"/>
        <v>1</v>
      </c>
      <c r="J55" s="4">
        <v>2</v>
      </c>
      <c r="K55" s="18" t="s">
        <v>840</v>
      </c>
    </row>
    <row r="56" spans="1:11" x14ac:dyDescent="0.3">
      <c r="A56" s="25">
        <v>2</v>
      </c>
      <c r="B56" s="4" t="s">
        <v>331</v>
      </c>
      <c r="C56" s="4">
        <v>22</v>
      </c>
      <c r="D56" s="4" t="s">
        <v>330</v>
      </c>
      <c r="E56" s="4">
        <f>IF(ISBLANK(Tableau14[[#This Row],[periode_installation_max]]),Tableau14[[#This Row],[periode_installation_min]],Tableau14[[#This Row],[periode_installation_max]])</f>
        <v>2014</v>
      </c>
      <c r="F56" s="4">
        <v>2010</v>
      </c>
      <c r="G56" s="4">
        <v>2014</v>
      </c>
      <c r="H56" s="4" t="str">
        <f>"FROM_"&amp;Tableau14[[#This Row],[periode_installation_min]]&amp;"_TO_"&amp;Tableau14[[#This Row],[periode_installation_max]]</f>
        <v>FROM_2010_TO_2014</v>
      </c>
      <c r="I56" s="4" t="str">
        <f t="shared" si="1"/>
        <v>2</v>
      </c>
      <c r="J56" s="4">
        <v>5</v>
      </c>
      <c r="K56" s="18" t="s">
        <v>841</v>
      </c>
    </row>
    <row r="57" spans="1:11" x14ac:dyDescent="0.3">
      <c r="A57" s="25">
        <v>3</v>
      </c>
      <c r="B57" s="4" t="s">
        <v>332</v>
      </c>
      <c r="C57" s="4">
        <v>32</v>
      </c>
      <c r="D57" s="4" t="s">
        <v>330</v>
      </c>
      <c r="E57" s="4">
        <f>IF(ISBLANK(Tableau14[[#This Row],[periode_installation_max]]),Tableau14[[#This Row],[periode_installation_min]],Tableau14[[#This Row],[periode_installation_max]])</f>
        <v>2014</v>
      </c>
      <c r="F57" s="4">
        <v>2010</v>
      </c>
      <c r="G57" s="4">
        <v>2014</v>
      </c>
      <c r="H57" s="4" t="str">
        <f>"FROM_"&amp;Tableau14[[#This Row],[periode_installation_min]]&amp;"_TO_"&amp;Tableau14[[#This Row],[periode_installation_max]]</f>
        <v>FROM_2010_TO_2014</v>
      </c>
      <c r="I57" s="4" t="str">
        <f t="shared" si="1"/>
        <v>3</v>
      </c>
      <c r="J57" s="4">
        <v>8</v>
      </c>
      <c r="K57" s="18" t="s">
        <v>842</v>
      </c>
    </row>
    <row r="58" spans="1:11" x14ac:dyDescent="0.3">
      <c r="A58" s="25">
        <v>4</v>
      </c>
      <c r="B58" s="4" t="s">
        <v>333</v>
      </c>
      <c r="C58" s="4">
        <v>42</v>
      </c>
      <c r="D58" s="4" t="s">
        <v>330</v>
      </c>
      <c r="E58" s="4">
        <f>IF(ISBLANK(Tableau14[[#This Row],[periode_installation_max]]),Tableau14[[#This Row],[periode_installation_min]],Tableau14[[#This Row],[periode_installation_max]])</f>
        <v>2014</v>
      </c>
      <c r="F58" s="4">
        <v>2010</v>
      </c>
      <c r="G58" s="4">
        <v>2014</v>
      </c>
      <c r="H58" s="4" t="str">
        <f>"FROM_"&amp;Tableau14[[#This Row],[periode_installation_min]]&amp;"_TO_"&amp;Tableau14[[#This Row],[periode_installation_max]]</f>
        <v>FROM_2010_TO_2014</v>
      </c>
      <c r="I58" s="4" t="str">
        <f t="shared" si="1"/>
        <v>4</v>
      </c>
      <c r="J58" s="4">
        <v>11</v>
      </c>
      <c r="K58" s="18" t="s">
        <v>843</v>
      </c>
    </row>
    <row r="59" spans="1:11" x14ac:dyDescent="0.3">
      <c r="A59" s="25">
        <v>5</v>
      </c>
      <c r="B59" s="4" t="s">
        <v>334</v>
      </c>
      <c r="C59" s="4">
        <v>52</v>
      </c>
      <c r="D59" s="4" t="s">
        <v>337</v>
      </c>
      <c r="E59" s="4">
        <f>IF(ISBLANK(Tableau14[[#This Row],[periode_installation_max]]),Tableau14[[#This Row],[periode_installation_min]],Tableau14[[#This Row],[periode_installation_max]])</f>
        <v>2012</v>
      </c>
      <c r="F59" s="4">
        <v>2012</v>
      </c>
      <c r="H59" s="4" t="str">
        <f>"FROM_"&amp;Tableau14[[#This Row],[periode_installation_min]]&amp;"_TO_"&amp;Tableau14[[#This Row],[periode_installation_max]]</f>
        <v>FROM_2012_TO_</v>
      </c>
      <c r="I59" s="4" t="str">
        <f t="shared" si="1"/>
        <v>5</v>
      </c>
      <c r="J59" s="4">
        <v>14</v>
      </c>
      <c r="K59" s="18" t="s">
        <v>844</v>
      </c>
    </row>
    <row r="60" spans="1:11" x14ac:dyDescent="0.3">
      <c r="A60" s="25">
        <v>42</v>
      </c>
      <c r="B60" s="4" t="s">
        <v>406</v>
      </c>
      <c r="C60" s="4">
        <v>422</v>
      </c>
      <c r="D60" s="4" t="s">
        <v>337</v>
      </c>
      <c r="E60" s="4">
        <f>IF(ISBLANK(Tableau14[[#This Row],[periode_installation_max]]),Tableau14[[#This Row],[periode_installation_min]],Tableau14[[#This Row],[periode_installation_max]])</f>
        <v>2012</v>
      </c>
      <c r="F60" s="4">
        <v>2012</v>
      </c>
      <c r="H60" s="4" t="str">
        <f>"FROM_"&amp;Tableau14[[#This Row],[periode_installation_min]]&amp;"_TO_"&amp;Tableau14[[#This Row],[periode_installation_max]]</f>
        <v>FROM_2012_TO_</v>
      </c>
      <c r="I60" s="4" t="str">
        <f t="shared" si="1"/>
        <v>42</v>
      </c>
      <c r="J60" s="4">
        <v>116</v>
      </c>
      <c r="K60" s="18" t="s">
        <v>864</v>
      </c>
    </row>
    <row r="61" spans="1:11" x14ac:dyDescent="0.3">
      <c r="A61" s="25">
        <v>6</v>
      </c>
      <c r="B61" s="4" t="s">
        <v>338</v>
      </c>
      <c r="C61" s="4">
        <v>65</v>
      </c>
      <c r="D61" s="4" t="s">
        <v>343</v>
      </c>
      <c r="E61" s="4">
        <f>IF(ISBLANK(Tableau14[[#This Row],[periode_installation_max]]),Tableau14[[#This Row],[periode_installation_min]],Tableau14[[#This Row],[periode_installation_max]])</f>
        <v>2017</v>
      </c>
      <c r="F61" s="4">
        <v>2013</v>
      </c>
      <c r="G61" s="4">
        <v>2017</v>
      </c>
      <c r="H61" s="4" t="str">
        <f>"FROM_"&amp;Tableau14[[#This Row],[periode_installation_min]]&amp;"_TO_"&amp;Tableau14[[#This Row],[periode_installation_max]]</f>
        <v>FROM_2013_TO_2017</v>
      </c>
      <c r="I61" s="4" t="str">
        <f t="shared" si="1"/>
        <v>6</v>
      </c>
      <c r="J61" s="4">
        <v>19</v>
      </c>
      <c r="K61" s="18" t="s">
        <v>845</v>
      </c>
    </row>
    <row r="62" spans="1:11" x14ac:dyDescent="0.3">
      <c r="A62" s="25">
        <v>7</v>
      </c>
      <c r="B62" s="4" t="s">
        <v>346</v>
      </c>
      <c r="C62" s="4">
        <v>75</v>
      </c>
      <c r="D62" s="4" t="s">
        <v>343</v>
      </c>
      <c r="E62" s="4">
        <f>IF(ISBLANK(Tableau14[[#This Row],[periode_installation_max]]),Tableau14[[#This Row],[periode_installation_min]],Tableau14[[#This Row],[periode_installation_max]])</f>
        <v>2017</v>
      </c>
      <c r="F62" s="4">
        <v>2013</v>
      </c>
      <c r="G62" s="4">
        <v>2017</v>
      </c>
      <c r="H62" s="4" t="str">
        <f>"FROM_"&amp;Tableau14[[#This Row],[periode_installation_min]]&amp;"_TO_"&amp;Tableau14[[#This Row],[periode_installation_max]]</f>
        <v>FROM_2013_TO_2017</v>
      </c>
      <c r="I62" s="4" t="str">
        <f t="shared" si="1"/>
        <v>7</v>
      </c>
      <c r="J62" s="4">
        <v>26</v>
      </c>
      <c r="K62" s="18" t="s">
        <v>846</v>
      </c>
    </row>
    <row r="63" spans="1:11" x14ac:dyDescent="0.3">
      <c r="A63" s="25">
        <v>8</v>
      </c>
      <c r="B63" s="4" t="s">
        <v>348</v>
      </c>
      <c r="C63" s="4">
        <v>85</v>
      </c>
      <c r="D63" s="4" t="s">
        <v>349</v>
      </c>
      <c r="E63" s="4">
        <f>IF(ISBLANK(Tableau14[[#This Row],[periode_installation_max]]),Tableau14[[#This Row],[periode_installation_min]],Tableau14[[#This Row],[periode_installation_max]])</f>
        <v>2019</v>
      </c>
      <c r="F63" s="4">
        <v>2013</v>
      </c>
      <c r="G63" s="4">
        <v>2019</v>
      </c>
      <c r="H63" s="4" t="str">
        <f>"FROM_"&amp;Tableau14[[#This Row],[periode_installation_min]]&amp;"_TO_"&amp;Tableau14[[#This Row],[periode_installation_max]]</f>
        <v>FROM_2013_TO_2019</v>
      </c>
      <c r="I63" s="4" t="str">
        <f t="shared" si="1"/>
        <v>8</v>
      </c>
      <c r="J63" s="4">
        <v>33</v>
      </c>
      <c r="K63" s="18" t="s">
        <v>847</v>
      </c>
    </row>
    <row r="64" spans="1:11" x14ac:dyDescent="0.3">
      <c r="A64" s="25">
        <v>35</v>
      </c>
      <c r="B64" s="4" t="s">
        <v>397</v>
      </c>
      <c r="C64" s="4">
        <v>355</v>
      </c>
      <c r="D64" s="4" t="s">
        <v>343</v>
      </c>
      <c r="E64" s="4">
        <f>IF(ISBLANK(Tableau14[[#This Row],[periode_installation_max]]),Tableau14[[#This Row],[periode_installation_min]],Tableau14[[#This Row],[periode_installation_max]])</f>
        <v>2017</v>
      </c>
      <c r="F64" s="4">
        <v>2013</v>
      </c>
      <c r="G64" s="4">
        <v>2017</v>
      </c>
      <c r="H64" s="4" t="str">
        <f>"FROM_"&amp;Tableau14[[#This Row],[periode_installation_min]]&amp;"_TO_"&amp;Tableau14[[#This Row],[periode_installation_max]]</f>
        <v>FROM_2013_TO_2017</v>
      </c>
      <c r="I64" s="4" t="str">
        <f t="shared" si="1"/>
        <v>35</v>
      </c>
      <c r="J64" s="4">
        <v>89</v>
      </c>
      <c r="K64" s="18" t="s">
        <v>857</v>
      </c>
    </row>
    <row r="65" spans="1:11" x14ac:dyDescent="0.3">
      <c r="A65" s="25">
        <v>48</v>
      </c>
      <c r="B65" s="4" t="s">
        <v>413</v>
      </c>
      <c r="C65" s="4">
        <v>481</v>
      </c>
      <c r="D65" s="4" t="s">
        <v>349</v>
      </c>
      <c r="E65" s="4">
        <f>IF(ISBLANK(Tableau14[[#This Row],[periode_installation_max]]),Tableau14[[#This Row],[periode_installation_min]],Tableau14[[#This Row],[periode_installation_max]])</f>
        <v>2019</v>
      </c>
      <c r="F65" s="4">
        <v>2013</v>
      </c>
      <c r="G65" s="4">
        <v>2019</v>
      </c>
      <c r="H65" s="4" t="str">
        <f>"FROM_"&amp;Tableau14[[#This Row],[periode_installation_min]]&amp;"_TO_"&amp;Tableau14[[#This Row],[periode_installation_max]]</f>
        <v>FROM_2013_TO_2019</v>
      </c>
      <c r="I65" s="4" t="str">
        <f t="shared" si="1"/>
        <v>48</v>
      </c>
      <c r="J65" s="4">
        <v>124</v>
      </c>
      <c r="K65" s="18" t="s">
        <v>867</v>
      </c>
    </row>
    <row r="66" spans="1:11" x14ac:dyDescent="0.3">
      <c r="A66" s="25">
        <v>49</v>
      </c>
      <c r="B66" s="4" t="s">
        <v>414</v>
      </c>
      <c r="C66" s="4">
        <v>491</v>
      </c>
      <c r="D66" s="4" t="s">
        <v>343</v>
      </c>
      <c r="E66" s="4">
        <f>IF(ISBLANK(Tableau14[[#This Row],[periode_installation_max]]),Tableau14[[#This Row],[periode_installation_min]],Tableau14[[#This Row],[periode_installation_max]])</f>
        <v>2017</v>
      </c>
      <c r="F66" s="4">
        <v>2013</v>
      </c>
      <c r="G66" s="4">
        <v>2017</v>
      </c>
      <c r="H66" s="4" t="str">
        <f>"FROM_"&amp;Tableau14[[#This Row],[periode_installation_min]]&amp;"_TO_"&amp;Tableau14[[#This Row],[periode_installation_max]]</f>
        <v>FROM_2013_TO_2017</v>
      </c>
      <c r="I66" s="4" t="str">
        <f t="shared" ref="I66:I97" si="2">LEFT(C66,LEN(C66)-1)</f>
        <v>49</v>
      </c>
      <c r="J66" s="4">
        <v>126</v>
      </c>
      <c r="K66" s="18" t="s">
        <v>868</v>
      </c>
    </row>
    <row r="67" spans="1:11" x14ac:dyDescent="0.3">
      <c r="A67" s="25">
        <v>50</v>
      </c>
      <c r="B67" s="4" t="s">
        <v>415</v>
      </c>
      <c r="C67" s="4">
        <v>501</v>
      </c>
      <c r="D67" s="4" t="s">
        <v>343</v>
      </c>
      <c r="E67" s="4">
        <f>IF(ISBLANK(Tableau14[[#This Row],[periode_installation_max]]),Tableau14[[#This Row],[periode_installation_min]],Tableau14[[#This Row],[periode_installation_max]])</f>
        <v>2017</v>
      </c>
      <c r="F67" s="4">
        <v>2013</v>
      </c>
      <c r="G67" s="4">
        <v>2017</v>
      </c>
      <c r="H67" s="4" t="str">
        <f>"FROM_"&amp;Tableau14[[#This Row],[periode_installation_min]]&amp;"_TO_"&amp;Tableau14[[#This Row],[periode_installation_max]]</f>
        <v>FROM_2013_TO_2017</v>
      </c>
      <c r="I67" s="4" t="str">
        <f t="shared" si="2"/>
        <v>50</v>
      </c>
      <c r="J67" s="4">
        <v>129</v>
      </c>
      <c r="K67" s="18" t="s">
        <v>869</v>
      </c>
    </row>
    <row r="68" spans="1:11" x14ac:dyDescent="0.3">
      <c r="A68" s="25">
        <v>1</v>
      </c>
      <c r="B68" s="4" t="s">
        <v>327</v>
      </c>
      <c r="C68" s="4">
        <v>13</v>
      </c>
      <c r="D68" s="4" t="s">
        <v>303</v>
      </c>
      <c r="E68" s="4">
        <f>IF(ISBLANK(Tableau14[[#This Row],[periode_installation_max]]),Tableau14[[#This Row],[periode_installation_min]],Tableau14[[#This Row],[periode_installation_max]])</f>
        <v>2015</v>
      </c>
      <c r="F68" s="4">
        <v>2015</v>
      </c>
      <c r="H68" s="4" t="str">
        <f>"FROM_"&amp;Tableau14[[#This Row],[periode_installation_min]]&amp;"_TO_"&amp;Tableau14[[#This Row],[periode_installation_max]]</f>
        <v>FROM_2015_TO_</v>
      </c>
      <c r="I68" s="4" t="str">
        <f t="shared" si="2"/>
        <v>1</v>
      </c>
      <c r="J68" s="4">
        <v>3</v>
      </c>
      <c r="K68" s="18" t="s">
        <v>840</v>
      </c>
    </row>
    <row r="69" spans="1:11" x14ac:dyDescent="0.3">
      <c r="A69" s="25">
        <v>2</v>
      </c>
      <c r="B69" s="4" t="s">
        <v>331</v>
      </c>
      <c r="C69" s="4">
        <v>23</v>
      </c>
      <c r="D69" s="4" t="s">
        <v>303</v>
      </c>
      <c r="E69" s="4">
        <f>IF(ISBLANK(Tableau14[[#This Row],[periode_installation_max]]),Tableau14[[#This Row],[periode_installation_min]],Tableau14[[#This Row],[periode_installation_max]])</f>
        <v>2015</v>
      </c>
      <c r="F69" s="4">
        <v>2015</v>
      </c>
      <c r="H69" s="4" t="str">
        <f>"FROM_"&amp;Tableau14[[#This Row],[periode_installation_min]]&amp;"_TO_"&amp;Tableau14[[#This Row],[periode_installation_max]]</f>
        <v>FROM_2015_TO_</v>
      </c>
      <c r="I69" s="4" t="str">
        <f t="shared" si="2"/>
        <v>2</v>
      </c>
      <c r="J69" s="4">
        <v>6</v>
      </c>
      <c r="K69" s="18" t="s">
        <v>841</v>
      </c>
    </row>
    <row r="70" spans="1:11" x14ac:dyDescent="0.3">
      <c r="A70" s="25">
        <v>3</v>
      </c>
      <c r="B70" s="4" t="s">
        <v>332</v>
      </c>
      <c r="C70" s="4">
        <v>33</v>
      </c>
      <c r="D70" s="4" t="s">
        <v>303</v>
      </c>
      <c r="E70" s="4">
        <f>IF(ISBLANK(Tableau14[[#This Row],[periode_installation_max]]),Tableau14[[#This Row],[periode_installation_min]],Tableau14[[#This Row],[periode_installation_max]])</f>
        <v>2015</v>
      </c>
      <c r="F70" s="4">
        <v>2015</v>
      </c>
      <c r="H70" s="4" t="str">
        <f>"FROM_"&amp;Tableau14[[#This Row],[periode_installation_min]]&amp;"_TO_"&amp;Tableau14[[#This Row],[periode_installation_max]]</f>
        <v>FROM_2015_TO_</v>
      </c>
      <c r="I70" s="4" t="str">
        <f t="shared" si="2"/>
        <v>3</v>
      </c>
      <c r="J70" s="4">
        <v>9</v>
      </c>
      <c r="K70" s="18" t="s">
        <v>842</v>
      </c>
    </row>
    <row r="71" spans="1:11" x14ac:dyDescent="0.3">
      <c r="A71" s="25">
        <v>4</v>
      </c>
      <c r="B71" s="4" t="s">
        <v>333</v>
      </c>
      <c r="C71" s="4">
        <v>43</v>
      </c>
      <c r="D71" s="4" t="s">
        <v>303</v>
      </c>
      <c r="E71" s="4">
        <f>IF(ISBLANK(Tableau14[[#This Row],[periode_installation_max]]),Tableau14[[#This Row],[periode_installation_min]],Tableau14[[#This Row],[periode_installation_max]])</f>
        <v>2015</v>
      </c>
      <c r="F71" s="4">
        <v>2015</v>
      </c>
      <c r="H71" s="4" t="str">
        <f>"FROM_"&amp;Tableau14[[#This Row],[periode_installation_min]]&amp;"_TO_"&amp;Tableau14[[#This Row],[periode_installation_max]]</f>
        <v>FROM_2015_TO_</v>
      </c>
      <c r="I71" s="4" t="str">
        <f t="shared" si="2"/>
        <v>4</v>
      </c>
      <c r="J71" s="4">
        <v>12</v>
      </c>
      <c r="K71" s="18" t="s">
        <v>843</v>
      </c>
    </row>
    <row r="72" spans="1:11" x14ac:dyDescent="0.3">
      <c r="A72" s="25">
        <v>9</v>
      </c>
      <c r="B72" s="4" t="s">
        <v>350</v>
      </c>
      <c r="C72" s="4">
        <v>96</v>
      </c>
      <c r="D72" s="4" t="s">
        <v>358</v>
      </c>
      <c r="E72" s="4">
        <f>IF(ISBLANK(Tableau14[[#This Row],[periode_installation_max]]),Tableau14[[#This Row],[periode_installation_min]],Tableau14[[#This Row],[periode_installation_max]])</f>
        <v>2016</v>
      </c>
      <c r="F72" s="4">
        <v>2016</v>
      </c>
      <c r="H72" s="4" t="str">
        <f>"FROM_"&amp;Tableau14[[#This Row],[periode_installation_min]]&amp;"_TO_"&amp;Tableau14[[#This Row],[periode_installation_max]]</f>
        <v>FROM_2016_TO_</v>
      </c>
      <c r="I72" s="4" t="str">
        <f t="shared" si="2"/>
        <v>9</v>
      </c>
      <c r="J72" s="4">
        <v>40</v>
      </c>
      <c r="K72" s="18" t="s">
        <v>848</v>
      </c>
    </row>
    <row r="73" spans="1:11" x14ac:dyDescent="0.3">
      <c r="A73" s="25">
        <v>10</v>
      </c>
      <c r="B73" s="4" t="s">
        <v>359</v>
      </c>
      <c r="C73" s="4">
        <v>102</v>
      </c>
      <c r="D73" s="4" t="s">
        <v>358</v>
      </c>
      <c r="E73" s="4">
        <f>IF(ISBLANK(Tableau14[[#This Row],[periode_installation_max]]),Tableau14[[#This Row],[periode_installation_min]],Tableau14[[#This Row],[periode_installation_max]])</f>
        <v>2016</v>
      </c>
      <c r="F73" s="4">
        <v>2016</v>
      </c>
      <c r="H73" s="4" t="str">
        <f>"FROM_"&amp;Tableau14[[#This Row],[periode_installation_min]]&amp;"_TO_"&amp;Tableau14[[#This Row],[periode_installation_max]]</f>
        <v>FROM_2016_TO_</v>
      </c>
      <c r="I73" s="4" t="str">
        <f t="shared" si="2"/>
        <v>10</v>
      </c>
      <c r="J73" s="4">
        <v>42</v>
      </c>
      <c r="K73" s="18" t="s">
        <v>849</v>
      </c>
    </row>
    <row r="74" spans="1:11" x14ac:dyDescent="0.3">
      <c r="A74" s="25">
        <v>11</v>
      </c>
      <c r="B74" s="4" t="s">
        <v>360</v>
      </c>
      <c r="C74" s="4">
        <v>112</v>
      </c>
      <c r="D74" s="4" t="s">
        <v>358</v>
      </c>
      <c r="E74" s="4">
        <f>IF(ISBLANK(Tableau14[[#This Row],[periode_installation_max]]),Tableau14[[#This Row],[periode_installation_min]],Tableau14[[#This Row],[periode_installation_max]])</f>
        <v>2016</v>
      </c>
      <c r="F74" s="4">
        <v>2016</v>
      </c>
      <c r="H74" s="4" t="str">
        <f>"FROM_"&amp;Tableau14[[#This Row],[periode_installation_min]]&amp;"_TO_"&amp;Tableau14[[#This Row],[periode_installation_max]]</f>
        <v>FROM_2016_TO_</v>
      </c>
      <c r="I74" s="4" t="str">
        <f t="shared" si="2"/>
        <v>11</v>
      </c>
      <c r="J74" s="4">
        <v>44</v>
      </c>
      <c r="K74" s="18" t="s">
        <v>850</v>
      </c>
    </row>
    <row r="75" spans="1:11" x14ac:dyDescent="0.3">
      <c r="A75" s="25">
        <v>12</v>
      </c>
      <c r="B75" s="4" t="s">
        <v>362</v>
      </c>
      <c r="C75" s="4">
        <v>126</v>
      </c>
      <c r="D75" s="4" t="s">
        <v>358</v>
      </c>
      <c r="E75" s="4">
        <f>IF(ISBLANK(Tableau14[[#This Row],[periode_installation_max]]),Tableau14[[#This Row],[periode_installation_min]],Tableau14[[#This Row],[periode_installation_max]])</f>
        <v>2016</v>
      </c>
      <c r="F75" s="4">
        <v>2016</v>
      </c>
      <c r="H75" s="4" t="str">
        <f>"FROM_"&amp;Tableau14[[#This Row],[periode_installation_min]]&amp;"_TO_"&amp;Tableau14[[#This Row],[periode_installation_max]]</f>
        <v>FROM_2016_TO_</v>
      </c>
      <c r="I75" s="4" t="str">
        <f t="shared" si="2"/>
        <v>12</v>
      </c>
      <c r="J75" s="4">
        <v>50</v>
      </c>
      <c r="K75" s="18" t="s">
        <v>851</v>
      </c>
    </row>
    <row r="76" spans="1:11" x14ac:dyDescent="0.3">
      <c r="A76" s="25">
        <v>13</v>
      </c>
      <c r="B76" s="4" t="s">
        <v>368</v>
      </c>
      <c r="C76" s="4">
        <v>133</v>
      </c>
      <c r="D76" s="4" t="s">
        <v>358</v>
      </c>
      <c r="E76" s="4">
        <f>IF(ISBLANK(Tableau14[[#This Row],[periode_installation_max]]),Tableau14[[#This Row],[periode_installation_min]],Tableau14[[#This Row],[periode_installation_max]])</f>
        <v>2016</v>
      </c>
      <c r="F76" s="4">
        <v>2016</v>
      </c>
      <c r="H76" s="4" t="str">
        <f>"FROM_"&amp;Tableau14[[#This Row],[periode_installation_min]]&amp;"_TO_"&amp;Tableau14[[#This Row],[periode_installation_max]]</f>
        <v>FROM_2016_TO_</v>
      </c>
      <c r="I76" s="4" t="str">
        <f t="shared" si="2"/>
        <v>13</v>
      </c>
      <c r="J76" s="4">
        <v>53</v>
      </c>
      <c r="K76" s="18" t="s">
        <v>852</v>
      </c>
    </row>
    <row r="77" spans="1:11" x14ac:dyDescent="0.3">
      <c r="A77" s="25">
        <v>14</v>
      </c>
      <c r="B77" s="4" t="s">
        <v>369</v>
      </c>
      <c r="C77" s="4">
        <v>144</v>
      </c>
      <c r="D77" s="4" t="s">
        <v>358</v>
      </c>
      <c r="E77" s="4">
        <f>IF(ISBLANK(Tableau14[[#This Row],[periode_installation_max]]),Tableau14[[#This Row],[periode_installation_min]],Tableau14[[#This Row],[periode_installation_max]])</f>
        <v>2016</v>
      </c>
      <c r="F77" s="4">
        <v>2016</v>
      </c>
      <c r="H77" s="4" t="str">
        <f>"FROM_"&amp;Tableau14[[#This Row],[periode_installation_min]]&amp;"_TO_"&amp;Tableau14[[#This Row],[periode_installation_max]]</f>
        <v>FROM_2016_TO_</v>
      </c>
      <c r="I77" s="4" t="str">
        <f t="shared" si="2"/>
        <v>14</v>
      </c>
      <c r="J77" s="4">
        <v>57</v>
      </c>
      <c r="K77" s="18" t="s">
        <v>853</v>
      </c>
    </row>
    <row r="78" spans="1:11" x14ac:dyDescent="0.3">
      <c r="A78" s="25">
        <v>17</v>
      </c>
      <c r="B78" s="4" t="s">
        <v>377</v>
      </c>
      <c r="C78" s="4">
        <v>175</v>
      </c>
      <c r="D78" s="4" t="s">
        <v>358</v>
      </c>
      <c r="E78" s="4">
        <f>IF(ISBLANK(Tableau14[[#This Row],[periode_installation_max]]),Tableau14[[#This Row],[periode_installation_min]],Tableau14[[#This Row],[periode_installation_max]])</f>
        <v>2016</v>
      </c>
      <c r="F78" s="4">
        <v>2016</v>
      </c>
      <c r="H78" s="4" t="str">
        <f>"FROM_"&amp;Tableau14[[#This Row],[periode_installation_min]]&amp;"_TO_"&amp;Tableau14[[#This Row],[periode_installation_max]]</f>
        <v>FROM_2016_TO_</v>
      </c>
      <c r="I78" s="4" t="str">
        <f t="shared" si="2"/>
        <v>17</v>
      </c>
      <c r="J78" s="4">
        <v>67</v>
      </c>
      <c r="K78" s="18" t="s">
        <v>856</v>
      </c>
    </row>
    <row r="79" spans="1:11" x14ac:dyDescent="0.3">
      <c r="A79" s="25">
        <v>36</v>
      </c>
      <c r="B79" s="4" t="s">
        <v>399</v>
      </c>
      <c r="C79" s="4">
        <v>366</v>
      </c>
      <c r="D79" s="4" t="s">
        <v>358</v>
      </c>
      <c r="E79" s="4">
        <f>IF(ISBLANK(Tableau14[[#This Row],[periode_installation_max]]),Tableau14[[#This Row],[periode_installation_min]],Tableau14[[#This Row],[periode_installation_max]])</f>
        <v>2016</v>
      </c>
      <c r="F79" s="4">
        <v>2016</v>
      </c>
      <c r="H79" s="4" t="str">
        <f>"FROM_"&amp;Tableau14[[#This Row],[periode_installation_min]]&amp;"_TO_"&amp;Tableau14[[#This Row],[periode_installation_max]]</f>
        <v>FROM_2016_TO_</v>
      </c>
      <c r="I79" s="4" t="str">
        <f t="shared" si="2"/>
        <v>36</v>
      </c>
      <c r="J79" s="4">
        <v>97</v>
      </c>
      <c r="K79" s="18" t="s">
        <v>858</v>
      </c>
    </row>
    <row r="80" spans="1:11" x14ac:dyDescent="0.3">
      <c r="A80" s="25">
        <v>37</v>
      </c>
      <c r="B80" s="4" t="s">
        <v>401</v>
      </c>
      <c r="C80" s="4">
        <v>373</v>
      </c>
      <c r="D80" s="4" t="s">
        <v>358</v>
      </c>
      <c r="E80" s="4">
        <f>IF(ISBLANK(Tableau14[[#This Row],[periode_installation_max]]),Tableau14[[#This Row],[periode_installation_min]],Tableau14[[#This Row],[periode_installation_max]])</f>
        <v>2016</v>
      </c>
      <c r="F80" s="4">
        <v>2016</v>
      </c>
      <c r="H80" s="4" t="str">
        <f>"FROM_"&amp;Tableau14[[#This Row],[periode_installation_min]]&amp;"_TO_"&amp;Tableau14[[#This Row],[periode_installation_max]]</f>
        <v>FROM_2016_TO_</v>
      </c>
      <c r="I80" s="4" t="str">
        <f t="shared" si="2"/>
        <v>37</v>
      </c>
      <c r="J80" s="4">
        <v>100</v>
      </c>
      <c r="K80" s="18" t="s">
        <v>859</v>
      </c>
    </row>
    <row r="81" spans="1:11" x14ac:dyDescent="0.3">
      <c r="A81" s="25">
        <v>38</v>
      </c>
      <c r="B81" s="4" t="s">
        <v>402</v>
      </c>
      <c r="C81" s="4">
        <v>384</v>
      </c>
      <c r="D81" s="4" t="s">
        <v>358</v>
      </c>
      <c r="E81" s="4">
        <f>IF(ISBLANK(Tableau14[[#This Row],[periode_installation_max]]),Tableau14[[#This Row],[periode_installation_min]],Tableau14[[#This Row],[periode_installation_max]])</f>
        <v>2016</v>
      </c>
      <c r="F81" s="4">
        <v>2016</v>
      </c>
      <c r="H81" s="4" t="str">
        <f>"FROM_"&amp;Tableau14[[#This Row],[periode_installation_min]]&amp;"_TO_"&amp;Tableau14[[#This Row],[periode_installation_max]]</f>
        <v>FROM_2016_TO_</v>
      </c>
      <c r="I81" s="4" t="str">
        <f t="shared" si="2"/>
        <v>38</v>
      </c>
      <c r="J81" s="4">
        <v>104</v>
      </c>
      <c r="K81" s="18" t="s">
        <v>860</v>
      </c>
    </row>
    <row r="82" spans="1:11" x14ac:dyDescent="0.3">
      <c r="A82" s="25">
        <v>41</v>
      </c>
      <c r="B82" s="4" t="s">
        <v>405</v>
      </c>
      <c r="C82" s="4">
        <v>415</v>
      </c>
      <c r="D82" s="4" t="s">
        <v>358</v>
      </c>
      <c r="E82" s="4">
        <f>IF(ISBLANK(Tableau14[[#This Row],[periode_installation_max]]),Tableau14[[#This Row],[periode_installation_min]],Tableau14[[#This Row],[periode_installation_max]])</f>
        <v>2016</v>
      </c>
      <c r="F82" s="4">
        <v>2016</v>
      </c>
      <c r="H82" s="4" t="str">
        <f>"FROM_"&amp;Tableau14[[#This Row],[periode_installation_min]]&amp;"_TO_"&amp;Tableau14[[#This Row],[periode_installation_max]]</f>
        <v>FROM_2016_TO_</v>
      </c>
      <c r="I82" s="4" t="str">
        <f t="shared" si="2"/>
        <v>41</v>
      </c>
      <c r="J82" s="4">
        <v>114</v>
      </c>
      <c r="K82" s="18" t="s">
        <v>863</v>
      </c>
    </row>
    <row r="83" spans="1:11" x14ac:dyDescent="0.3">
      <c r="A83" s="25">
        <v>46</v>
      </c>
      <c r="B83" s="4" t="s">
        <v>411</v>
      </c>
      <c r="C83" s="4">
        <v>462</v>
      </c>
      <c r="D83" s="4" t="s">
        <v>358</v>
      </c>
      <c r="E83" s="4">
        <f>IF(ISBLANK(Tableau14[[#This Row],[periode_installation_max]]),Tableau14[[#This Row],[periode_installation_min]],Tableau14[[#This Row],[periode_installation_max]])</f>
        <v>2016</v>
      </c>
      <c r="F83" s="4">
        <v>2016</v>
      </c>
      <c r="H83" s="4" t="str">
        <f>"FROM_"&amp;Tableau14[[#This Row],[periode_installation_min]]&amp;"_TO_"&amp;Tableau14[[#This Row],[periode_installation_max]]</f>
        <v>FROM_2016_TO_</v>
      </c>
      <c r="I83" s="4" t="str">
        <f t="shared" si="2"/>
        <v>46</v>
      </c>
      <c r="J83" s="4">
        <v>121</v>
      </c>
      <c r="K83" s="18" t="s">
        <v>865</v>
      </c>
    </row>
    <row r="84" spans="1:11" x14ac:dyDescent="0.3">
      <c r="A84" s="25">
        <v>47</v>
      </c>
      <c r="B84" s="4" t="s">
        <v>412</v>
      </c>
      <c r="C84" s="4">
        <v>472</v>
      </c>
      <c r="D84" s="4" t="s">
        <v>358</v>
      </c>
      <c r="E84" s="4">
        <f>IF(ISBLANK(Tableau14[[#This Row],[periode_installation_max]]),Tableau14[[#This Row],[periode_installation_min]],Tableau14[[#This Row],[periode_installation_max]])</f>
        <v>2016</v>
      </c>
      <c r="F84" s="4">
        <v>2016</v>
      </c>
      <c r="H84" s="4" t="str">
        <f>"FROM_"&amp;Tableau14[[#This Row],[periode_installation_min]]&amp;"_TO_"&amp;Tableau14[[#This Row],[periode_installation_max]]</f>
        <v>FROM_2016_TO_</v>
      </c>
      <c r="I84" s="4" t="str">
        <f t="shared" si="2"/>
        <v>47</v>
      </c>
      <c r="J84" s="4">
        <v>123</v>
      </c>
      <c r="K84" s="18" t="s">
        <v>866</v>
      </c>
    </row>
    <row r="85" spans="1:11" x14ac:dyDescent="0.3">
      <c r="A85" s="25">
        <v>51</v>
      </c>
      <c r="B85" s="4" t="s">
        <v>416</v>
      </c>
      <c r="C85" s="4">
        <v>512</v>
      </c>
      <c r="D85" s="4" t="s">
        <v>358</v>
      </c>
      <c r="E85" s="4">
        <f>IF(ISBLANK(Tableau14[[#This Row],[periode_installation_max]]),Tableau14[[#This Row],[periode_installation_min]],Tableau14[[#This Row],[periode_installation_max]])</f>
        <v>2016</v>
      </c>
      <c r="F85" s="4">
        <v>2016</v>
      </c>
      <c r="H85" s="4" t="str">
        <f>"FROM_"&amp;Tableau14[[#This Row],[periode_installation_min]]&amp;"_TO_"&amp;Tableau14[[#This Row],[periode_installation_max]]</f>
        <v>FROM_2016_TO_</v>
      </c>
      <c r="I85" s="4" t="str">
        <f t="shared" si="2"/>
        <v>51</v>
      </c>
      <c r="J85" s="4">
        <v>133</v>
      </c>
      <c r="K85" s="18" t="s">
        <v>870</v>
      </c>
    </row>
    <row r="86" spans="1:11" x14ac:dyDescent="0.3">
      <c r="A86" s="25">
        <v>6</v>
      </c>
      <c r="B86" s="4" t="s">
        <v>338</v>
      </c>
      <c r="C86" s="4">
        <v>66</v>
      </c>
      <c r="D86" s="4" t="s">
        <v>344</v>
      </c>
      <c r="E86" s="4">
        <f>IF(ISBLANK(Tableau14[[#This Row],[periode_installation_max]]),Tableau14[[#This Row],[periode_installation_min]],Tableau14[[#This Row],[periode_installation_max]])</f>
        <v>2019</v>
      </c>
      <c r="F86" s="4">
        <v>2018</v>
      </c>
      <c r="G86" s="4">
        <v>2019</v>
      </c>
      <c r="H86" s="4" t="str">
        <f>"FROM_"&amp;Tableau14[[#This Row],[periode_installation_min]]&amp;"_TO_"&amp;Tableau14[[#This Row],[periode_installation_max]]</f>
        <v>FROM_2018_TO_2019</v>
      </c>
      <c r="I86" s="4" t="str">
        <f t="shared" si="2"/>
        <v>6</v>
      </c>
      <c r="J86" s="4">
        <v>20</v>
      </c>
      <c r="K86" s="18" t="s">
        <v>845</v>
      </c>
    </row>
    <row r="87" spans="1:11" x14ac:dyDescent="0.3">
      <c r="A87" s="25">
        <v>7</v>
      </c>
      <c r="B87" s="4" t="s">
        <v>346</v>
      </c>
      <c r="C87" s="4">
        <v>76</v>
      </c>
      <c r="D87" s="4" t="s">
        <v>344</v>
      </c>
      <c r="E87" s="4">
        <f>IF(ISBLANK(Tableau14[[#This Row],[periode_installation_max]]),Tableau14[[#This Row],[periode_installation_min]],Tableau14[[#This Row],[periode_installation_max]])</f>
        <v>2019</v>
      </c>
      <c r="F87" s="4">
        <v>2018</v>
      </c>
      <c r="G87" s="4">
        <v>2019</v>
      </c>
      <c r="H87" s="4" t="str">
        <f>"FROM_"&amp;Tableau14[[#This Row],[periode_installation_min]]&amp;"_TO_"&amp;Tableau14[[#This Row],[periode_installation_max]]</f>
        <v>FROM_2018_TO_2019</v>
      </c>
      <c r="I87" s="4" t="str">
        <f t="shared" si="2"/>
        <v>7</v>
      </c>
      <c r="J87" s="4">
        <v>27</v>
      </c>
      <c r="K87" s="18" t="s">
        <v>846</v>
      </c>
    </row>
    <row r="88" spans="1:11" x14ac:dyDescent="0.3">
      <c r="A88" s="25">
        <v>35</v>
      </c>
      <c r="B88" s="4" t="s">
        <v>397</v>
      </c>
      <c r="C88" s="4">
        <v>356</v>
      </c>
      <c r="D88" s="4" t="s">
        <v>344</v>
      </c>
      <c r="E88" s="4">
        <f>IF(ISBLANK(Tableau14[[#This Row],[periode_installation_max]]),Tableau14[[#This Row],[periode_installation_min]],Tableau14[[#This Row],[periode_installation_max]])</f>
        <v>2019</v>
      </c>
      <c r="F88" s="4">
        <v>2018</v>
      </c>
      <c r="G88" s="4">
        <v>2019</v>
      </c>
      <c r="H88" s="4" t="str">
        <f>"FROM_"&amp;Tableau14[[#This Row],[periode_installation_min]]&amp;"_TO_"&amp;Tableau14[[#This Row],[periode_installation_max]]</f>
        <v>FROM_2018_TO_2019</v>
      </c>
      <c r="I88" s="4" t="str">
        <f t="shared" si="2"/>
        <v>35</v>
      </c>
      <c r="J88" s="4">
        <v>90</v>
      </c>
      <c r="K88" s="18" t="s">
        <v>857</v>
      </c>
    </row>
    <row r="89" spans="1:11" x14ac:dyDescent="0.3">
      <c r="A89" s="25">
        <v>49</v>
      </c>
      <c r="B89" s="4" t="s">
        <v>414</v>
      </c>
      <c r="C89" s="4">
        <v>492</v>
      </c>
      <c r="D89" s="4" t="s">
        <v>344</v>
      </c>
      <c r="E89" s="4">
        <f>IF(ISBLANK(Tableau14[[#This Row],[periode_installation_max]]),Tableau14[[#This Row],[periode_installation_min]],Tableau14[[#This Row],[periode_installation_max]])</f>
        <v>2019</v>
      </c>
      <c r="F89" s="4">
        <v>2018</v>
      </c>
      <c r="G89" s="4">
        <v>2019</v>
      </c>
      <c r="H89" s="4" t="str">
        <f>"FROM_"&amp;Tableau14[[#This Row],[periode_installation_min]]&amp;"_TO_"&amp;Tableau14[[#This Row],[periode_installation_max]]</f>
        <v>FROM_2018_TO_2019</v>
      </c>
      <c r="I89" s="4" t="str">
        <f t="shared" si="2"/>
        <v>49</v>
      </c>
      <c r="J89" s="4">
        <v>127</v>
      </c>
      <c r="K89" s="18" t="s">
        <v>868</v>
      </c>
    </row>
    <row r="90" spans="1:11" x14ac:dyDescent="0.3">
      <c r="A90" s="25">
        <v>50</v>
      </c>
      <c r="B90" s="4" t="s">
        <v>415</v>
      </c>
      <c r="C90" s="4">
        <v>502</v>
      </c>
      <c r="D90" s="4" t="s">
        <v>344</v>
      </c>
      <c r="E90" s="4">
        <f>IF(ISBLANK(Tableau14[[#This Row],[periode_installation_max]]),Tableau14[[#This Row],[periode_installation_min]],Tableau14[[#This Row],[periode_installation_max]])</f>
        <v>2019</v>
      </c>
      <c r="F90" s="4">
        <v>2018</v>
      </c>
      <c r="G90" s="4">
        <v>2019</v>
      </c>
      <c r="H90" s="4" t="str">
        <f>"FROM_"&amp;Tableau14[[#This Row],[periode_installation_min]]&amp;"_TO_"&amp;Tableau14[[#This Row],[periode_installation_max]]</f>
        <v>FROM_2018_TO_2019</v>
      </c>
      <c r="I90" s="4" t="str">
        <f t="shared" si="2"/>
        <v>50</v>
      </c>
      <c r="J90" s="4">
        <v>130</v>
      </c>
      <c r="K90" s="18" t="s">
        <v>869</v>
      </c>
    </row>
    <row r="91" spans="1:11" x14ac:dyDescent="0.3">
      <c r="A91" s="25">
        <v>6</v>
      </c>
      <c r="B91" s="4" t="s">
        <v>338</v>
      </c>
      <c r="C91" s="4">
        <v>67</v>
      </c>
      <c r="D91" s="4" t="s">
        <v>345</v>
      </c>
      <c r="E91" s="4">
        <f>IF(ISBLANK(Tableau14[[#This Row],[periode_installation_max]]),Tableau14[[#This Row],[periode_installation_min]],Tableau14[[#This Row],[periode_installation_max]])</f>
        <v>2020</v>
      </c>
      <c r="F91" s="4">
        <v>2020</v>
      </c>
      <c r="H91" s="4" t="str">
        <f>"FROM_"&amp;Tableau14[[#This Row],[periode_installation_min]]&amp;"_TO_"&amp;Tableau14[[#This Row],[periode_installation_max]]</f>
        <v>FROM_2020_TO_</v>
      </c>
      <c r="I91" s="4" t="str">
        <f t="shared" si="2"/>
        <v>6</v>
      </c>
      <c r="J91" s="4">
        <v>21</v>
      </c>
      <c r="K91" s="18" t="s">
        <v>845</v>
      </c>
    </row>
    <row r="92" spans="1:11" x14ac:dyDescent="0.3">
      <c r="A92" s="25">
        <v>7</v>
      </c>
      <c r="B92" s="4" t="s">
        <v>346</v>
      </c>
      <c r="C92" s="4">
        <v>77</v>
      </c>
      <c r="D92" s="4" t="s">
        <v>345</v>
      </c>
      <c r="E92" s="4">
        <f>IF(ISBLANK(Tableau14[[#This Row],[periode_installation_max]]),Tableau14[[#This Row],[periode_installation_min]],Tableau14[[#This Row],[periode_installation_max]])</f>
        <v>2020</v>
      </c>
      <c r="F92" s="4">
        <v>2020</v>
      </c>
      <c r="H92" s="4" t="str">
        <f>"FROM_"&amp;Tableau14[[#This Row],[periode_installation_min]]&amp;"_TO_"&amp;Tableau14[[#This Row],[periode_installation_max]]</f>
        <v>FROM_2020_TO_</v>
      </c>
      <c r="I92" s="4" t="str">
        <f t="shared" si="2"/>
        <v>7</v>
      </c>
      <c r="J92" s="4">
        <v>28</v>
      </c>
      <c r="K92" s="18" t="s">
        <v>846</v>
      </c>
    </row>
    <row r="93" spans="1:11" x14ac:dyDescent="0.3">
      <c r="A93" s="25">
        <v>8</v>
      </c>
      <c r="B93" s="4" t="s">
        <v>348</v>
      </c>
      <c r="C93" s="4">
        <v>86</v>
      </c>
      <c r="D93" s="4" t="s">
        <v>345</v>
      </c>
      <c r="E93" s="4">
        <f>IF(ISBLANK(Tableau14[[#This Row],[periode_installation_max]]),Tableau14[[#This Row],[periode_installation_min]],Tableau14[[#This Row],[periode_installation_max]])</f>
        <v>2020</v>
      </c>
      <c r="F93" s="4">
        <v>2020</v>
      </c>
      <c r="H93" s="4" t="str">
        <f>"FROM_"&amp;Tableau14[[#This Row],[periode_installation_min]]&amp;"_TO_"&amp;Tableau14[[#This Row],[periode_installation_max]]</f>
        <v>FROM_2020_TO_</v>
      </c>
      <c r="I93" s="4" t="str">
        <f t="shared" si="2"/>
        <v>8</v>
      </c>
      <c r="J93" s="4">
        <v>34</v>
      </c>
      <c r="K93" s="18" t="s">
        <v>847</v>
      </c>
    </row>
    <row r="94" spans="1:11" x14ac:dyDescent="0.3">
      <c r="A94" s="25">
        <v>35</v>
      </c>
      <c r="B94" s="4" t="s">
        <v>397</v>
      </c>
      <c r="C94" s="4">
        <v>357</v>
      </c>
      <c r="D94" s="4" t="s">
        <v>345</v>
      </c>
      <c r="E94" s="4">
        <f>IF(ISBLANK(Tableau14[[#This Row],[periode_installation_max]]),Tableau14[[#This Row],[periode_installation_min]],Tableau14[[#This Row],[periode_installation_max]])</f>
        <v>2020</v>
      </c>
      <c r="F94" s="4">
        <v>2020</v>
      </c>
      <c r="H94" s="4" t="str">
        <f>"FROM_"&amp;Tableau14[[#This Row],[periode_installation_min]]&amp;"_TO_"&amp;Tableau14[[#This Row],[periode_installation_max]]</f>
        <v>FROM_2020_TO_</v>
      </c>
      <c r="I94" s="4" t="str">
        <f t="shared" si="2"/>
        <v>35</v>
      </c>
      <c r="J94" s="4">
        <v>91</v>
      </c>
      <c r="K94" s="18" t="s">
        <v>857</v>
      </c>
    </row>
    <row r="95" spans="1:11" x14ac:dyDescent="0.3">
      <c r="A95" s="25">
        <v>48</v>
      </c>
      <c r="B95" s="4" t="s">
        <v>413</v>
      </c>
      <c r="C95" s="4">
        <v>482</v>
      </c>
      <c r="D95" s="4" t="s">
        <v>345</v>
      </c>
      <c r="E95" s="4">
        <f>IF(ISBLANK(Tableau14[[#This Row],[periode_installation_max]]),Tableau14[[#This Row],[periode_installation_min]],Tableau14[[#This Row],[periode_installation_max]])</f>
        <v>2020</v>
      </c>
      <c r="F95" s="4">
        <v>2020</v>
      </c>
      <c r="H95" s="4" t="str">
        <f>"FROM_"&amp;Tableau14[[#This Row],[periode_installation_min]]&amp;"_TO_"&amp;Tableau14[[#This Row],[periode_installation_max]]</f>
        <v>FROM_2020_TO_</v>
      </c>
      <c r="I95" s="4" t="str">
        <f t="shared" si="2"/>
        <v>48</v>
      </c>
      <c r="J95" s="4">
        <v>125</v>
      </c>
      <c r="K95" s="18" t="s">
        <v>867</v>
      </c>
    </row>
    <row r="96" spans="1:11" x14ac:dyDescent="0.3">
      <c r="A96" s="25">
        <v>49</v>
      </c>
      <c r="B96" s="4" t="s">
        <v>414</v>
      </c>
      <c r="C96" s="4">
        <v>493</v>
      </c>
      <c r="D96" s="4" t="s">
        <v>345</v>
      </c>
      <c r="E96" s="4">
        <f>IF(ISBLANK(Tableau14[[#This Row],[periode_installation_max]]),Tableau14[[#This Row],[periode_installation_min]],Tableau14[[#This Row],[periode_installation_max]])</f>
        <v>2020</v>
      </c>
      <c r="F96" s="4">
        <v>2020</v>
      </c>
      <c r="H96" s="4" t="str">
        <f>"FROM_"&amp;Tableau14[[#This Row],[periode_installation_min]]&amp;"_TO_"&amp;Tableau14[[#This Row],[periode_installation_max]]</f>
        <v>FROM_2020_TO_</v>
      </c>
      <c r="I96" s="4" t="str">
        <f t="shared" si="2"/>
        <v>49</v>
      </c>
      <c r="J96" s="4">
        <v>128</v>
      </c>
      <c r="K96" s="18" t="s">
        <v>868</v>
      </c>
    </row>
    <row r="97" spans="1:11" x14ac:dyDescent="0.3">
      <c r="A97" s="25">
        <v>50</v>
      </c>
      <c r="B97" s="4" t="s">
        <v>415</v>
      </c>
      <c r="C97" s="4">
        <v>503</v>
      </c>
      <c r="D97" s="4" t="s">
        <v>345</v>
      </c>
      <c r="E97" s="4">
        <f>IF(ISBLANK(Tableau14[[#This Row],[periode_installation_max]]),Tableau14[[#This Row],[periode_installation_min]],Tableau14[[#This Row],[periode_installation_max]])</f>
        <v>2020</v>
      </c>
      <c r="F97" s="4">
        <v>2020</v>
      </c>
      <c r="H97" s="4" t="str">
        <f>"FROM_"&amp;Tableau14[[#This Row],[periode_installation_min]]&amp;"_TO_"&amp;Tableau14[[#This Row],[periode_installation_max]]</f>
        <v>FROM_2020_TO_</v>
      </c>
      <c r="I97" s="4" t="str">
        <f t="shared" si="2"/>
        <v>50</v>
      </c>
      <c r="J97" s="4">
        <v>131</v>
      </c>
      <c r="K97" s="18" t="s">
        <v>869</v>
      </c>
    </row>
    <row r="98" spans="1:11" x14ac:dyDescent="0.3">
      <c r="A98" s="25">
        <v>1</v>
      </c>
      <c r="B98" s="4" t="s">
        <v>327</v>
      </c>
      <c r="C98" s="4">
        <v>11</v>
      </c>
      <c r="D98" s="4" t="s">
        <v>328</v>
      </c>
      <c r="E98" s="4">
        <f>IF(ISBLANK(Tableau14[[#This Row],[periode_installation_max]]),Tableau14[[#This Row],[periode_installation_min]],Tableau14[[#This Row],[periode_installation_max]])</f>
        <v>2009</v>
      </c>
      <c r="F98" s="4">
        <v>0</v>
      </c>
      <c r="G98" s="4">
        <v>2009</v>
      </c>
      <c r="H98" s="4" t="str">
        <f>"FROM_"&amp;Tableau14[[#This Row],[periode_installation_min]]&amp;"_TO_"&amp;Tableau14[[#This Row],[periode_installation_max]]</f>
        <v>FROM_0_TO_2009</v>
      </c>
      <c r="I98" s="4" t="str">
        <f t="shared" ref="I98:I114" si="3">LEFT(C98,LEN(C98)-1)</f>
        <v>1</v>
      </c>
      <c r="J98" s="4">
        <v>1</v>
      </c>
      <c r="K98" s="18" t="s">
        <v>840</v>
      </c>
    </row>
    <row r="99" spans="1:11" x14ac:dyDescent="0.3">
      <c r="A99" s="25">
        <v>2</v>
      </c>
      <c r="B99" s="4" t="s">
        <v>331</v>
      </c>
      <c r="C99" s="4">
        <v>21</v>
      </c>
      <c r="D99" s="4" t="s">
        <v>328</v>
      </c>
      <c r="E99" s="4">
        <f>IF(ISBLANK(Tableau14[[#This Row],[periode_installation_max]]),Tableau14[[#This Row],[periode_installation_min]],Tableau14[[#This Row],[periode_installation_max]])</f>
        <v>2009</v>
      </c>
      <c r="F99" s="4">
        <v>0</v>
      </c>
      <c r="G99" s="4">
        <v>2009</v>
      </c>
      <c r="H99" s="4" t="str">
        <f>"FROM_"&amp;Tableau14[[#This Row],[periode_installation_min]]&amp;"_TO_"&amp;Tableau14[[#This Row],[periode_installation_max]]</f>
        <v>FROM_0_TO_2009</v>
      </c>
      <c r="I99" s="4" t="str">
        <f t="shared" si="3"/>
        <v>2</v>
      </c>
      <c r="J99" s="4">
        <v>4</v>
      </c>
      <c r="K99" s="18" t="s">
        <v>841</v>
      </c>
    </row>
    <row r="100" spans="1:11" x14ac:dyDescent="0.3">
      <c r="A100" s="25">
        <v>3</v>
      </c>
      <c r="B100" s="4" t="s">
        <v>332</v>
      </c>
      <c r="C100" s="4">
        <v>31</v>
      </c>
      <c r="D100" s="4" t="s">
        <v>328</v>
      </c>
      <c r="E100" s="4">
        <f>IF(ISBLANK(Tableau14[[#This Row],[periode_installation_max]]),Tableau14[[#This Row],[periode_installation_min]],Tableau14[[#This Row],[periode_installation_max]])</f>
        <v>2009</v>
      </c>
      <c r="F100" s="4">
        <v>0</v>
      </c>
      <c r="G100" s="4">
        <v>2009</v>
      </c>
      <c r="H100" s="4" t="str">
        <f>"FROM_"&amp;Tableau14[[#This Row],[periode_installation_min]]&amp;"_TO_"&amp;Tableau14[[#This Row],[periode_installation_max]]</f>
        <v>FROM_0_TO_2009</v>
      </c>
      <c r="I100" s="4" t="str">
        <f t="shared" si="3"/>
        <v>3</v>
      </c>
      <c r="J100" s="4">
        <v>7</v>
      </c>
      <c r="K100" s="18" t="s">
        <v>842</v>
      </c>
    </row>
    <row r="101" spans="1:11" x14ac:dyDescent="0.3">
      <c r="A101" s="25">
        <v>4</v>
      </c>
      <c r="B101" s="4" t="s">
        <v>333</v>
      </c>
      <c r="C101" s="4">
        <v>41</v>
      </c>
      <c r="D101" s="4" t="s">
        <v>328</v>
      </c>
      <c r="E101" s="4">
        <f>IF(ISBLANK(Tableau14[[#This Row],[periode_installation_max]]),Tableau14[[#This Row],[periode_installation_min]],Tableau14[[#This Row],[periode_installation_max]])</f>
        <v>2009</v>
      </c>
      <c r="F101" s="4">
        <v>0</v>
      </c>
      <c r="G101" s="4">
        <v>2009</v>
      </c>
      <c r="H101" s="4" t="str">
        <f>"FROM_"&amp;Tableau14[[#This Row],[periode_installation_min]]&amp;"_TO_"&amp;Tableau14[[#This Row],[periode_installation_max]]</f>
        <v>FROM_0_TO_2009</v>
      </c>
      <c r="I101" s="4" t="str">
        <f t="shared" si="3"/>
        <v>4</v>
      </c>
      <c r="J101" s="4">
        <v>10</v>
      </c>
      <c r="K101" s="18" t="s">
        <v>843</v>
      </c>
    </row>
    <row r="102" spans="1:11" x14ac:dyDescent="0.3">
      <c r="A102" s="25">
        <v>5</v>
      </c>
      <c r="B102" s="4" t="s">
        <v>334</v>
      </c>
      <c r="C102" s="4">
        <v>51</v>
      </c>
      <c r="D102" s="4" t="s">
        <v>335</v>
      </c>
      <c r="E102" s="4">
        <f>IF(ISBLANK(Tableau14[[#This Row],[periode_installation_max]]),Tableau14[[#This Row],[periode_installation_min]],Tableau14[[#This Row],[periode_installation_max]])</f>
        <v>2011</v>
      </c>
      <c r="F102" s="4">
        <v>0</v>
      </c>
      <c r="G102" s="4">
        <v>2011</v>
      </c>
      <c r="H102" s="4" t="str">
        <f>"FROM_"&amp;Tableau14[[#This Row],[periode_installation_min]]&amp;"_TO_"&amp;Tableau14[[#This Row],[periode_installation_max]]</f>
        <v>FROM_0_TO_2011</v>
      </c>
      <c r="I102" s="4" t="str">
        <f t="shared" si="3"/>
        <v>5</v>
      </c>
      <c r="J102" s="4">
        <v>13</v>
      </c>
      <c r="K102" s="18" t="s">
        <v>844</v>
      </c>
    </row>
    <row r="103" spans="1:11" x14ac:dyDescent="0.3">
      <c r="A103" s="25">
        <v>6</v>
      </c>
      <c r="B103" s="4" t="s">
        <v>338</v>
      </c>
      <c r="C103" s="4">
        <v>61</v>
      </c>
      <c r="D103" s="4" t="s">
        <v>339</v>
      </c>
      <c r="E103" s="4">
        <f>IF(ISBLANK(Tableau14[[#This Row],[periode_installation_max]]),Tableau14[[#This Row],[periode_installation_min]],Tableau14[[#This Row],[periode_installation_max]])</f>
        <v>1977</v>
      </c>
      <c r="F103" s="4">
        <v>0</v>
      </c>
      <c r="G103" s="4">
        <v>1977</v>
      </c>
      <c r="H103" s="4" t="str">
        <f>"FROM_"&amp;Tableau14[[#This Row],[periode_installation_min]]&amp;"_TO_"&amp;Tableau14[[#This Row],[periode_installation_max]]</f>
        <v>FROM_0_TO_1977</v>
      </c>
      <c r="I103" s="4" t="str">
        <f t="shared" si="3"/>
        <v>6</v>
      </c>
      <c r="J103" s="4">
        <v>15</v>
      </c>
      <c r="K103" s="18" t="s">
        <v>845</v>
      </c>
    </row>
    <row r="104" spans="1:11" x14ac:dyDescent="0.3">
      <c r="A104" s="25">
        <v>7</v>
      </c>
      <c r="B104" s="4" t="s">
        <v>346</v>
      </c>
      <c r="C104" s="4">
        <v>71</v>
      </c>
      <c r="D104" s="4" t="s">
        <v>339</v>
      </c>
      <c r="E104" s="4">
        <f>IF(ISBLANK(Tableau14[[#This Row],[periode_installation_max]]),Tableau14[[#This Row],[periode_installation_min]],Tableau14[[#This Row],[periode_installation_max]])</f>
        <v>1977</v>
      </c>
      <c r="F104" s="4">
        <v>0</v>
      </c>
      <c r="G104" s="4">
        <v>1977</v>
      </c>
      <c r="H104" s="4" t="str">
        <f>"FROM_"&amp;Tableau14[[#This Row],[periode_installation_min]]&amp;"_TO_"&amp;Tableau14[[#This Row],[periode_installation_max]]</f>
        <v>FROM_0_TO_1977</v>
      </c>
      <c r="I104" s="4" t="str">
        <f t="shared" si="3"/>
        <v>7</v>
      </c>
      <c r="J104" s="4">
        <v>22</v>
      </c>
      <c r="K104" s="18" t="s">
        <v>846</v>
      </c>
    </row>
    <row r="105" spans="1:11" x14ac:dyDescent="0.3">
      <c r="A105" s="25">
        <v>8</v>
      </c>
      <c r="B105" s="4" t="s">
        <v>348</v>
      </c>
      <c r="C105" s="4">
        <v>81</v>
      </c>
      <c r="D105" s="4" t="s">
        <v>339</v>
      </c>
      <c r="E105" s="4">
        <f>IF(ISBLANK(Tableau14[[#This Row],[periode_installation_max]]),Tableau14[[#This Row],[periode_installation_min]],Tableau14[[#This Row],[periode_installation_max]])</f>
        <v>1977</v>
      </c>
      <c r="F105" s="4">
        <v>0</v>
      </c>
      <c r="G105" s="4">
        <v>1977</v>
      </c>
      <c r="H105" s="4" t="str">
        <f>"FROM_"&amp;Tableau14[[#This Row],[periode_installation_min]]&amp;"_TO_"&amp;Tableau14[[#This Row],[periode_installation_max]]</f>
        <v>FROM_0_TO_1977</v>
      </c>
      <c r="I105" s="4" t="str">
        <f t="shared" si="3"/>
        <v>8</v>
      </c>
      <c r="J105" s="4">
        <v>29</v>
      </c>
      <c r="K105" s="18" t="s">
        <v>847</v>
      </c>
    </row>
    <row r="106" spans="1:11" x14ac:dyDescent="0.3">
      <c r="A106" s="25">
        <v>9</v>
      </c>
      <c r="B106" s="4" t="s">
        <v>350</v>
      </c>
      <c r="C106" s="4">
        <v>91</v>
      </c>
      <c r="D106" s="4" t="s">
        <v>351</v>
      </c>
      <c r="E106" s="4">
        <f>IF(ISBLANK(Tableau14[[#This Row],[periode_installation_max]]),Tableau14[[#This Row],[periode_installation_min]],Tableau14[[#This Row],[periode_installation_max]])</f>
        <v>1969</v>
      </c>
      <c r="F106" s="4">
        <v>0</v>
      </c>
      <c r="G106" s="4">
        <v>1969</v>
      </c>
      <c r="H106" s="4" t="str">
        <f>"FROM_"&amp;Tableau14[[#This Row],[periode_installation_min]]&amp;"_TO_"&amp;Tableau14[[#This Row],[periode_installation_max]]</f>
        <v>FROM_0_TO_1969</v>
      </c>
      <c r="I106" s="4" t="str">
        <f t="shared" si="3"/>
        <v>9</v>
      </c>
      <c r="J106" s="4">
        <v>35</v>
      </c>
      <c r="K106" s="18" t="s">
        <v>848</v>
      </c>
    </row>
    <row r="107" spans="1:11" x14ac:dyDescent="0.3">
      <c r="A107" s="25">
        <v>12</v>
      </c>
      <c r="B107" s="4" t="s">
        <v>362</v>
      </c>
      <c r="C107" s="4">
        <v>121</v>
      </c>
      <c r="D107" s="4" t="s">
        <v>363</v>
      </c>
      <c r="E107" s="4">
        <f>IF(ISBLANK(Tableau14[[#This Row],[periode_installation_max]]),Tableau14[[#This Row],[periode_installation_min]],Tableau14[[#This Row],[periode_installation_max]])</f>
        <v>1980</v>
      </c>
      <c r="F107" s="4">
        <v>0</v>
      </c>
      <c r="G107" s="4">
        <v>1980</v>
      </c>
      <c r="H107" s="4" t="str">
        <f>"FROM_"&amp;Tableau14[[#This Row],[periode_installation_min]]&amp;"_TO_"&amp;Tableau14[[#This Row],[periode_installation_max]]</f>
        <v>FROM_0_TO_1980</v>
      </c>
      <c r="I107" s="4" t="str">
        <f t="shared" si="3"/>
        <v>12</v>
      </c>
      <c r="J107" s="4">
        <v>45</v>
      </c>
      <c r="K107" s="18" t="s">
        <v>851</v>
      </c>
    </row>
    <row r="108" spans="1:11" x14ac:dyDescent="0.3">
      <c r="A108" s="25">
        <v>15</v>
      </c>
      <c r="B108" s="4" t="s">
        <v>371</v>
      </c>
      <c r="C108" s="4">
        <v>151</v>
      </c>
      <c r="D108" s="4" t="s">
        <v>372</v>
      </c>
      <c r="E108" s="4">
        <f>IF(ISBLANK(Tableau14[[#This Row],[periode_installation_max]]),Tableau14[[#This Row],[periode_installation_min]],Tableau14[[#This Row],[periode_installation_max]])</f>
        <v>1989</v>
      </c>
      <c r="F108" s="4">
        <v>0</v>
      </c>
      <c r="G108" s="4">
        <v>1989</v>
      </c>
      <c r="H108" s="4" t="str">
        <f>"FROM_"&amp;Tableau14[[#This Row],[periode_installation_min]]&amp;"_TO_"&amp;Tableau14[[#This Row],[periode_installation_max]]</f>
        <v>FROM_0_TO_1989</v>
      </c>
      <c r="I108" s="4" t="str">
        <f t="shared" si="3"/>
        <v>15</v>
      </c>
      <c r="J108" s="4">
        <v>58</v>
      </c>
      <c r="K108" s="18" t="s">
        <v>854</v>
      </c>
    </row>
    <row r="109" spans="1:11" x14ac:dyDescent="0.3">
      <c r="A109" s="25">
        <v>17</v>
      </c>
      <c r="B109" s="4" t="s">
        <v>377</v>
      </c>
      <c r="C109" s="4">
        <v>171</v>
      </c>
      <c r="D109" s="4" t="s">
        <v>378</v>
      </c>
      <c r="E109" s="4">
        <f>IF(ISBLANK(Tableau14[[#This Row],[periode_installation_max]]),Tableau14[[#This Row],[periode_installation_min]],Tableau14[[#This Row],[periode_installation_max]])</f>
        <v>1979</v>
      </c>
      <c r="F109" s="4">
        <v>0</v>
      </c>
      <c r="G109" s="4">
        <v>1979</v>
      </c>
      <c r="H109" s="4" t="str">
        <f>"FROM_"&amp;Tableau14[[#This Row],[periode_installation_min]]&amp;"_TO_"&amp;Tableau14[[#This Row],[periode_installation_max]]</f>
        <v>FROM_0_TO_1979</v>
      </c>
      <c r="I109" s="4" t="str">
        <f t="shared" si="3"/>
        <v>17</v>
      </c>
      <c r="J109" s="4">
        <v>63</v>
      </c>
      <c r="K109" s="18" t="s">
        <v>856</v>
      </c>
    </row>
    <row r="110" spans="1:11" x14ac:dyDescent="0.3">
      <c r="A110" s="25">
        <v>35</v>
      </c>
      <c r="B110" s="4" t="s">
        <v>397</v>
      </c>
      <c r="C110" s="4">
        <v>351</v>
      </c>
      <c r="D110" s="4" t="s">
        <v>339</v>
      </c>
      <c r="E110" s="4">
        <f>IF(ISBLANK(Tableau14[[#This Row],[periode_installation_max]]),Tableau14[[#This Row],[periode_installation_min]],Tableau14[[#This Row],[periode_installation_max]])</f>
        <v>1977</v>
      </c>
      <c r="F110" s="4">
        <v>0</v>
      </c>
      <c r="G110" s="4">
        <v>1977</v>
      </c>
      <c r="H110" s="4" t="str">
        <f>"FROM_"&amp;Tableau14[[#This Row],[periode_installation_min]]&amp;"_TO_"&amp;Tableau14[[#This Row],[periode_installation_max]]</f>
        <v>FROM_0_TO_1977</v>
      </c>
      <c r="I110" s="4" t="str">
        <f t="shared" si="3"/>
        <v>35</v>
      </c>
      <c r="J110" s="4">
        <v>85</v>
      </c>
      <c r="K110" s="18" t="s">
        <v>857</v>
      </c>
    </row>
    <row r="111" spans="1:11" x14ac:dyDescent="0.3">
      <c r="A111" s="25">
        <v>36</v>
      </c>
      <c r="B111" s="4" t="s">
        <v>399</v>
      </c>
      <c r="C111" s="4">
        <v>361</v>
      </c>
      <c r="D111" s="4" t="s">
        <v>363</v>
      </c>
      <c r="E111" s="4">
        <f>IF(ISBLANK(Tableau14[[#This Row],[periode_installation_max]]),Tableau14[[#This Row],[periode_installation_min]],Tableau14[[#This Row],[periode_installation_max]])</f>
        <v>1980</v>
      </c>
      <c r="F111" s="4">
        <v>0</v>
      </c>
      <c r="G111" s="4">
        <v>1980</v>
      </c>
      <c r="H111" s="4" t="str">
        <f>"FROM_"&amp;Tableau14[[#This Row],[periode_installation_min]]&amp;"_TO_"&amp;Tableau14[[#This Row],[periode_installation_max]]</f>
        <v>FROM_0_TO_1980</v>
      </c>
      <c r="I111" s="4" t="str">
        <f t="shared" si="3"/>
        <v>36</v>
      </c>
      <c r="J111" s="4">
        <v>92</v>
      </c>
      <c r="K111" s="18" t="s">
        <v>858</v>
      </c>
    </row>
    <row r="112" spans="1:11" x14ac:dyDescent="0.3">
      <c r="A112" s="25">
        <v>39</v>
      </c>
      <c r="B112" s="4" t="s">
        <v>403</v>
      </c>
      <c r="C112" s="4">
        <v>391</v>
      </c>
      <c r="D112" s="4" t="s">
        <v>372</v>
      </c>
      <c r="E112" s="4">
        <f>IF(ISBLANK(Tableau14[[#This Row],[periode_installation_max]]),Tableau14[[#This Row],[periode_installation_min]],Tableau14[[#This Row],[periode_installation_max]])</f>
        <v>1989</v>
      </c>
      <c r="F112" s="4">
        <v>0</v>
      </c>
      <c r="G112" s="4">
        <v>1989</v>
      </c>
      <c r="H112" s="4" t="str">
        <f>"FROM_"&amp;Tableau14[[#This Row],[periode_installation_min]]&amp;"_TO_"&amp;Tableau14[[#This Row],[periode_installation_max]]</f>
        <v>FROM_0_TO_1989</v>
      </c>
      <c r="I112" s="4" t="str">
        <f t="shared" si="3"/>
        <v>39</v>
      </c>
      <c r="J112" s="4">
        <v>105</v>
      </c>
      <c r="K112" s="18" t="s">
        <v>861</v>
      </c>
    </row>
    <row r="113" spans="1:11" x14ac:dyDescent="0.3">
      <c r="A113" s="25">
        <v>41</v>
      </c>
      <c r="B113" s="4" t="s">
        <v>405</v>
      </c>
      <c r="C113" s="4">
        <v>411</v>
      </c>
      <c r="D113" s="4" t="s">
        <v>378</v>
      </c>
      <c r="E113" s="4">
        <f>IF(ISBLANK(Tableau14[[#This Row],[periode_installation_max]]),Tableau14[[#This Row],[periode_installation_min]],Tableau14[[#This Row],[periode_installation_max]])</f>
        <v>1979</v>
      </c>
      <c r="F113" s="4">
        <v>0</v>
      </c>
      <c r="G113" s="4">
        <v>1979</v>
      </c>
      <c r="H113" s="4" t="str">
        <f>"FROM_"&amp;Tableau14[[#This Row],[periode_installation_min]]&amp;"_TO_"&amp;Tableau14[[#This Row],[periode_installation_max]]</f>
        <v>FROM_0_TO_1979</v>
      </c>
      <c r="I113" s="4" t="str">
        <f t="shared" si="3"/>
        <v>41</v>
      </c>
      <c r="J113" s="4">
        <v>110</v>
      </c>
      <c r="K113" s="18" t="s">
        <v>863</v>
      </c>
    </row>
    <row r="114" spans="1:11" x14ac:dyDescent="0.3">
      <c r="A114" s="25">
        <v>42</v>
      </c>
      <c r="B114" s="4" t="s">
        <v>406</v>
      </c>
      <c r="C114" s="4">
        <v>421</v>
      </c>
      <c r="D114" s="4" t="s">
        <v>335</v>
      </c>
      <c r="E114" s="4">
        <f>IF(ISBLANK(Tableau14[[#This Row],[periode_installation_max]]),Tableau14[[#This Row],[periode_installation_min]],Tableau14[[#This Row],[periode_installation_max]])</f>
        <v>2011</v>
      </c>
      <c r="F114" s="4">
        <v>0</v>
      </c>
      <c r="G114" s="4">
        <v>2011</v>
      </c>
      <c r="H114" s="4" t="str">
        <f>"FROM_"&amp;Tableau14[[#This Row],[periode_installation_min]]&amp;"_TO_"&amp;Tableau14[[#This Row],[periode_installation_max]]</f>
        <v>FROM_0_TO_2011</v>
      </c>
      <c r="I114" s="4" t="str">
        <f t="shared" si="3"/>
        <v>42</v>
      </c>
      <c r="J114" s="4">
        <v>115</v>
      </c>
      <c r="K114" s="18" t="s">
        <v>864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02A5-2DF9-4138-867F-C8452956CB4E}">
  <dimension ref="A1:H510"/>
  <sheetViews>
    <sheetView tabSelected="1" topLeftCell="A471" zoomScale="70" zoomScaleNormal="70" workbookViewId="0">
      <selection activeCell="E492" sqref="E492"/>
    </sheetView>
  </sheetViews>
  <sheetFormatPr baseColWidth="10" defaultRowHeight="14.4" x14ac:dyDescent="0.3"/>
  <cols>
    <col min="1" max="1" width="34.21875" style="11" bestFit="1" customWidth="1"/>
    <col min="2" max="2" width="22.33203125" style="11" customWidth="1"/>
    <col min="3" max="3" width="50.109375" style="11" bestFit="1" customWidth="1"/>
    <col min="4" max="4" width="11.5546875" style="11"/>
    <col min="5" max="5" width="86.109375" style="13" customWidth="1"/>
    <col min="6" max="6" width="17.44140625" style="11" bestFit="1" customWidth="1"/>
    <col min="7" max="7" width="40.21875" style="11" bestFit="1" customWidth="1"/>
    <col min="8" max="8" width="22.6640625" style="11" bestFit="1" customWidth="1"/>
    <col min="9" max="16384" width="11.5546875" style="10"/>
  </cols>
  <sheetData>
    <row r="1" spans="1:8" x14ac:dyDescent="0.3">
      <c r="A1" s="8" t="s">
        <v>697</v>
      </c>
      <c r="B1" s="8" t="s">
        <v>721</v>
      </c>
      <c r="C1" s="8" t="s">
        <v>11</v>
      </c>
      <c r="D1" s="8" t="s">
        <v>0</v>
      </c>
      <c r="E1" s="9" t="s">
        <v>1</v>
      </c>
      <c r="F1" s="8" t="s">
        <v>122</v>
      </c>
      <c r="G1" s="8" t="s">
        <v>584</v>
      </c>
      <c r="H1" s="10"/>
    </row>
    <row r="2" spans="1:8" customFormat="1" x14ac:dyDescent="0.3">
      <c r="A2" s="3" t="s">
        <v>28</v>
      </c>
      <c r="B2" s="3" t="s">
        <v>29</v>
      </c>
      <c r="C2" s="3" t="s">
        <v>28</v>
      </c>
      <c r="D2" s="3">
        <v>1</v>
      </c>
      <c r="E2" s="3" t="s">
        <v>30</v>
      </c>
      <c r="F2" s="1"/>
      <c r="G2" s="1">
        <v>0</v>
      </c>
    </row>
    <row r="3" spans="1:8" customFormat="1" x14ac:dyDescent="0.3">
      <c r="A3" s="3" t="s">
        <v>28</v>
      </c>
      <c r="B3" s="3" t="s">
        <v>29</v>
      </c>
      <c r="C3" s="3" t="s">
        <v>28</v>
      </c>
      <c r="D3" s="3">
        <v>2</v>
      </c>
      <c r="E3" s="3" t="s">
        <v>31</v>
      </c>
      <c r="F3" s="1"/>
      <c r="G3" s="1">
        <v>0</v>
      </c>
    </row>
    <row r="4" spans="1:8" customFormat="1" x14ac:dyDescent="0.3">
      <c r="A4" s="3" t="s">
        <v>28</v>
      </c>
      <c r="B4" s="3" t="s">
        <v>29</v>
      </c>
      <c r="C4" s="3" t="s">
        <v>28</v>
      </c>
      <c r="D4" s="3">
        <v>3</v>
      </c>
      <c r="E4" s="3" t="s">
        <v>32</v>
      </c>
      <c r="F4" s="1"/>
      <c r="G4" s="1">
        <v>0</v>
      </c>
    </row>
    <row r="5" spans="1:8" customFormat="1" x14ac:dyDescent="0.3">
      <c r="A5" s="3" t="s">
        <v>28</v>
      </c>
      <c r="B5" s="3" t="s">
        <v>29</v>
      </c>
      <c r="C5" s="3" t="s">
        <v>28</v>
      </c>
      <c r="D5" s="3">
        <v>4</v>
      </c>
      <c r="E5" s="3" t="s">
        <v>33</v>
      </c>
      <c r="F5" s="1"/>
      <c r="G5" s="1">
        <v>0</v>
      </c>
    </row>
    <row r="6" spans="1:8" customFormat="1" x14ac:dyDescent="0.3">
      <c r="A6" s="3" t="s">
        <v>28</v>
      </c>
      <c r="B6" s="3" t="s">
        <v>29</v>
      </c>
      <c r="C6" s="3" t="s">
        <v>28</v>
      </c>
      <c r="D6" s="3">
        <v>5</v>
      </c>
      <c r="E6" s="3" t="s">
        <v>34</v>
      </c>
      <c r="F6" s="1"/>
      <c r="G6" s="1">
        <v>0</v>
      </c>
    </row>
    <row r="7" spans="1:8" customFormat="1" x14ac:dyDescent="0.3">
      <c r="A7" s="3" t="s">
        <v>28</v>
      </c>
      <c r="B7" s="3" t="s">
        <v>29</v>
      </c>
      <c r="C7" s="3" t="s">
        <v>28</v>
      </c>
      <c r="D7" s="3">
        <v>6</v>
      </c>
      <c r="E7" s="3" t="s">
        <v>35</v>
      </c>
      <c r="F7" s="1"/>
      <c r="G7" s="1">
        <v>0</v>
      </c>
    </row>
    <row r="8" spans="1:8" customFormat="1" x14ac:dyDescent="0.3">
      <c r="A8" s="3" t="s">
        <v>28</v>
      </c>
      <c r="B8" s="3" t="s">
        <v>29</v>
      </c>
      <c r="C8" s="3" t="s">
        <v>28</v>
      </c>
      <c r="D8" s="3">
        <v>7</v>
      </c>
      <c r="E8" s="3" t="s">
        <v>36</v>
      </c>
      <c r="F8" s="1"/>
      <c r="G8" s="1">
        <v>0</v>
      </c>
    </row>
    <row r="9" spans="1:8" customFormat="1" x14ac:dyDescent="0.3">
      <c r="A9" s="3" t="s">
        <v>28</v>
      </c>
      <c r="B9" s="3" t="s">
        <v>29</v>
      </c>
      <c r="C9" s="3" t="s">
        <v>28</v>
      </c>
      <c r="D9" s="3">
        <v>8</v>
      </c>
      <c r="E9" s="3" t="s">
        <v>37</v>
      </c>
      <c r="F9" s="1"/>
      <c r="G9" s="1">
        <v>0</v>
      </c>
    </row>
    <row r="10" spans="1:8" customFormat="1" x14ac:dyDescent="0.3">
      <c r="A10" s="3" t="s">
        <v>28</v>
      </c>
      <c r="B10" s="3" t="s">
        <v>29</v>
      </c>
      <c r="C10" s="3" t="s">
        <v>28</v>
      </c>
      <c r="D10" s="3">
        <v>9</v>
      </c>
      <c r="E10" s="3" t="s">
        <v>38</v>
      </c>
      <c r="F10" s="1"/>
      <c r="G10" s="1">
        <v>0</v>
      </c>
    </row>
    <row r="11" spans="1:8" customFormat="1" x14ac:dyDescent="0.3">
      <c r="A11" s="3" t="s">
        <v>28</v>
      </c>
      <c r="B11" s="3" t="s">
        <v>29</v>
      </c>
      <c r="C11" s="3" t="s">
        <v>28</v>
      </c>
      <c r="D11" s="3">
        <v>10</v>
      </c>
      <c r="E11" s="3" t="s">
        <v>39</v>
      </c>
      <c r="F11" s="1"/>
      <c r="G11" s="1">
        <v>0</v>
      </c>
    </row>
    <row r="12" spans="1:8" customFormat="1" x14ac:dyDescent="0.3">
      <c r="A12" s="3" t="s">
        <v>28</v>
      </c>
      <c r="B12" s="3" t="s">
        <v>29</v>
      </c>
      <c r="C12" s="3" t="s">
        <v>28</v>
      </c>
      <c r="D12" s="3">
        <v>11</v>
      </c>
      <c r="E12" s="3" t="s">
        <v>40</v>
      </c>
      <c r="F12" s="1"/>
      <c r="G12" s="1">
        <v>0</v>
      </c>
    </row>
    <row r="13" spans="1:8" customFormat="1" x14ac:dyDescent="0.3">
      <c r="A13" s="3" t="s">
        <v>28</v>
      </c>
      <c r="B13" s="3" t="s">
        <v>29</v>
      </c>
      <c r="C13" s="3" t="s">
        <v>28</v>
      </c>
      <c r="D13" s="3">
        <v>12</v>
      </c>
      <c r="E13" s="3" t="s">
        <v>41</v>
      </c>
      <c r="F13" s="1"/>
      <c r="G13" s="1">
        <v>0</v>
      </c>
    </row>
    <row r="14" spans="1:8" customFormat="1" x14ac:dyDescent="0.3">
      <c r="A14" s="3" t="s">
        <v>87</v>
      </c>
      <c r="B14" s="3" t="s">
        <v>29</v>
      </c>
      <c r="C14" s="17" t="s">
        <v>87</v>
      </c>
      <c r="D14" s="3">
        <v>1</v>
      </c>
      <c r="E14" s="3" t="s">
        <v>88</v>
      </c>
      <c r="F14" s="1">
        <v>1</v>
      </c>
      <c r="G14" s="1"/>
    </row>
    <row r="15" spans="1:8" customFormat="1" x14ac:dyDescent="0.3">
      <c r="A15" s="3" t="s">
        <v>87</v>
      </c>
      <c r="B15" s="3" t="s">
        <v>29</v>
      </c>
      <c r="C15" s="17" t="s">
        <v>87</v>
      </c>
      <c r="D15" s="3">
        <v>2</v>
      </c>
      <c r="E15" s="3" t="s">
        <v>89</v>
      </c>
      <c r="F15" s="1">
        <v>1</v>
      </c>
      <c r="G15" s="1"/>
    </row>
    <row r="16" spans="1:8" customFormat="1" x14ac:dyDescent="0.3">
      <c r="A16" s="3" t="s">
        <v>87</v>
      </c>
      <c r="B16" s="3" t="s">
        <v>29</v>
      </c>
      <c r="C16" s="17" t="s">
        <v>87</v>
      </c>
      <c r="D16" s="3">
        <v>3</v>
      </c>
      <c r="E16" s="3" t="s">
        <v>90</v>
      </c>
      <c r="F16" s="1">
        <v>1</v>
      </c>
      <c r="G16" s="1"/>
    </row>
    <row r="17" spans="1:7" customFormat="1" x14ac:dyDescent="0.3">
      <c r="A17" s="3" t="s">
        <v>87</v>
      </c>
      <c r="B17" s="3" t="s">
        <v>29</v>
      </c>
      <c r="C17" s="17" t="s">
        <v>87</v>
      </c>
      <c r="D17" s="3">
        <v>4</v>
      </c>
      <c r="E17" s="3" t="s">
        <v>91</v>
      </c>
      <c r="F17" s="1">
        <v>1</v>
      </c>
      <c r="G17" s="1"/>
    </row>
    <row r="18" spans="1:7" customFormat="1" x14ac:dyDescent="0.3">
      <c r="A18" s="3" t="s">
        <v>785</v>
      </c>
      <c r="B18" s="3" t="s">
        <v>29</v>
      </c>
      <c r="C18" s="3" t="s">
        <v>785</v>
      </c>
      <c r="D18" s="3">
        <v>1</v>
      </c>
      <c r="E18" s="3" t="s">
        <v>767</v>
      </c>
      <c r="F18" s="1"/>
      <c r="G18" s="1"/>
    </row>
    <row r="19" spans="1:7" customFormat="1" x14ac:dyDescent="0.3">
      <c r="A19" s="3" t="s">
        <v>785</v>
      </c>
      <c r="B19" s="3" t="s">
        <v>29</v>
      </c>
      <c r="C19" s="3" t="s">
        <v>785</v>
      </c>
      <c r="D19" s="3">
        <v>2</v>
      </c>
      <c r="E19" s="3" t="s">
        <v>768</v>
      </c>
      <c r="F19" s="1"/>
      <c r="G19" s="1"/>
    </row>
    <row r="20" spans="1:7" customFormat="1" x14ac:dyDescent="0.3">
      <c r="A20" s="3" t="s">
        <v>785</v>
      </c>
      <c r="B20" s="3" t="s">
        <v>29</v>
      </c>
      <c r="C20" s="3" t="s">
        <v>785</v>
      </c>
      <c r="D20" s="3">
        <v>3</v>
      </c>
      <c r="E20" s="3" t="s">
        <v>769</v>
      </c>
      <c r="F20" s="1"/>
      <c r="G20" s="1"/>
    </row>
    <row r="21" spans="1:7" customFormat="1" x14ac:dyDescent="0.3">
      <c r="A21" s="3" t="s">
        <v>785</v>
      </c>
      <c r="B21" s="3" t="s">
        <v>29</v>
      </c>
      <c r="C21" s="3" t="s">
        <v>785</v>
      </c>
      <c r="D21" s="3">
        <v>4</v>
      </c>
      <c r="E21" s="3" t="s">
        <v>770</v>
      </c>
      <c r="F21" s="1"/>
      <c r="G21" s="1"/>
    </row>
    <row r="22" spans="1:7" customFormat="1" x14ac:dyDescent="0.3">
      <c r="A22" s="3" t="s">
        <v>785</v>
      </c>
      <c r="B22" s="3" t="s">
        <v>29</v>
      </c>
      <c r="C22" s="3" t="s">
        <v>785</v>
      </c>
      <c r="D22" s="3">
        <v>5</v>
      </c>
      <c r="E22" s="3" t="s">
        <v>771</v>
      </c>
      <c r="F22" s="1"/>
      <c r="G22" s="1"/>
    </row>
    <row r="23" spans="1:7" customFormat="1" x14ac:dyDescent="0.3">
      <c r="A23" s="3" t="s">
        <v>785</v>
      </c>
      <c r="B23" s="3" t="s">
        <v>29</v>
      </c>
      <c r="C23" s="3" t="s">
        <v>785</v>
      </c>
      <c r="D23" s="3">
        <v>6</v>
      </c>
      <c r="E23" s="3" t="s">
        <v>772</v>
      </c>
      <c r="F23" s="1"/>
      <c r="G23" s="1"/>
    </row>
    <row r="24" spans="1:7" customFormat="1" x14ac:dyDescent="0.3">
      <c r="A24" s="3" t="s">
        <v>785</v>
      </c>
      <c r="B24" s="3" t="s">
        <v>29</v>
      </c>
      <c r="C24" s="3" t="s">
        <v>785</v>
      </c>
      <c r="D24" s="3">
        <v>7</v>
      </c>
      <c r="E24" s="3" t="s">
        <v>773</v>
      </c>
      <c r="F24" s="1"/>
      <c r="G24" s="1"/>
    </row>
    <row r="25" spans="1:7" customFormat="1" x14ac:dyDescent="0.3">
      <c r="A25" s="3" t="s">
        <v>785</v>
      </c>
      <c r="B25" s="3" t="s">
        <v>29</v>
      </c>
      <c r="C25" s="3" t="s">
        <v>785</v>
      </c>
      <c r="D25" s="3">
        <v>8</v>
      </c>
      <c r="E25" s="3" t="s">
        <v>774</v>
      </c>
      <c r="F25" s="1"/>
      <c r="G25" s="1"/>
    </row>
    <row r="26" spans="1:7" customFormat="1" x14ac:dyDescent="0.3">
      <c r="A26" s="3" t="s">
        <v>785</v>
      </c>
      <c r="B26" s="3" t="s">
        <v>29</v>
      </c>
      <c r="C26" s="3" t="s">
        <v>785</v>
      </c>
      <c r="D26" s="3">
        <v>9</v>
      </c>
      <c r="E26" s="3" t="s">
        <v>775</v>
      </c>
      <c r="F26" s="1"/>
      <c r="G26" s="1"/>
    </row>
    <row r="27" spans="1:7" customFormat="1" x14ac:dyDescent="0.3">
      <c r="A27" s="3" t="s">
        <v>785</v>
      </c>
      <c r="B27" s="3" t="s">
        <v>29</v>
      </c>
      <c r="C27" s="3" t="s">
        <v>785</v>
      </c>
      <c r="D27" s="3">
        <v>10</v>
      </c>
      <c r="E27" s="3" t="s">
        <v>776</v>
      </c>
      <c r="F27" s="1"/>
      <c r="G27" s="1"/>
    </row>
    <row r="28" spans="1:7" customFormat="1" x14ac:dyDescent="0.3">
      <c r="A28" s="3" t="s">
        <v>785</v>
      </c>
      <c r="B28" s="3" t="s">
        <v>29</v>
      </c>
      <c r="C28" s="3" t="s">
        <v>785</v>
      </c>
      <c r="D28" s="3">
        <v>11</v>
      </c>
      <c r="E28" s="3" t="s">
        <v>777</v>
      </c>
      <c r="F28" s="1">
        <v>1</v>
      </c>
      <c r="G28" s="1"/>
    </row>
    <row r="29" spans="1:7" customFormat="1" x14ac:dyDescent="0.3">
      <c r="A29" s="3" t="s">
        <v>785</v>
      </c>
      <c r="B29" s="3" t="s">
        <v>29</v>
      </c>
      <c r="C29" s="3" t="s">
        <v>785</v>
      </c>
      <c r="D29" s="3">
        <v>12</v>
      </c>
      <c r="E29" s="3" t="s">
        <v>782</v>
      </c>
      <c r="F29" s="1"/>
      <c r="G29" s="1"/>
    </row>
    <row r="30" spans="1:7" customFormat="1" x14ac:dyDescent="0.3">
      <c r="A30" s="3" t="s">
        <v>785</v>
      </c>
      <c r="B30" s="3" t="s">
        <v>29</v>
      </c>
      <c r="C30" s="3" t="s">
        <v>785</v>
      </c>
      <c r="D30" s="3">
        <v>13</v>
      </c>
      <c r="E30" s="3" t="s">
        <v>778</v>
      </c>
      <c r="F30" s="1">
        <v>1</v>
      </c>
      <c r="G30" s="1"/>
    </row>
    <row r="31" spans="1:7" customFormat="1" x14ac:dyDescent="0.3">
      <c r="A31" s="3" t="s">
        <v>785</v>
      </c>
      <c r="B31" s="3" t="s">
        <v>29</v>
      </c>
      <c r="C31" s="3" t="s">
        <v>785</v>
      </c>
      <c r="D31" s="3">
        <v>14</v>
      </c>
      <c r="E31" s="3" t="s">
        <v>779</v>
      </c>
      <c r="F31" s="1">
        <v>1</v>
      </c>
      <c r="G31" s="1"/>
    </row>
    <row r="32" spans="1:7" customFormat="1" x14ac:dyDescent="0.3">
      <c r="A32" s="3" t="s">
        <v>785</v>
      </c>
      <c r="B32" s="3" t="s">
        <v>29</v>
      </c>
      <c r="C32" s="3" t="s">
        <v>785</v>
      </c>
      <c r="D32" s="3">
        <v>15</v>
      </c>
      <c r="E32" s="3" t="s">
        <v>780</v>
      </c>
      <c r="F32" s="1">
        <v>1</v>
      </c>
      <c r="G32" s="1"/>
    </row>
    <row r="33" spans="1:7" customFormat="1" x14ac:dyDescent="0.3">
      <c r="A33" s="3" t="s">
        <v>785</v>
      </c>
      <c r="B33" s="3" t="s">
        <v>29</v>
      </c>
      <c r="C33" s="3" t="s">
        <v>785</v>
      </c>
      <c r="D33" s="3">
        <v>16</v>
      </c>
      <c r="E33" s="3" t="s">
        <v>781</v>
      </c>
      <c r="F33" s="1"/>
      <c r="G33" s="1"/>
    </row>
    <row r="34" spans="1:7" customFormat="1" x14ac:dyDescent="0.3">
      <c r="A34" s="3" t="s">
        <v>784</v>
      </c>
      <c r="B34" s="3" t="s">
        <v>29</v>
      </c>
      <c r="C34" s="17" t="s">
        <v>783</v>
      </c>
      <c r="D34" s="3">
        <v>1</v>
      </c>
      <c r="E34" s="3" t="s">
        <v>261</v>
      </c>
      <c r="F34" s="1"/>
      <c r="G34" s="1"/>
    </row>
    <row r="35" spans="1:7" customFormat="1" x14ac:dyDescent="0.3">
      <c r="A35" s="3" t="s">
        <v>784</v>
      </c>
      <c r="B35" s="3" t="s">
        <v>29</v>
      </c>
      <c r="C35" s="17" t="s">
        <v>783</v>
      </c>
      <c r="D35" s="3">
        <v>2</v>
      </c>
      <c r="E35" s="3" t="s">
        <v>262</v>
      </c>
      <c r="F35" s="1"/>
      <c r="G35" s="1"/>
    </row>
    <row r="36" spans="1:7" customFormat="1" x14ac:dyDescent="0.3">
      <c r="A36" s="3" t="s">
        <v>784</v>
      </c>
      <c r="B36" s="3" t="s">
        <v>29</v>
      </c>
      <c r="C36" s="17" t="s">
        <v>783</v>
      </c>
      <c r="D36" s="3">
        <v>3</v>
      </c>
      <c r="E36" s="3" t="s">
        <v>263</v>
      </c>
      <c r="F36" s="1"/>
      <c r="G36" s="1"/>
    </row>
    <row r="37" spans="1:7" customFormat="1" x14ac:dyDescent="0.3">
      <c r="A37" s="3" t="s">
        <v>784</v>
      </c>
      <c r="B37" s="3" t="s">
        <v>29</v>
      </c>
      <c r="C37" s="17" t="s">
        <v>783</v>
      </c>
      <c r="D37" s="3">
        <v>4</v>
      </c>
      <c r="E37" s="3" t="s">
        <v>264</v>
      </c>
      <c r="F37" s="1"/>
      <c r="G37" s="1"/>
    </row>
    <row r="38" spans="1:7" customFormat="1" x14ac:dyDescent="0.3">
      <c r="A38" s="3" t="s">
        <v>784</v>
      </c>
      <c r="B38" s="3" t="s">
        <v>29</v>
      </c>
      <c r="C38" s="17" t="s">
        <v>783</v>
      </c>
      <c r="D38" s="3">
        <v>5</v>
      </c>
      <c r="E38" s="3" t="s">
        <v>265</v>
      </c>
      <c r="F38" s="1"/>
      <c r="G38" s="1"/>
    </row>
    <row r="39" spans="1:7" customFormat="1" x14ac:dyDescent="0.3">
      <c r="A39" s="3" t="s">
        <v>784</v>
      </c>
      <c r="B39" s="3" t="s">
        <v>29</v>
      </c>
      <c r="C39" s="17" t="s">
        <v>783</v>
      </c>
      <c r="D39" s="3">
        <v>6</v>
      </c>
      <c r="E39" s="3" t="s">
        <v>266</v>
      </c>
      <c r="F39" s="1"/>
      <c r="G39" s="1"/>
    </row>
    <row r="40" spans="1:7" customFormat="1" x14ac:dyDescent="0.3">
      <c r="A40" s="3" t="s">
        <v>784</v>
      </c>
      <c r="B40" s="3" t="s">
        <v>29</v>
      </c>
      <c r="C40" s="17" t="s">
        <v>783</v>
      </c>
      <c r="D40" s="3">
        <v>7</v>
      </c>
      <c r="E40" s="3" t="s">
        <v>267</v>
      </c>
      <c r="F40" s="1"/>
      <c r="G40" s="1"/>
    </row>
    <row r="41" spans="1:7" customFormat="1" x14ac:dyDescent="0.3">
      <c r="A41" s="3" t="s">
        <v>784</v>
      </c>
      <c r="B41" s="3" t="s">
        <v>29</v>
      </c>
      <c r="C41" s="17" t="s">
        <v>783</v>
      </c>
      <c r="D41" s="3">
        <v>8</v>
      </c>
      <c r="E41" s="3" t="s">
        <v>268</v>
      </c>
      <c r="F41" s="1"/>
      <c r="G41" s="1"/>
    </row>
    <row r="42" spans="1:7" customFormat="1" x14ac:dyDescent="0.3">
      <c r="A42" s="3" t="s">
        <v>784</v>
      </c>
      <c r="B42" s="3" t="s">
        <v>29</v>
      </c>
      <c r="C42" s="17" t="s">
        <v>783</v>
      </c>
      <c r="D42" s="3">
        <v>9</v>
      </c>
      <c r="E42" s="3" t="s">
        <v>269</v>
      </c>
      <c r="F42" s="1"/>
      <c r="G42" s="1"/>
    </row>
    <row r="43" spans="1:7" customFormat="1" x14ac:dyDescent="0.3">
      <c r="A43" s="3" t="s">
        <v>784</v>
      </c>
      <c r="B43" s="3" t="s">
        <v>29</v>
      </c>
      <c r="C43" s="17" t="s">
        <v>783</v>
      </c>
      <c r="D43" s="3">
        <v>10</v>
      </c>
      <c r="E43" s="3" t="s">
        <v>270</v>
      </c>
      <c r="F43" s="1"/>
      <c r="G43" s="1"/>
    </row>
    <row r="44" spans="1:7" customFormat="1" x14ac:dyDescent="0.3">
      <c r="A44" s="3" t="s">
        <v>784</v>
      </c>
      <c r="B44" s="3" t="s">
        <v>29</v>
      </c>
      <c r="C44" s="17" t="s">
        <v>783</v>
      </c>
      <c r="D44" s="3">
        <v>11</v>
      </c>
      <c r="E44" s="3" t="s">
        <v>271</v>
      </c>
      <c r="F44" s="1"/>
      <c r="G44" s="1"/>
    </row>
    <row r="45" spans="1:7" customFormat="1" x14ac:dyDescent="0.3">
      <c r="A45" s="3" t="s">
        <v>784</v>
      </c>
      <c r="B45" s="3" t="s">
        <v>29</v>
      </c>
      <c r="C45" s="17" t="s">
        <v>783</v>
      </c>
      <c r="D45" s="3">
        <v>12</v>
      </c>
      <c r="E45" s="3" t="s">
        <v>272</v>
      </c>
      <c r="F45" s="1"/>
      <c r="G45" s="1"/>
    </row>
    <row r="46" spans="1:7" customFormat="1" x14ac:dyDescent="0.3">
      <c r="A46" s="3" t="s">
        <v>784</v>
      </c>
      <c r="B46" s="3" t="s">
        <v>29</v>
      </c>
      <c r="C46" s="17" t="s">
        <v>783</v>
      </c>
      <c r="D46" s="3">
        <v>13</v>
      </c>
      <c r="E46" s="3" t="s">
        <v>273</v>
      </c>
      <c r="F46" s="1"/>
      <c r="G46" s="1"/>
    </row>
    <row r="47" spans="1:7" customFormat="1" x14ac:dyDescent="0.3">
      <c r="A47" s="3" t="s">
        <v>784</v>
      </c>
      <c r="B47" s="3" t="s">
        <v>29</v>
      </c>
      <c r="C47" s="17" t="s">
        <v>783</v>
      </c>
      <c r="D47" s="3">
        <v>14</v>
      </c>
      <c r="E47" s="3" t="s">
        <v>274</v>
      </c>
      <c r="F47" s="1"/>
      <c r="G47" s="1"/>
    </row>
    <row r="48" spans="1:7" customFormat="1" x14ac:dyDescent="0.3">
      <c r="A48" s="3" t="s">
        <v>784</v>
      </c>
      <c r="B48" s="3" t="s">
        <v>29</v>
      </c>
      <c r="C48" s="17" t="s">
        <v>783</v>
      </c>
      <c r="D48" s="3">
        <v>15</v>
      </c>
      <c r="E48" s="3" t="s">
        <v>275</v>
      </c>
      <c r="F48" s="1"/>
      <c r="G48" s="1"/>
    </row>
    <row r="49" spans="1:8" x14ac:dyDescent="0.3">
      <c r="A49" s="11" t="s">
        <v>685</v>
      </c>
      <c r="B49" s="11" t="s">
        <v>12</v>
      </c>
      <c r="C49" s="11" t="s">
        <v>755</v>
      </c>
      <c r="D49" s="11">
        <v>1</v>
      </c>
      <c r="E49" s="13" t="s">
        <v>217</v>
      </c>
      <c r="H49" s="10"/>
    </row>
    <row r="50" spans="1:8" x14ac:dyDescent="0.3">
      <c r="A50" s="11" t="s">
        <v>685</v>
      </c>
      <c r="B50" s="11" t="s">
        <v>12</v>
      </c>
      <c r="C50" s="11" t="s">
        <v>755</v>
      </c>
      <c r="D50" s="11">
        <v>2</v>
      </c>
      <c r="E50" s="13" t="s">
        <v>218</v>
      </c>
      <c r="H50" s="10"/>
    </row>
    <row r="51" spans="1:8" x14ac:dyDescent="0.3">
      <c r="A51" s="11" t="s">
        <v>685</v>
      </c>
      <c r="B51" s="11" t="s">
        <v>12</v>
      </c>
      <c r="C51" s="11" t="s">
        <v>755</v>
      </c>
      <c r="D51" s="11">
        <v>3</v>
      </c>
      <c r="E51" s="13" t="s">
        <v>219</v>
      </c>
      <c r="H51" s="10"/>
    </row>
    <row r="52" spans="1:8" x14ac:dyDescent="0.3">
      <c r="A52" s="11" t="s">
        <v>685</v>
      </c>
      <c r="B52" s="11" t="s">
        <v>12</v>
      </c>
      <c r="C52" s="11" t="s">
        <v>755</v>
      </c>
      <c r="D52" s="11">
        <v>4</v>
      </c>
      <c r="E52" s="13" t="s">
        <v>220</v>
      </c>
      <c r="H52" s="10"/>
    </row>
    <row r="53" spans="1:8" x14ac:dyDescent="0.3">
      <c r="A53" s="11" t="s">
        <v>685</v>
      </c>
      <c r="B53" s="11" t="s">
        <v>12</v>
      </c>
      <c r="C53" s="11" t="s">
        <v>755</v>
      </c>
      <c r="D53" s="11">
        <v>5</v>
      </c>
      <c r="E53" s="13" t="s">
        <v>221</v>
      </c>
      <c r="H53" s="10"/>
    </row>
    <row r="54" spans="1:8" x14ac:dyDescent="0.3">
      <c r="A54" s="11" t="s">
        <v>685</v>
      </c>
      <c r="B54" s="11" t="s">
        <v>12</v>
      </c>
      <c r="C54" s="11" t="s">
        <v>755</v>
      </c>
      <c r="D54" s="11">
        <v>6</v>
      </c>
      <c r="E54" s="13" t="s">
        <v>222</v>
      </c>
      <c r="H54" s="10"/>
    </row>
    <row r="55" spans="1:8" x14ac:dyDescent="0.3">
      <c r="A55" s="11" t="s">
        <v>685</v>
      </c>
      <c r="B55" s="11" t="s">
        <v>12</v>
      </c>
      <c r="C55" s="11" t="s">
        <v>755</v>
      </c>
      <c r="D55" s="11">
        <v>7</v>
      </c>
      <c r="E55" s="13" t="s">
        <v>223</v>
      </c>
      <c r="H55" s="10"/>
    </row>
    <row r="56" spans="1:8" x14ac:dyDescent="0.3">
      <c r="A56" s="11" t="s">
        <v>685</v>
      </c>
      <c r="B56" s="11" t="s">
        <v>12</v>
      </c>
      <c r="C56" s="11" t="s">
        <v>755</v>
      </c>
      <c r="D56" s="11">
        <v>8</v>
      </c>
      <c r="E56" s="13" t="s">
        <v>224</v>
      </c>
      <c r="H56" s="10"/>
    </row>
    <row r="57" spans="1:8" x14ac:dyDescent="0.3">
      <c r="A57" s="11" t="s">
        <v>685</v>
      </c>
      <c r="B57" s="11" t="s">
        <v>12</v>
      </c>
      <c r="C57" s="11" t="s">
        <v>755</v>
      </c>
      <c r="D57" s="11">
        <v>9</v>
      </c>
      <c r="E57" s="13" t="s">
        <v>225</v>
      </c>
      <c r="H57" s="10"/>
    </row>
    <row r="58" spans="1:8" x14ac:dyDescent="0.3">
      <c r="A58" s="11" t="s">
        <v>685</v>
      </c>
      <c r="B58" s="11" t="s">
        <v>12</v>
      </c>
      <c r="C58" s="11" t="s">
        <v>755</v>
      </c>
      <c r="D58" s="11">
        <v>10</v>
      </c>
      <c r="E58" s="13" t="s">
        <v>226</v>
      </c>
      <c r="H58" s="10"/>
    </row>
    <row r="59" spans="1:8" x14ac:dyDescent="0.3">
      <c r="A59" s="11" t="s">
        <v>685</v>
      </c>
      <c r="B59" s="11" t="s">
        <v>12</v>
      </c>
      <c r="C59" s="11" t="s">
        <v>755</v>
      </c>
      <c r="D59" s="11">
        <v>11</v>
      </c>
      <c r="E59" s="13" t="s">
        <v>227</v>
      </c>
      <c r="H59" s="10"/>
    </row>
    <row r="60" spans="1:8" x14ac:dyDescent="0.3">
      <c r="A60" s="11" t="s">
        <v>685</v>
      </c>
      <c r="B60" s="11" t="s">
        <v>12</v>
      </c>
      <c r="C60" s="11" t="s">
        <v>755</v>
      </c>
      <c r="D60" s="11">
        <v>12</v>
      </c>
      <c r="E60" s="13" t="s">
        <v>228</v>
      </c>
      <c r="H60" s="10"/>
    </row>
    <row r="61" spans="1:8" x14ac:dyDescent="0.3">
      <c r="A61" s="11" t="s">
        <v>685</v>
      </c>
      <c r="B61" s="11" t="s">
        <v>12</v>
      </c>
      <c r="C61" s="11" t="s">
        <v>755</v>
      </c>
      <c r="D61" s="11">
        <v>13</v>
      </c>
      <c r="E61" s="13" t="s">
        <v>229</v>
      </c>
      <c r="H61" s="10"/>
    </row>
    <row r="62" spans="1:8" x14ac:dyDescent="0.3">
      <c r="A62" s="11" t="s">
        <v>685</v>
      </c>
      <c r="B62" s="11" t="s">
        <v>12</v>
      </c>
      <c r="C62" s="11" t="s">
        <v>755</v>
      </c>
      <c r="D62" s="11">
        <v>14</v>
      </c>
      <c r="E62" s="13" t="s">
        <v>230</v>
      </c>
      <c r="H62" s="10"/>
    </row>
    <row r="63" spans="1:8" ht="28.8" x14ac:dyDescent="0.3">
      <c r="A63" s="11" t="s">
        <v>685</v>
      </c>
      <c r="B63" s="11" t="s">
        <v>12</v>
      </c>
      <c r="C63" s="11" t="s">
        <v>755</v>
      </c>
      <c r="D63" s="11">
        <v>15</v>
      </c>
      <c r="E63" s="13" t="s">
        <v>231</v>
      </c>
      <c r="H63" s="10"/>
    </row>
    <row r="64" spans="1:8" ht="28.8" x14ac:dyDescent="0.3">
      <c r="A64" s="11" t="s">
        <v>685</v>
      </c>
      <c r="B64" s="11" t="s">
        <v>12</v>
      </c>
      <c r="C64" s="11" t="s">
        <v>755</v>
      </c>
      <c r="D64" s="11">
        <v>16</v>
      </c>
      <c r="E64" s="13" t="s">
        <v>232</v>
      </c>
      <c r="H64" s="10"/>
    </row>
    <row r="65" spans="1:8" x14ac:dyDescent="0.3">
      <c r="A65" s="11" t="s">
        <v>685</v>
      </c>
      <c r="B65" s="11" t="s">
        <v>12</v>
      </c>
      <c r="C65" s="11" t="s">
        <v>755</v>
      </c>
      <c r="D65" s="11">
        <v>17</v>
      </c>
      <c r="E65" s="13" t="s">
        <v>233</v>
      </c>
      <c r="H65" s="10"/>
    </row>
    <row r="66" spans="1:8" x14ac:dyDescent="0.3">
      <c r="A66" s="11" t="s">
        <v>685</v>
      </c>
      <c r="B66" s="11" t="s">
        <v>12</v>
      </c>
      <c r="C66" s="11" t="s">
        <v>755</v>
      </c>
      <c r="D66" s="11">
        <v>18</v>
      </c>
      <c r="E66" s="13" t="s">
        <v>234</v>
      </c>
      <c r="H66" s="10"/>
    </row>
    <row r="67" spans="1:8" ht="28.8" x14ac:dyDescent="0.3">
      <c r="A67" s="11" t="s">
        <v>685</v>
      </c>
      <c r="B67" s="11" t="s">
        <v>12</v>
      </c>
      <c r="C67" s="11" t="s">
        <v>755</v>
      </c>
      <c r="D67" s="11">
        <v>19</v>
      </c>
      <c r="E67" s="13" t="s">
        <v>235</v>
      </c>
      <c r="H67" s="10"/>
    </row>
    <row r="68" spans="1:8" ht="28.8" x14ac:dyDescent="0.3">
      <c r="A68" s="11" t="s">
        <v>685</v>
      </c>
      <c r="B68" s="11" t="s">
        <v>12</v>
      </c>
      <c r="C68" s="11" t="s">
        <v>755</v>
      </c>
      <c r="D68" s="11">
        <v>20</v>
      </c>
      <c r="E68" s="13" t="s">
        <v>236</v>
      </c>
      <c r="H68" s="10"/>
    </row>
    <row r="69" spans="1:8" x14ac:dyDescent="0.3">
      <c r="A69" s="11" t="s">
        <v>685</v>
      </c>
      <c r="B69" s="11" t="s">
        <v>12</v>
      </c>
      <c r="C69" s="11" t="s">
        <v>755</v>
      </c>
      <c r="D69" s="11">
        <v>21</v>
      </c>
      <c r="E69" s="13" t="s">
        <v>237</v>
      </c>
      <c r="H69" s="10"/>
    </row>
    <row r="70" spans="1:8" ht="28.8" x14ac:dyDescent="0.3">
      <c r="A70" s="11" t="s">
        <v>685</v>
      </c>
      <c r="B70" s="11" t="s">
        <v>12</v>
      </c>
      <c r="C70" s="11" t="s">
        <v>755</v>
      </c>
      <c r="D70" s="11">
        <v>22</v>
      </c>
      <c r="E70" s="13" t="s">
        <v>238</v>
      </c>
      <c r="H70" s="10"/>
    </row>
    <row r="71" spans="1:8" ht="28.8" x14ac:dyDescent="0.3">
      <c r="A71" s="11" t="s">
        <v>685</v>
      </c>
      <c r="B71" s="11" t="s">
        <v>12</v>
      </c>
      <c r="C71" s="11" t="s">
        <v>755</v>
      </c>
      <c r="D71" s="11">
        <v>23</v>
      </c>
      <c r="E71" s="13" t="s">
        <v>239</v>
      </c>
      <c r="H71" s="10"/>
    </row>
    <row r="72" spans="1:8" ht="28.8" x14ac:dyDescent="0.3">
      <c r="A72" s="11" t="s">
        <v>685</v>
      </c>
      <c r="B72" s="11" t="s">
        <v>12</v>
      </c>
      <c r="C72" s="11" t="s">
        <v>755</v>
      </c>
      <c r="D72" s="11">
        <v>24</v>
      </c>
      <c r="E72" s="13" t="s">
        <v>240</v>
      </c>
      <c r="H72" s="10"/>
    </row>
    <row r="73" spans="1:8" ht="28.8" x14ac:dyDescent="0.3">
      <c r="A73" s="11" t="s">
        <v>685</v>
      </c>
      <c r="B73" s="11" t="s">
        <v>12</v>
      </c>
      <c r="C73" s="11" t="s">
        <v>755</v>
      </c>
      <c r="D73" s="11">
        <v>25</v>
      </c>
      <c r="E73" s="13" t="s">
        <v>241</v>
      </c>
      <c r="H73" s="10"/>
    </row>
    <row r="74" spans="1:8" x14ac:dyDescent="0.3">
      <c r="A74" s="11" t="s">
        <v>685</v>
      </c>
      <c r="B74" s="11" t="s">
        <v>12</v>
      </c>
      <c r="C74" s="11" t="s">
        <v>755</v>
      </c>
      <c r="D74" s="11">
        <v>26</v>
      </c>
      <c r="E74" s="13" t="s">
        <v>242</v>
      </c>
      <c r="H74" s="10"/>
    </row>
    <row r="75" spans="1:8" x14ac:dyDescent="0.3">
      <c r="A75" s="11" t="s">
        <v>685</v>
      </c>
      <c r="B75" s="11" t="s">
        <v>12</v>
      </c>
      <c r="C75" s="11" t="s">
        <v>755</v>
      </c>
      <c r="D75" s="11">
        <v>27</v>
      </c>
      <c r="E75" s="13" t="s">
        <v>243</v>
      </c>
      <c r="H75" s="10"/>
    </row>
    <row r="76" spans="1:8" x14ac:dyDescent="0.3">
      <c r="A76" s="11" t="s">
        <v>685</v>
      </c>
      <c r="B76" s="11" t="s">
        <v>12</v>
      </c>
      <c r="C76" s="11" t="s">
        <v>755</v>
      </c>
      <c r="D76" s="11">
        <v>28</v>
      </c>
      <c r="E76" s="13" t="s">
        <v>244</v>
      </c>
      <c r="H76" s="10"/>
    </row>
    <row r="77" spans="1:8" x14ac:dyDescent="0.3">
      <c r="A77" s="11" t="s">
        <v>685</v>
      </c>
      <c r="B77" s="11" t="s">
        <v>12</v>
      </c>
      <c r="C77" s="11" t="s">
        <v>755</v>
      </c>
      <c r="D77" s="11">
        <v>29</v>
      </c>
      <c r="E77" s="13" t="s">
        <v>245</v>
      </c>
      <c r="H77" s="10"/>
    </row>
    <row r="78" spans="1:8" x14ac:dyDescent="0.3">
      <c r="A78" s="11" t="s">
        <v>685</v>
      </c>
      <c r="B78" s="11" t="s">
        <v>12</v>
      </c>
      <c r="C78" s="11" t="s">
        <v>755</v>
      </c>
      <c r="D78" s="11">
        <v>30</v>
      </c>
      <c r="E78" s="13" t="s">
        <v>246</v>
      </c>
      <c r="H78" s="10"/>
    </row>
    <row r="79" spans="1:8" x14ac:dyDescent="0.3">
      <c r="A79" s="11" t="s">
        <v>685</v>
      </c>
      <c r="B79" s="11" t="s">
        <v>12</v>
      </c>
      <c r="C79" s="11" t="s">
        <v>755</v>
      </c>
      <c r="D79" s="11">
        <v>31</v>
      </c>
      <c r="E79" s="13" t="s">
        <v>247</v>
      </c>
      <c r="H79" s="10"/>
    </row>
    <row r="80" spans="1:8" x14ac:dyDescent="0.3">
      <c r="A80" s="11" t="s">
        <v>685</v>
      </c>
      <c r="B80" s="11" t="s">
        <v>12</v>
      </c>
      <c r="C80" s="11" t="s">
        <v>755</v>
      </c>
      <c r="D80" s="11">
        <v>32</v>
      </c>
      <c r="E80" s="13" t="s">
        <v>248</v>
      </c>
      <c r="H80" s="10"/>
    </row>
    <row r="81" spans="1:8" ht="28.8" x14ac:dyDescent="0.3">
      <c r="A81" s="11" t="s">
        <v>685</v>
      </c>
      <c r="B81" s="11" t="s">
        <v>12</v>
      </c>
      <c r="C81" s="11" t="s">
        <v>755</v>
      </c>
      <c r="D81" s="11">
        <v>33</v>
      </c>
      <c r="E81" s="13" t="s">
        <v>249</v>
      </c>
      <c r="H81" s="10"/>
    </row>
    <row r="82" spans="1:8" ht="28.8" x14ac:dyDescent="0.3">
      <c r="A82" s="11" t="s">
        <v>685</v>
      </c>
      <c r="B82" s="11" t="s">
        <v>12</v>
      </c>
      <c r="C82" s="11" t="s">
        <v>755</v>
      </c>
      <c r="D82" s="11">
        <v>34</v>
      </c>
      <c r="E82" s="13" t="s">
        <v>250</v>
      </c>
      <c r="H82" s="10"/>
    </row>
    <row r="83" spans="1:8" x14ac:dyDescent="0.3">
      <c r="A83" s="11" t="s">
        <v>685</v>
      </c>
      <c r="B83" s="11" t="s">
        <v>12</v>
      </c>
      <c r="C83" s="11" t="s">
        <v>755</v>
      </c>
      <c r="D83" s="11">
        <v>35</v>
      </c>
      <c r="E83" s="13" t="s">
        <v>251</v>
      </c>
      <c r="H83" s="10"/>
    </row>
    <row r="84" spans="1:8" x14ac:dyDescent="0.3">
      <c r="A84" s="11" t="s">
        <v>685</v>
      </c>
      <c r="B84" s="11" t="s">
        <v>12</v>
      </c>
      <c r="C84" s="11" t="s">
        <v>755</v>
      </c>
      <c r="D84" s="11">
        <v>36</v>
      </c>
      <c r="E84" s="13" t="s">
        <v>252</v>
      </c>
      <c r="H84" s="10"/>
    </row>
    <row r="85" spans="1:8" x14ac:dyDescent="0.3">
      <c r="A85" s="11" t="s">
        <v>685</v>
      </c>
      <c r="B85" s="11" t="s">
        <v>12</v>
      </c>
      <c r="C85" s="11" t="s">
        <v>755</v>
      </c>
      <c r="D85" s="11">
        <v>37</v>
      </c>
      <c r="E85" s="13" t="s">
        <v>253</v>
      </c>
      <c r="H85" s="10"/>
    </row>
    <row r="86" spans="1:8" ht="28.8" x14ac:dyDescent="0.3">
      <c r="A86" s="11" t="s">
        <v>685</v>
      </c>
      <c r="B86" s="11" t="s">
        <v>12</v>
      </c>
      <c r="C86" s="11" t="s">
        <v>755</v>
      </c>
      <c r="D86" s="11">
        <v>38</v>
      </c>
      <c r="E86" s="13" t="s">
        <v>254</v>
      </c>
      <c r="H86" s="10"/>
    </row>
    <row r="87" spans="1:8" ht="28.8" x14ac:dyDescent="0.3">
      <c r="A87" s="11" t="s">
        <v>685</v>
      </c>
      <c r="B87" s="11" t="s">
        <v>12</v>
      </c>
      <c r="C87" s="11" t="s">
        <v>755</v>
      </c>
      <c r="D87" s="11">
        <v>39</v>
      </c>
      <c r="E87" s="13" t="s">
        <v>255</v>
      </c>
      <c r="H87" s="10"/>
    </row>
    <row r="88" spans="1:8" ht="28.8" x14ac:dyDescent="0.3">
      <c r="A88" s="11" t="s">
        <v>685</v>
      </c>
      <c r="B88" s="11" t="s">
        <v>12</v>
      </c>
      <c r="C88" s="11" t="s">
        <v>755</v>
      </c>
      <c r="D88" s="11">
        <v>40</v>
      </c>
      <c r="E88" s="13" t="s">
        <v>256</v>
      </c>
      <c r="H88" s="10"/>
    </row>
    <row r="89" spans="1:8" x14ac:dyDescent="0.3">
      <c r="A89" s="14" t="s">
        <v>257</v>
      </c>
      <c r="B89" s="14" t="s">
        <v>12</v>
      </c>
      <c r="C89" s="16" t="s">
        <v>756</v>
      </c>
      <c r="D89" s="14">
        <v>1</v>
      </c>
      <c r="E89" s="15" t="s">
        <v>675</v>
      </c>
      <c r="G89" s="11">
        <v>0</v>
      </c>
      <c r="H89" s="10"/>
    </row>
    <row r="90" spans="1:8" x14ac:dyDescent="0.3">
      <c r="A90" s="14" t="s">
        <v>257</v>
      </c>
      <c r="B90" s="14" t="s">
        <v>12</v>
      </c>
      <c r="C90" s="16" t="s">
        <v>756</v>
      </c>
      <c r="D90" s="14">
        <v>2</v>
      </c>
      <c r="E90" s="15" t="s">
        <v>676</v>
      </c>
      <c r="G90" s="11">
        <v>0</v>
      </c>
      <c r="H90" s="10"/>
    </row>
    <row r="91" spans="1:8" x14ac:dyDescent="0.3">
      <c r="A91" s="14" t="s">
        <v>257</v>
      </c>
      <c r="B91" s="14" t="s">
        <v>12</v>
      </c>
      <c r="C91" s="16" t="s">
        <v>756</v>
      </c>
      <c r="D91" s="14">
        <v>3</v>
      </c>
      <c r="E91" s="15" t="s">
        <v>677</v>
      </c>
      <c r="G91" s="11">
        <v>0</v>
      </c>
      <c r="H91" s="10"/>
    </row>
    <row r="92" spans="1:8" x14ac:dyDescent="0.3">
      <c r="A92" s="14" t="s">
        <v>257</v>
      </c>
      <c r="B92" s="14" t="s">
        <v>12</v>
      </c>
      <c r="C92" s="16" t="s">
        <v>756</v>
      </c>
      <c r="D92" s="14">
        <v>4</v>
      </c>
      <c r="E92" s="15" t="s">
        <v>678</v>
      </c>
      <c r="G92" s="11">
        <v>0</v>
      </c>
      <c r="H92" s="10"/>
    </row>
    <row r="93" spans="1:8" x14ac:dyDescent="0.3">
      <c r="A93" s="14" t="s">
        <v>257</v>
      </c>
      <c r="B93" s="14" t="s">
        <v>12</v>
      </c>
      <c r="C93" s="16" t="s">
        <v>756</v>
      </c>
      <c r="D93" s="14">
        <v>5</v>
      </c>
      <c r="E93" s="15" t="s">
        <v>679</v>
      </c>
      <c r="G93" s="11">
        <v>0</v>
      </c>
      <c r="H93" s="10"/>
    </row>
    <row r="94" spans="1:8" x14ac:dyDescent="0.3">
      <c r="A94" s="14" t="s">
        <v>257</v>
      </c>
      <c r="B94" s="14" t="s">
        <v>12</v>
      </c>
      <c r="C94" s="16" t="s">
        <v>756</v>
      </c>
      <c r="D94" s="14">
        <v>6</v>
      </c>
      <c r="E94" s="15" t="s">
        <v>680</v>
      </c>
      <c r="G94" s="11">
        <v>0</v>
      </c>
      <c r="H94" s="10"/>
    </row>
    <row r="95" spans="1:8" x14ac:dyDescent="0.3">
      <c r="A95" s="14" t="s">
        <v>257</v>
      </c>
      <c r="B95" s="14" t="s">
        <v>12</v>
      </c>
      <c r="C95" s="16" t="s">
        <v>756</v>
      </c>
      <c r="D95" s="14">
        <v>7</v>
      </c>
      <c r="E95" s="15" t="s">
        <v>681</v>
      </c>
      <c r="G95" s="11">
        <v>0</v>
      </c>
      <c r="H95" s="10"/>
    </row>
    <row r="96" spans="1:8" ht="28.8" x14ac:dyDescent="0.3">
      <c r="A96" s="14" t="s">
        <v>257</v>
      </c>
      <c r="B96" s="14" t="s">
        <v>12</v>
      </c>
      <c r="C96" s="16" t="s">
        <v>756</v>
      </c>
      <c r="D96" s="14">
        <v>8</v>
      </c>
      <c r="E96" s="15" t="s">
        <v>682</v>
      </c>
      <c r="G96" s="11">
        <v>0</v>
      </c>
      <c r="H96" s="10"/>
    </row>
    <row r="97" spans="1:8" x14ac:dyDescent="0.3">
      <c r="A97" s="14" t="s">
        <v>257</v>
      </c>
      <c r="B97" s="14" t="s">
        <v>12</v>
      </c>
      <c r="C97" s="16" t="s">
        <v>756</v>
      </c>
      <c r="D97" s="14">
        <v>9</v>
      </c>
      <c r="E97" s="15" t="s">
        <v>683</v>
      </c>
      <c r="G97" s="11">
        <v>0</v>
      </c>
      <c r="H97" s="10"/>
    </row>
    <row r="98" spans="1:8" x14ac:dyDescent="0.3">
      <c r="A98" s="14" t="s">
        <v>257</v>
      </c>
      <c r="B98" s="14" t="s">
        <v>12</v>
      </c>
      <c r="C98" s="16" t="s">
        <v>756</v>
      </c>
      <c r="D98" s="14">
        <v>10</v>
      </c>
      <c r="E98" s="15" t="s">
        <v>684</v>
      </c>
      <c r="G98" s="11">
        <v>0</v>
      </c>
      <c r="H98" s="10"/>
    </row>
    <row r="99" spans="1:8" x14ac:dyDescent="0.3">
      <c r="A99" s="11" t="s">
        <v>276</v>
      </c>
      <c r="B99" s="11" t="s">
        <v>12</v>
      </c>
      <c r="C99" s="11" t="s">
        <v>757</v>
      </c>
      <c r="D99" s="11">
        <v>1</v>
      </c>
      <c r="E99" s="13" t="s">
        <v>261</v>
      </c>
      <c r="H99" s="10"/>
    </row>
    <row r="100" spans="1:8" x14ac:dyDescent="0.3">
      <c r="A100" s="11" t="s">
        <v>276</v>
      </c>
      <c r="B100" s="11" t="s">
        <v>12</v>
      </c>
      <c r="C100" s="11" t="s">
        <v>757</v>
      </c>
      <c r="D100" s="11">
        <v>2</v>
      </c>
      <c r="E100" s="13" t="s">
        <v>262</v>
      </c>
      <c r="H100" s="10"/>
    </row>
    <row r="101" spans="1:8" x14ac:dyDescent="0.3">
      <c r="A101" s="11" t="s">
        <v>276</v>
      </c>
      <c r="B101" s="11" t="s">
        <v>12</v>
      </c>
      <c r="C101" s="11" t="s">
        <v>757</v>
      </c>
      <c r="D101" s="11">
        <v>3</v>
      </c>
      <c r="E101" s="13" t="s">
        <v>263</v>
      </c>
      <c r="H101" s="10"/>
    </row>
    <row r="102" spans="1:8" x14ac:dyDescent="0.3">
      <c r="A102" s="11" t="s">
        <v>276</v>
      </c>
      <c r="B102" s="11" t="s">
        <v>12</v>
      </c>
      <c r="C102" s="11" t="s">
        <v>757</v>
      </c>
      <c r="D102" s="11">
        <v>4</v>
      </c>
      <c r="E102" s="13" t="s">
        <v>264</v>
      </c>
      <c r="H102" s="10"/>
    </row>
    <row r="103" spans="1:8" x14ac:dyDescent="0.3">
      <c r="A103" s="11" t="s">
        <v>276</v>
      </c>
      <c r="B103" s="11" t="s">
        <v>12</v>
      </c>
      <c r="C103" s="11" t="s">
        <v>757</v>
      </c>
      <c r="D103" s="11">
        <v>5</v>
      </c>
      <c r="E103" s="13" t="s">
        <v>265</v>
      </c>
      <c r="H103" s="10"/>
    </row>
    <row r="104" spans="1:8" x14ac:dyDescent="0.3">
      <c r="A104" s="11" t="s">
        <v>276</v>
      </c>
      <c r="B104" s="11" t="s">
        <v>12</v>
      </c>
      <c r="C104" s="11" t="s">
        <v>757</v>
      </c>
      <c r="D104" s="11">
        <v>6</v>
      </c>
      <c r="E104" s="13" t="s">
        <v>266</v>
      </c>
      <c r="H104" s="10"/>
    </row>
    <row r="105" spans="1:8" x14ac:dyDescent="0.3">
      <c r="A105" s="11" t="s">
        <v>276</v>
      </c>
      <c r="B105" s="11" t="s">
        <v>12</v>
      </c>
      <c r="C105" s="11" t="s">
        <v>757</v>
      </c>
      <c r="D105" s="11">
        <v>7</v>
      </c>
      <c r="E105" s="13" t="s">
        <v>267</v>
      </c>
      <c r="H105" s="10"/>
    </row>
    <row r="106" spans="1:8" x14ac:dyDescent="0.3">
      <c r="A106" s="11" t="s">
        <v>276</v>
      </c>
      <c r="B106" s="11" t="s">
        <v>12</v>
      </c>
      <c r="C106" s="11" t="s">
        <v>757</v>
      </c>
      <c r="D106" s="11">
        <v>8</v>
      </c>
      <c r="E106" s="13" t="s">
        <v>268</v>
      </c>
      <c r="H106" s="10"/>
    </row>
    <row r="107" spans="1:8" x14ac:dyDescent="0.3">
      <c r="A107" s="11" t="s">
        <v>276</v>
      </c>
      <c r="B107" s="11" t="s">
        <v>12</v>
      </c>
      <c r="C107" s="11" t="s">
        <v>757</v>
      </c>
      <c r="D107" s="11">
        <v>9</v>
      </c>
      <c r="E107" s="13" t="s">
        <v>269</v>
      </c>
      <c r="H107" s="10"/>
    </row>
    <row r="108" spans="1:8" x14ac:dyDescent="0.3">
      <c r="A108" s="11" t="s">
        <v>276</v>
      </c>
      <c r="B108" s="11" t="s">
        <v>12</v>
      </c>
      <c r="C108" s="11" t="s">
        <v>757</v>
      </c>
      <c r="D108" s="11">
        <v>10</v>
      </c>
      <c r="E108" s="13" t="s">
        <v>270</v>
      </c>
      <c r="H108" s="10"/>
    </row>
    <row r="109" spans="1:8" x14ac:dyDescent="0.3">
      <c r="A109" s="11" t="s">
        <v>276</v>
      </c>
      <c r="B109" s="11" t="s">
        <v>12</v>
      </c>
      <c r="C109" s="11" t="s">
        <v>757</v>
      </c>
      <c r="D109" s="11">
        <v>11</v>
      </c>
      <c r="E109" s="13" t="s">
        <v>271</v>
      </c>
      <c r="H109" s="10"/>
    </row>
    <row r="110" spans="1:8" x14ac:dyDescent="0.3">
      <c r="A110" s="11" t="s">
        <v>276</v>
      </c>
      <c r="B110" s="11" t="s">
        <v>12</v>
      </c>
      <c r="C110" s="11" t="s">
        <v>757</v>
      </c>
      <c r="D110" s="11">
        <v>12</v>
      </c>
      <c r="E110" s="13" t="s">
        <v>272</v>
      </c>
      <c r="H110" s="10"/>
    </row>
    <row r="111" spans="1:8" x14ac:dyDescent="0.3">
      <c r="A111" s="11" t="s">
        <v>276</v>
      </c>
      <c r="B111" s="11" t="s">
        <v>12</v>
      </c>
      <c r="C111" s="11" t="s">
        <v>757</v>
      </c>
      <c r="D111" s="11">
        <v>13</v>
      </c>
      <c r="E111" s="13" t="s">
        <v>273</v>
      </c>
      <c r="H111" s="10"/>
    </row>
    <row r="112" spans="1:8" x14ac:dyDescent="0.3">
      <c r="A112" s="11" t="s">
        <v>276</v>
      </c>
      <c r="B112" s="11" t="s">
        <v>12</v>
      </c>
      <c r="C112" s="11" t="s">
        <v>757</v>
      </c>
      <c r="D112" s="11">
        <v>14</v>
      </c>
      <c r="E112" s="13" t="s">
        <v>274</v>
      </c>
      <c r="H112" s="10"/>
    </row>
    <row r="113" spans="1:8" x14ac:dyDescent="0.3">
      <c r="A113" s="11" t="s">
        <v>276</v>
      </c>
      <c r="B113" s="11" t="s">
        <v>12</v>
      </c>
      <c r="C113" s="11" t="s">
        <v>757</v>
      </c>
      <c r="D113" s="11">
        <v>15</v>
      </c>
      <c r="E113" s="13" t="s">
        <v>275</v>
      </c>
      <c r="H113" s="10"/>
    </row>
    <row r="114" spans="1:8" x14ac:dyDescent="0.3">
      <c r="A114" s="11" t="s">
        <v>82</v>
      </c>
      <c r="B114" s="12" t="s">
        <v>71</v>
      </c>
      <c r="C114" s="12" t="s">
        <v>742</v>
      </c>
      <c r="D114" s="11">
        <v>1</v>
      </c>
      <c r="E114" s="13" t="s">
        <v>83</v>
      </c>
      <c r="F114" s="11">
        <v>1</v>
      </c>
      <c r="H114" s="10"/>
    </row>
    <row r="115" spans="1:8" x14ac:dyDescent="0.3">
      <c r="A115" s="11" t="s">
        <v>82</v>
      </c>
      <c r="B115" s="12" t="s">
        <v>71</v>
      </c>
      <c r="C115" s="12" t="s">
        <v>742</v>
      </c>
      <c r="D115" s="11">
        <v>2</v>
      </c>
      <c r="E115" s="13" t="s">
        <v>84</v>
      </c>
      <c r="F115" s="11">
        <v>1</v>
      </c>
      <c r="H115" s="10"/>
    </row>
    <row r="116" spans="1:8" x14ac:dyDescent="0.3">
      <c r="A116" s="11" t="s">
        <v>82</v>
      </c>
      <c r="B116" s="12" t="s">
        <v>71</v>
      </c>
      <c r="C116" s="12" t="s">
        <v>742</v>
      </c>
      <c r="D116" s="11">
        <v>3</v>
      </c>
      <c r="E116" s="13" t="s">
        <v>85</v>
      </c>
      <c r="F116" s="11">
        <v>1</v>
      </c>
      <c r="H116" s="10"/>
    </row>
    <row r="117" spans="1:8" x14ac:dyDescent="0.3">
      <c r="A117" s="11" t="s">
        <v>82</v>
      </c>
      <c r="B117" s="12" t="s">
        <v>71</v>
      </c>
      <c r="C117" s="12" t="s">
        <v>742</v>
      </c>
      <c r="D117" s="11">
        <v>4</v>
      </c>
      <c r="E117" s="13" t="s">
        <v>86</v>
      </c>
      <c r="F117" s="11">
        <v>1</v>
      </c>
      <c r="H117" s="10"/>
    </row>
    <row r="118" spans="1:8" x14ac:dyDescent="0.3">
      <c r="A118" s="4" t="s">
        <v>724</v>
      </c>
      <c r="B118" s="12" t="s">
        <v>71</v>
      </c>
      <c r="C118" s="12" t="s">
        <v>743</v>
      </c>
      <c r="D118" s="11">
        <v>1</v>
      </c>
      <c r="E118" s="13" t="s">
        <v>92</v>
      </c>
      <c r="H118" s="10"/>
    </row>
    <row r="119" spans="1:8" x14ac:dyDescent="0.3">
      <c r="A119" s="4" t="s">
        <v>724</v>
      </c>
      <c r="B119" s="12" t="s">
        <v>71</v>
      </c>
      <c r="C119" s="12" t="s">
        <v>743</v>
      </c>
      <c r="D119" s="11">
        <v>2</v>
      </c>
      <c r="E119" s="13" t="s">
        <v>93</v>
      </c>
      <c r="H119" s="10"/>
    </row>
    <row r="120" spans="1:8" x14ac:dyDescent="0.3">
      <c r="A120" s="4" t="s">
        <v>724</v>
      </c>
      <c r="B120" s="12" t="s">
        <v>71</v>
      </c>
      <c r="C120" s="12" t="s">
        <v>743</v>
      </c>
      <c r="D120" s="11">
        <v>3</v>
      </c>
      <c r="E120" s="13" t="s">
        <v>94</v>
      </c>
      <c r="H120" s="10"/>
    </row>
    <row r="121" spans="1:8" x14ac:dyDescent="0.3">
      <c r="A121" s="4" t="s">
        <v>724</v>
      </c>
      <c r="B121" s="12" t="s">
        <v>71</v>
      </c>
      <c r="C121" s="12" t="s">
        <v>743</v>
      </c>
      <c r="D121" s="11">
        <v>4</v>
      </c>
      <c r="E121" s="13" t="s">
        <v>95</v>
      </c>
      <c r="H121" s="10"/>
    </row>
    <row r="122" spans="1:8" x14ac:dyDescent="0.3">
      <c r="A122" s="4" t="s">
        <v>724</v>
      </c>
      <c r="B122" s="12" t="s">
        <v>71</v>
      </c>
      <c r="C122" s="12" t="s">
        <v>743</v>
      </c>
      <c r="D122" s="11">
        <v>5</v>
      </c>
      <c r="E122" s="13" t="s">
        <v>96</v>
      </c>
      <c r="H122" s="10"/>
    </row>
    <row r="123" spans="1:8" x14ac:dyDescent="0.3">
      <c r="A123" s="4" t="s">
        <v>724</v>
      </c>
      <c r="B123" s="12" t="s">
        <v>71</v>
      </c>
      <c r="C123" s="12" t="s">
        <v>743</v>
      </c>
      <c r="D123" s="11">
        <v>6</v>
      </c>
      <c r="E123" s="13" t="s">
        <v>97</v>
      </c>
      <c r="H123" s="10"/>
    </row>
    <row r="124" spans="1:8" x14ac:dyDescent="0.3">
      <c r="A124" s="4" t="s">
        <v>724</v>
      </c>
      <c r="B124" s="12" t="s">
        <v>71</v>
      </c>
      <c r="C124" s="12" t="s">
        <v>743</v>
      </c>
      <c r="D124" s="11">
        <v>7</v>
      </c>
      <c r="E124" s="13" t="s">
        <v>98</v>
      </c>
      <c r="H124" s="10"/>
    </row>
    <row r="125" spans="1:8" x14ac:dyDescent="0.3">
      <c r="A125" s="11" t="s">
        <v>203</v>
      </c>
      <c r="B125" s="12" t="s">
        <v>71</v>
      </c>
      <c r="C125" s="12" t="s">
        <v>747</v>
      </c>
      <c r="D125" s="11">
        <v>1</v>
      </c>
      <c r="E125" s="13" t="s">
        <v>204</v>
      </c>
      <c r="H125" s="10"/>
    </row>
    <row r="126" spans="1:8" x14ac:dyDescent="0.3">
      <c r="A126" s="11" t="s">
        <v>203</v>
      </c>
      <c r="B126" s="12" t="s">
        <v>71</v>
      </c>
      <c r="C126" s="12" t="s">
        <v>747</v>
      </c>
      <c r="D126" s="11">
        <v>2</v>
      </c>
      <c r="E126" s="13" t="s">
        <v>205</v>
      </c>
      <c r="H126" s="10"/>
    </row>
    <row r="127" spans="1:8" x14ac:dyDescent="0.3">
      <c r="A127" s="11" t="s">
        <v>203</v>
      </c>
      <c r="B127" s="12" t="s">
        <v>71</v>
      </c>
      <c r="C127" s="12" t="s">
        <v>747</v>
      </c>
      <c r="D127" s="11">
        <v>3</v>
      </c>
      <c r="E127" s="13" t="s">
        <v>206</v>
      </c>
      <c r="H127" s="10"/>
    </row>
    <row r="128" spans="1:8" x14ac:dyDescent="0.3">
      <c r="A128" s="11" t="s">
        <v>203</v>
      </c>
      <c r="B128" s="12" t="s">
        <v>71</v>
      </c>
      <c r="C128" s="12" t="s">
        <v>747</v>
      </c>
      <c r="D128" s="11">
        <v>4</v>
      </c>
      <c r="E128" s="13" t="s">
        <v>207</v>
      </c>
      <c r="H128" s="10"/>
    </row>
    <row r="129" spans="1:8" x14ac:dyDescent="0.3">
      <c r="A129" s="11" t="s">
        <v>203</v>
      </c>
      <c r="B129" s="12" t="s">
        <v>71</v>
      </c>
      <c r="C129" s="12" t="s">
        <v>747</v>
      </c>
      <c r="D129" s="11">
        <v>5</v>
      </c>
      <c r="E129" s="13" t="s">
        <v>208</v>
      </c>
      <c r="H129" s="10"/>
    </row>
    <row r="130" spans="1:8" x14ac:dyDescent="0.3">
      <c r="A130" s="11" t="s">
        <v>203</v>
      </c>
      <c r="B130" s="12" t="s">
        <v>71</v>
      </c>
      <c r="C130" s="12" t="s">
        <v>747</v>
      </c>
      <c r="D130" s="11">
        <v>6</v>
      </c>
      <c r="E130" s="13" t="s">
        <v>209</v>
      </c>
      <c r="H130" s="10"/>
    </row>
    <row r="131" spans="1:8" x14ac:dyDescent="0.3">
      <c r="A131" s="11" t="s">
        <v>203</v>
      </c>
      <c r="B131" s="12" t="s">
        <v>71</v>
      </c>
      <c r="C131" s="12" t="s">
        <v>747</v>
      </c>
      <c r="D131" s="11">
        <v>7</v>
      </c>
      <c r="E131" s="13" t="s">
        <v>210</v>
      </c>
      <c r="H131" s="10"/>
    </row>
    <row r="132" spans="1:8" x14ac:dyDescent="0.3">
      <c r="A132" s="11" t="s">
        <v>203</v>
      </c>
      <c r="B132" s="12" t="s">
        <v>71</v>
      </c>
      <c r="C132" s="12" t="s">
        <v>747</v>
      </c>
      <c r="D132" s="11">
        <v>8</v>
      </c>
      <c r="E132" s="13" t="s">
        <v>211</v>
      </c>
      <c r="H132" s="10"/>
    </row>
    <row r="133" spans="1:8" x14ac:dyDescent="0.3">
      <c r="A133" s="4" t="s">
        <v>749</v>
      </c>
      <c r="B133" s="12" t="s">
        <v>71</v>
      </c>
      <c r="C133" s="12" t="s">
        <v>748</v>
      </c>
      <c r="D133" s="11">
        <v>1</v>
      </c>
      <c r="E133" s="13" t="s">
        <v>213</v>
      </c>
      <c r="H133" s="10"/>
    </row>
    <row r="134" spans="1:8" x14ac:dyDescent="0.3">
      <c r="A134" s="4" t="s">
        <v>749</v>
      </c>
      <c r="B134" s="12" t="s">
        <v>71</v>
      </c>
      <c r="C134" s="12" t="s">
        <v>748</v>
      </c>
      <c r="D134" s="11">
        <v>2</v>
      </c>
      <c r="E134" s="13" t="s">
        <v>214</v>
      </c>
      <c r="H134" s="10"/>
    </row>
    <row r="135" spans="1:8" x14ac:dyDescent="0.3">
      <c r="A135" s="4" t="s">
        <v>749</v>
      </c>
      <c r="B135" s="12" t="s">
        <v>71</v>
      </c>
      <c r="C135" s="12" t="s">
        <v>748</v>
      </c>
      <c r="D135" s="11">
        <v>3</v>
      </c>
      <c r="E135" s="13" t="s">
        <v>73</v>
      </c>
      <c r="H135" s="10"/>
    </row>
    <row r="136" spans="1:8" x14ac:dyDescent="0.3">
      <c r="A136" s="11" t="s">
        <v>175</v>
      </c>
      <c r="B136" s="12" t="s">
        <v>71</v>
      </c>
      <c r="C136" s="12" t="s">
        <v>750</v>
      </c>
      <c r="D136" s="11">
        <v>1</v>
      </c>
      <c r="E136" s="13" t="s">
        <v>172</v>
      </c>
      <c r="H136" s="10"/>
    </row>
    <row r="137" spans="1:8" x14ac:dyDescent="0.3">
      <c r="A137" s="11" t="s">
        <v>175</v>
      </c>
      <c r="B137" s="12" t="s">
        <v>71</v>
      </c>
      <c r="C137" s="12" t="s">
        <v>750</v>
      </c>
      <c r="D137" s="11">
        <v>2</v>
      </c>
      <c r="E137" s="13" t="s">
        <v>173</v>
      </c>
      <c r="H137" s="10"/>
    </row>
    <row r="138" spans="1:8" x14ac:dyDescent="0.3">
      <c r="A138" s="11" t="s">
        <v>175</v>
      </c>
      <c r="B138" s="12" t="s">
        <v>71</v>
      </c>
      <c r="C138" s="12" t="s">
        <v>750</v>
      </c>
      <c r="D138" s="11">
        <v>3</v>
      </c>
      <c r="E138" s="13" t="s">
        <v>174</v>
      </c>
      <c r="H138" s="10"/>
    </row>
    <row r="139" spans="1:8" x14ac:dyDescent="0.3">
      <c r="A139" s="11" t="s">
        <v>175</v>
      </c>
      <c r="B139" s="12" t="s">
        <v>71</v>
      </c>
      <c r="C139" s="12" t="s">
        <v>750</v>
      </c>
      <c r="D139" s="11">
        <v>4</v>
      </c>
      <c r="E139" s="13" t="s">
        <v>212</v>
      </c>
      <c r="H139" s="10"/>
    </row>
    <row r="140" spans="1:8" x14ac:dyDescent="0.3">
      <c r="A140" s="11" t="s">
        <v>99</v>
      </c>
      <c r="B140" s="12" t="s">
        <v>71</v>
      </c>
      <c r="C140" s="12" t="s">
        <v>751</v>
      </c>
      <c r="D140" s="11">
        <v>1</v>
      </c>
      <c r="E140" s="13" t="s">
        <v>100</v>
      </c>
      <c r="H140" s="10"/>
    </row>
    <row r="141" spans="1:8" x14ac:dyDescent="0.3">
      <c r="A141" s="11" t="s">
        <v>99</v>
      </c>
      <c r="B141" s="12" t="s">
        <v>71</v>
      </c>
      <c r="C141" s="12" t="s">
        <v>751</v>
      </c>
      <c r="D141" s="11">
        <v>2</v>
      </c>
      <c r="E141" s="13" t="s">
        <v>101</v>
      </c>
      <c r="H141" s="10"/>
    </row>
    <row r="142" spans="1:8" x14ac:dyDescent="0.3">
      <c r="A142" s="11" t="s">
        <v>99</v>
      </c>
      <c r="B142" s="12" t="s">
        <v>71</v>
      </c>
      <c r="C142" s="12" t="s">
        <v>751</v>
      </c>
      <c r="D142" s="11">
        <v>3</v>
      </c>
      <c r="E142" s="13" t="s">
        <v>102</v>
      </c>
      <c r="H142" s="10"/>
    </row>
    <row r="143" spans="1:8" x14ac:dyDescent="0.3">
      <c r="A143" s="11" t="s">
        <v>99</v>
      </c>
      <c r="B143" s="12" t="s">
        <v>71</v>
      </c>
      <c r="C143" s="12" t="s">
        <v>751</v>
      </c>
      <c r="D143" s="11">
        <v>4</v>
      </c>
      <c r="E143" s="13" t="s">
        <v>103</v>
      </c>
      <c r="H143" s="10"/>
    </row>
    <row r="144" spans="1:8" x14ac:dyDescent="0.3">
      <c r="A144" s="11" t="s">
        <v>99</v>
      </c>
      <c r="B144" s="12" t="s">
        <v>71</v>
      </c>
      <c r="C144" s="12" t="s">
        <v>751</v>
      </c>
      <c r="D144" s="11">
        <v>5</v>
      </c>
      <c r="E144" s="13" t="s">
        <v>92</v>
      </c>
      <c r="H144" s="10"/>
    </row>
    <row r="145" spans="1:8" x14ac:dyDescent="0.3">
      <c r="A145" s="11" t="s">
        <v>99</v>
      </c>
      <c r="B145" s="12" t="s">
        <v>71</v>
      </c>
      <c r="C145" s="12" t="s">
        <v>751</v>
      </c>
      <c r="D145" s="11">
        <v>6</v>
      </c>
      <c r="E145" s="13" t="s">
        <v>93</v>
      </c>
      <c r="H145" s="10"/>
    </row>
    <row r="146" spans="1:8" x14ac:dyDescent="0.3">
      <c r="A146" s="3" t="s">
        <v>216</v>
      </c>
      <c r="B146" s="3" t="s">
        <v>71</v>
      </c>
      <c r="C146" s="3" t="s">
        <v>752</v>
      </c>
      <c r="D146" s="24">
        <v>1</v>
      </c>
      <c r="E146" s="24" t="s">
        <v>932</v>
      </c>
      <c r="F146" s="24"/>
      <c r="G146" s="24">
        <v>1</v>
      </c>
      <c r="H146" s="10"/>
    </row>
    <row r="147" spans="1:8" x14ac:dyDescent="0.3">
      <c r="A147" s="3" t="s">
        <v>216</v>
      </c>
      <c r="B147" s="3" t="s">
        <v>71</v>
      </c>
      <c r="C147" s="3" t="s">
        <v>752</v>
      </c>
      <c r="D147" s="3">
        <v>2</v>
      </c>
      <c r="E147" s="3" t="s">
        <v>612</v>
      </c>
      <c r="F147" s="1"/>
      <c r="G147" s="1">
        <v>0</v>
      </c>
      <c r="H147" s="10"/>
    </row>
    <row r="148" spans="1:8" x14ac:dyDescent="0.3">
      <c r="A148" s="3" t="s">
        <v>216</v>
      </c>
      <c r="B148" s="3" t="s">
        <v>71</v>
      </c>
      <c r="C148" s="3" t="s">
        <v>752</v>
      </c>
      <c r="D148" s="3">
        <v>3</v>
      </c>
      <c r="E148" s="3" t="s">
        <v>613</v>
      </c>
      <c r="F148" s="1"/>
      <c r="G148" s="1">
        <v>0</v>
      </c>
      <c r="H148" s="10"/>
    </row>
    <row r="149" spans="1:8" x14ac:dyDescent="0.3">
      <c r="A149" s="3" t="s">
        <v>216</v>
      </c>
      <c r="B149" s="3" t="s">
        <v>71</v>
      </c>
      <c r="C149" s="3" t="s">
        <v>752</v>
      </c>
      <c r="D149" s="3">
        <v>4</v>
      </c>
      <c r="E149" s="3" t="s">
        <v>614</v>
      </c>
      <c r="F149" s="1"/>
      <c r="G149" s="1">
        <v>0</v>
      </c>
      <c r="H149" s="10"/>
    </row>
    <row r="150" spans="1:8" x14ac:dyDescent="0.3">
      <c r="A150" s="3" t="s">
        <v>216</v>
      </c>
      <c r="B150" s="3" t="s">
        <v>71</v>
      </c>
      <c r="C150" s="3" t="s">
        <v>752</v>
      </c>
      <c r="D150" s="3">
        <v>5</v>
      </c>
      <c r="E150" s="3" t="s">
        <v>624</v>
      </c>
      <c r="F150" s="1"/>
      <c r="G150" s="1">
        <v>0</v>
      </c>
      <c r="H150" s="10"/>
    </row>
    <row r="151" spans="1:8" x14ac:dyDescent="0.3">
      <c r="A151" s="3" t="s">
        <v>216</v>
      </c>
      <c r="B151" s="3" t="s">
        <v>71</v>
      </c>
      <c r="C151" s="3" t="s">
        <v>752</v>
      </c>
      <c r="D151" s="3">
        <v>6</v>
      </c>
      <c r="E151" s="3" t="s">
        <v>615</v>
      </c>
      <c r="F151" s="1"/>
      <c r="G151" s="1">
        <v>0</v>
      </c>
      <c r="H151" s="10"/>
    </row>
    <row r="152" spans="1:8" x14ac:dyDescent="0.3">
      <c r="A152" s="3" t="s">
        <v>216</v>
      </c>
      <c r="B152" s="3" t="s">
        <v>71</v>
      </c>
      <c r="C152" s="3" t="s">
        <v>752</v>
      </c>
      <c r="D152" s="3">
        <v>7</v>
      </c>
      <c r="E152" s="3" t="s">
        <v>616</v>
      </c>
      <c r="F152" s="1"/>
      <c r="G152" s="1">
        <v>0</v>
      </c>
      <c r="H152" s="10"/>
    </row>
    <row r="153" spans="1:8" x14ac:dyDescent="0.3">
      <c r="A153" s="3" t="s">
        <v>216</v>
      </c>
      <c r="B153" s="3" t="s">
        <v>71</v>
      </c>
      <c r="C153" s="3" t="s">
        <v>752</v>
      </c>
      <c r="D153" s="3">
        <v>8</v>
      </c>
      <c r="E153" s="3" t="s">
        <v>617</v>
      </c>
      <c r="F153" s="1"/>
      <c r="G153" s="1">
        <v>0</v>
      </c>
      <c r="H153" s="10"/>
    </row>
    <row r="154" spans="1:8" x14ac:dyDescent="0.3">
      <c r="A154" s="3" t="s">
        <v>216</v>
      </c>
      <c r="B154" s="3" t="s">
        <v>71</v>
      </c>
      <c r="C154" s="3" t="s">
        <v>752</v>
      </c>
      <c r="D154" s="3">
        <v>9</v>
      </c>
      <c r="E154" s="3" t="s">
        <v>622</v>
      </c>
      <c r="F154" s="1"/>
      <c r="G154" s="1">
        <v>0</v>
      </c>
      <c r="H154" s="10"/>
    </row>
    <row r="155" spans="1:8" x14ac:dyDescent="0.3">
      <c r="A155" s="3" t="s">
        <v>216</v>
      </c>
      <c r="B155" s="3" t="s">
        <v>71</v>
      </c>
      <c r="C155" s="3" t="s">
        <v>752</v>
      </c>
      <c r="D155" s="3">
        <v>10</v>
      </c>
      <c r="E155" s="3" t="s">
        <v>623</v>
      </c>
      <c r="F155" s="1"/>
      <c r="G155" s="1">
        <v>0</v>
      </c>
      <c r="H155" s="10"/>
    </row>
    <row r="156" spans="1:8" x14ac:dyDescent="0.3">
      <c r="A156" s="3" t="s">
        <v>216</v>
      </c>
      <c r="B156" s="3" t="s">
        <v>71</v>
      </c>
      <c r="C156" s="3" t="s">
        <v>752</v>
      </c>
      <c r="D156" s="3">
        <v>11</v>
      </c>
      <c r="E156" s="3" t="s">
        <v>618</v>
      </c>
      <c r="F156" s="1"/>
      <c r="G156" s="1">
        <v>0</v>
      </c>
      <c r="H156" s="10"/>
    </row>
    <row r="157" spans="1:8" x14ac:dyDescent="0.3">
      <c r="A157" s="3" t="s">
        <v>216</v>
      </c>
      <c r="B157" s="3" t="s">
        <v>71</v>
      </c>
      <c r="C157" s="3" t="s">
        <v>752</v>
      </c>
      <c r="D157" s="3">
        <v>12</v>
      </c>
      <c r="E157" s="3" t="s">
        <v>619</v>
      </c>
      <c r="F157" s="1"/>
      <c r="G157" s="1">
        <v>0</v>
      </c>
      <c r="H157" s="10"/>
    </row>
    <row r="158" spans="1:8" x14ac:dyDescent="0.3">
      <c r="A158" s="3" t="s">
        <v>216</v>
      </c>
      <c r="B158" s="3" t="s">
        <v>71</v>
      </c>
      <c r="C158" s="3" t="s">
        <v>752</v>
      </c>
      <c r="D158" s="3">
        <v>13</v>
      </c>
      <c r="E158" s="3" t="s">
        <v>620</v>
      </c>
      <c r="F158" s="1"/>
      <c r="G158" s="1">
        <v>0</v>
      </c>
      <c r="H158" s="10"/>
    </row>
    <row r="159" spans="1:8" x14ac:dyDescent="0.3">
      <c r="A159" s="3" t="s">
        <v>216</v>
      </c>
      <c r="B159" s="3" t="s">
        <v>71</v>
      </c>
      <c r="C159" s="3" t="s">
        <v>752</v>
      </c>
      <c r="D159" s="3">
        <v>14</v>
      </c>
      <c r="E159" s="3" t="s">
        <v>621</v>
      </c>
      <c r="F159" s="1"/>
      <c r="G159" s="1">
        <v>0</v>
      </c>
      <c r="H159" s="10"/>
    </row>
    <row r="160" spans="1:8" customFormat="1" x14ac:dyDescent="0.3">
      <c r="A160" s="3" t="s">
        <v>216</v>
      </c>
      <c r="B160" s="3" t="s">
        <v>71</v>
      </c>
      <c r="C160" s="3" t="s">
        <v>752</v>
      </c>
      <c r="D160" s="3">
        <v>15</v>
      </c>
      <c r="E160" s="3" t="s">
        <v>215</v>
      </c>
      <c r="F160" s="1"/>
      <c r="G160" s="1">
        <v>0</v>
      </c>
    </row>
    <row r="161" spans="1:8" x14ac:dyDescent="0.3">
      <c r="A161" s="4" t="s">
        <v>123</v>
      </c>
      <c r="B161" s="4" t="s">
        <v>71</v>
      </c>
      <c r="C161" s="17" t="s">
        <v>737</v>
      </c>
      <c r="D161" s="1">
        <v>1</v>
      </c>
      <c r="E161" s="1" t="s">
        <v>124</v>
      </c>
      <c r="F161" s="1"/>
      <c r="G161" s="1">
        <v>1</v>
      </c>
      <c r="H161" s="10"/>
    </row>
    <row r="162" spans="1:8" x14ac:dyDescent="0.3">
      <c r="A162" s="4" t="s">
        <v>123</v>
      </c>
      <c r="B162" s="4" t="s">
        <v>71</v>
      </c>
      <c r="C162" s="17" t="s">
        <v>737</v>
      </c>
      <c r="D162" s="1">
        <v>2</v>
      </c>
      <c r="E162" s="1" t="s">
        <v>125</v>
      </c>
      <c r="F162" s="1"/>
      <c r="G162" s="1">
        <v>1</v>
      </c>
      <c r="H162" s="10"/>
    </row>
    <row r="163" spans="1:8" x14ac:dyDescent="0.3">
      <c r="A163" s="4" t="s">
        <v>123</v>
      </c>
      <c r="B163" s="4" t="s">
        <v>71</v>
      </c>
      <c r="C163" s="17" t="s">
        <v>737</v>
      </c>
      <c r="D163" s="1">
        <v>3</v>
      </c>
      <c r="E163" s="1" t="s">
        <v>59</v>
      </c>
      <c r="F163" s="1"/>
      <c r="G163" s="1">
        <v>1</v>
      </c>
      <c r="H163" s="10"/>
    </row>
    <row r="164" spans="1:8" x14ac:dyDescent="0.3">
      <c r="A164" s="4" t="s">
        <v>123</v>
      </c>
      <c r="B164" s="4" t="s">
        <v>71</v>
      </c>
      <c r="C164" s="17" t="s">
        <v>737</v>
      </c>
      <c r="D164" s="1">
        <v>4</v>
      </c>
      <c r="E164" s="1" t="s">
        <v>126</v>
      </c>
      <c r="F164" s="1"/>
      <c r="G164" s="1">
        <v>1</v>
      </c>
      <c r="H164" s="10"/>
    </row>
    <row r="165" spans="1:8" x14ac:dyDescent="0.3">
      <c r="A165" s="11" t="s">
        <v>24</v>
      </c>
      <c r="B165" s="11" t="s">
        <v>583</v>
      </c>
      <c r="C165" s="12" t="s">
        <v>730</v>
      </c>
      <c r="D165" s="11">
        <v>1</v>
      </c>
      <c r="E165" s="13" t="s">
        <v>25</v>
      </c>
      <c r="F165" s="11">
        <v>1</v>
      </c>
      <c r="H165" s="10"/>
    </row>
    <row r="166" spans="1:8" x14ac:dyDescent="0.3">
      <c r="A166" s="11" t="s">
        <v>24</v>
      </c>
      <c r="B166" s="11" t="s">
        <v>583</v>
      </c>
      <c r="C166" s="12" t="s">
        <v>730</v>
      </c>
      <c r="D166" s="11">
        <v>2</v>
      </c>
      <c r="E166" s="13" t="s">
        <v>26</v>
      </c>
      <c r="F166" s="11">
        <v>1</v>
      </c>
      <c r="H166" s="10"/>
    </row>
    <row r="167" spans="1:8" x14ac:dyDescent="0.3">
      <c r="A167" s="11" t="s">
        <v>24</v>
      </c>
      <c r="B167" s="11" t="s">
        <v>583</v>
      </c>
      <c r="C167" s="12" t="s">
        <v>730</v>
      </c>
      <c r="D167" s="11">
        <v>3</v>
      </c>
      <c r="E167" s="13" t="s">
        <v>27</v>
      </c>
      <c r="F167" s="11">
        <v>1</v>
      </c>
      <c r="H167" s="10"/>
    </row>
    <row r="168" spans="1:8" x14ac:dyDescent="0.3">
      <c r="A168" s="11" t="s">
        <v>10</v>
      </c>
      <c r="B168" s="11" t="s">
        <v>583</v>
      </c>
      <c r="C168" s="12" t="s">
        <v>729</v>
      </c>
      <c r="D168" s="11">
        <v>1</v>
      </c>
      <c r="E168" s="13" t="s">
        <v>692</v>
      </c>
      <c r="F168" s="11">
        <v>1</v>
      </c>
      <c r="H168" s="10"/>
    </row>
    <row r="169" spans="1:8" x14ac:dyDescent="0.3">
      <c r="A169" s="11" t="s">
        <v>10</v>
      </c>
      <c r="B169" s="11" t="s">
        <v>583</v>
      </c>
      <c r="C169" s="12" t="s">
        <v>729</v>
      </c>
      <c r="D169" s="11">
        <v>2</v>
      </c>
      <c r="E169" s="13" t="s">
        <v>2</v>
      </c>
      <c r="F169" s="11">
        <v>1</v>
      </c>
      <c r="H169" s="10"/>
    </row>
    <row r="170" spans="1:8" customFormat="1" x14ac:dyDescent="0.3">
      <c r="A170" s="11" t="s">
        <v>10</v>
      </c>
      <c r="B170" s="11" t="s">
        <v>583</v>
      </c>
      <c r="C170" s="12" t="s">
        <v>729</v>
      </c>
      <c r="D170" s="11">
        <v>3</v>
      </c>
      <c r="E170" s="13" t="s">
        <v>3</v>
      </c>
      <c r="F170" s="11">
        <v>1</v>
      </c>
      <c r="G170" s="11"/>
    </row>
    <row r="171" spans="1:8" customFormat="1" x14ac:dyDescent="0.3">
      <c r="A171" s="11" t="s">
        <v>10</v>
      </c>
      <c r="B171" s="11" t="s">
        <v>583</v>
      </c>
      <c r="C171" s="12" t="s">
        <v>729</v>
      </c>
      <c r="D171" s="11">
        <v>4</v>
      </c>
      <c r="E171" s="13" t="s">
        <v>4</v>
      </c>
      <c r="F171" s="11">
        <v>1</v>
      </c>
      <c r="G171" s="11"/>
    </row>
    <row r="172" spans="1:8" customFormat="1" x14ac:dyDescent="0.3">
      <c r="A172" s="11" t="s">
        <v>10</v>
      </c>
      <c r="B172" s="11" t="s">
        <v>583</v>
      </c>
      <c r="C172" s="12" t="s">
        <v>729</v>
      </c>
      <c r="D172" s="11">
        <v>5</v>
      </c>
      <c r="E172" s="13" t="s">
        <v>5</v>
      </c>
      <c r="F172" s="11">
        <v>1</v>
      </c>
      <c r="G172" s="11"/>
    </row>
    <row r="173" spans="1:8" customFormat="1" x14ac:dyDescent="0.3">
      <c r="A173" s="11" t="s">
        <v>10</v>
      </c>
      <c r="B173" s="11" t="s">
        <v>583</v>
      </c>
      <c r="C173" s="12" t="s">
        <v>729</v>
      </c>
      <c r="D173" s="11">
        <v>6</v>
      </c>
      <c r="E173" s="13" t="s">
        <v>6</v>
      </c>
      <c r="F173" s="11">
        <v>1</v>
      </c>
      <c r="G173" s="11"/>
    </row>
    <row r="174" spans="1:8" customFormat="1" x14ac:dyDescent="0.3">
      <c r="A174" s="11" t="s">
        <v>10</v>
      </c>
      <c r="B174" s="11" t="s">
        <v>583</v>
      </c>
      <c r="C174" s="12" t="s">
        <v>729</v>
      </c>
      <c r="D174" s="11">
        <v>7</v>
      </c>
      <c r="E174" s="13" t="s">
        <v>7</v>
      </c>
      <c r="F174" s="11">
        <v>1</v>
      </c>
      <c r="G174" s="11"/>
    </row>
    <row r="175" spans="1:8" customFormat="1" x14ac:dyDescent="0.3">
      <c r="A175" s="11" t="s">
        <v>10</v>
      </c>
      <c r="B175" s="11" t="s">
        <v>583</v>
      </c>
      <c r="C175" s="12" t="s">
        <v>729</v>
      </c>
      <c r="D175" s="11">
        <v>8</v>
      </c>
      <c r="E175" s="13" t="s">
        <v>8</v>
      </c>
      <c r="F175" s="11">
        <v>1</v>
      </c>
      <c r="G175" s="11"/>
    </row>
    <row r="176" spans="1:8" customFormat="1" x14ac:dyDescent="0.3">
      <c r="A176" s="11" t="s">
        <v>10</v>
      </c>
      <c r="B176" s="11" t="s">
        <v>583</v>
      </c>
      <c r="C176" s="12" t="s">
        <v>729</v>
      </c>
      <c r="D176" s="11">
        <v>9</v>
      </c>
      <c r="E176" s="13" t="s">
        <v>9</v>
      </c>
      <c r="F176" s="11">
        <v>1</v>
      </c>
      <c r="G176" s="11"/>
    </row>
    <row r="177" spans="1:7" customFormat="1" x14ac:dyDescent="0.3">
      <c r="A177" s="11" t="s">
        <v>10</v>
      </c>
      <c r="B177" s="11" t="s">
        <v>583</v>
      </c>
      <c r="C177" s="12" t="s">
        <v>729</v>
      </c>
      <c r="D177" s="11">
        <v>10</v>
      </c>
      <c r="E177" s="13" t="s">
        <v>693</v>
      </c>
      <c r="F177" s="11">
        <v>1</v>
      </c>
      <c r="G177" s="11"/>
    </row>
    <row r="178" spans="1:7" customFormat="1" x14ac:dyDescent="0.3">
      <c r="A178" s="14" t="s">
        <v>42</v>
      </c>
      <c r="B178" s="14" t="s">
        <v>583</v>
      </c>
      <c r="C178" s="12" t="s">
        <v>727</v>
      </c>
      <c r="D178" s="14">
        <v>1</v>
      </c>
      <c r="E178" s="15" t="s">
        <v>43</v>
      </c>
      <c r="F178" s="11"/>
      <c r="G178" s="11"/>
    </row>
    <row r="179" spans="1:7" customFormat="1" x14ac:dyDescent="0.3">
      <c r="A179" s="14" t="s">
        <v>42</v>
      </c>
      <c r="B179" s="14" t="s">
        <v>583</v>
      </c>
      <c r="C179" s="12" t="s">
        <v>727</v>
      </c>
      <c r="D179" s="14">
        <v>2</v>
      </c>
      <c r="E179" s="15" t="s">
        <v>45</v>
      </c>
      <c r="F179" s="11"/>
      <c r="G179" s="11"/>
    </row>
    <row r="180" spans="1:7" customFormat="1" x14ac:dyDescent="0.3">
      <c r="A180" s="11" t="s">
        <v>15</v>
      </c>
      <c r="B180" s="11" t="s">
        <v>583</v>
      </c>
      <c r="C180" s="12" t="s">
        <v>726</v>
      </c>
      <c r="D180" s="11">
        <v>1</v>
      </c>
      <c r="E180" s="13" t="s">
        <v>16</v>
      </c>
      <c r="F180" s="11"/>
      <c r="G180" s="11"/>
    </row>
    <row r="181" spans="1:7" customFormat="1" x14ac:dyDescent="0.3">
      <c r="A181" s="11" t="s">
        <v>15</v>
      </c>
      <c r="B181" s="11" t="s">
        <v>583</v>
      </c>
      <c r="C181" s="12" t="s">
        <v>726</v>
      </c>
      <c r="D181" s="11">
        <v>2</v>
      </c>
      <c r="E181" s="13" t="s">
        <v>17</v>
      </c>
      <c r="F181" s="11"/>
      <c r="G181" s="11"/>
    </row>
    <row r="182" spans="1:7" customFormat="1" x14ac:dyDescent="0.3">
      <c r="A182" s="11" t="s">
        <v>15</v>
      </c>
      <c r="B182" s="11" t="s">
        <v>583</v>
      </c>
      <c r="C182" s="12" t="s">
        <v>726</v>
      </c>
      <c r="D182" s="11">
        <v>3</v>
      </c>
      <c r="E182" s="13" t="s">
        <v>18</v>
      </c>
      <c r="F182" s="11"/>
      <c r="G182" s="11"/>
    </row>
    <row r="183" spans="1:7" customFormat="1" x14ac:dyDescent="0.3">
      <c r="A183" s="11" t="s">
        <v>15</v>
      </c>
      <c r="B183" s="11" t="s">
        <v>583</v>
      </c>
      <c r="C183" s="12" t="s">
        <v>726</v>
      </c>
      <c r="D183" s="11">
        <v>4</v>
      </c>
      <c r="E183" s="13" t="s">
        <v>19</v>
      </c>
      <c r="F183" s="11"/>
      <c r="G183" s="11"/>
    </row>
    <row r="184" spans="1:7" customFormat="1" x14ac:dyDescent="0.3">
      <c r="A184" s="11" t="s">
        <v>15</v>
      </c>
      <c r="B184" s="11" t="s">
        <v>583</v>
      </c>
      <c r="C184" s="12" t="s">
        <v>726</v>
      </c>
      <c r="D184" s="11">
        <v>5</v>
      </c>
      <c r="E184" s="13" t="s">
        <v>23</v>
      </c>
      <c r="F184" s="11"/>
      <c r="G184" s="11"/>
    </row>
    <row r="185" spans="1:7" customFormat="1" x14ac:dyDescent="0.3">
      <c r="A185" s="11" t="s">
        <v>15</v>
      </c>
      <c r="B185" s="11" t="s">
        <v>583</v>
      </c>
      <c r="C185" s="12" t="s">
        <v>726</v>
      </c>
      <c r="D185" s="11">
        <v>6</v>
      </c>
      <c r="E185" s="13" t="s">
        <v>22</v>
      </c>
      <c r="F185" s="11"/>
      <c r="G185" s="11"/>
    </row>
    <row r="186" spans="1:7" customFormat="1" x14ac:dyDescent="0.3">
      <c r="A186" s="11" t="s">
        <v>15</v>
      </c>
      <c r="B186" s="11" t="s">
        <v>583</v>
      </c>
      <c r="C186" s="12" t="s">
        <v>726</v>
      </c>
      <c r="D186" s="11">
        <v>7</v>
      </c>
      <c r="E186" s="13" t="s">
        <v>21</v>
      </c>
      <c r="F186" s="11"/>
      <c r="G186" s="11"/>
    </row>
    <row r="187" spans="1:7" customFormat="1" x14ac:dyDescent="0.3">
      <c r="A187" s="11" t="s">
        <v>15</v>
      </c>
      <c r="B187" s="11" t="s">
        <v>583</v>
      </c>
      <c r="C187" s="12" t="s">
        <v>726</v>
      </c>
      <c r="D187" s="11">
        <v>8</v>
      </c>
      <c r="E187" s="13" t="s">
        <v>20</v>
      </c>
      <c r="F187" s="11"/>
      <c r="G187" s="11"/>
    </row>
    <row r="188" spans="1:7" customFormat="1" x14ac:dyDescent="0.3">
      <c r="A188" s="4" t="s">
        <v>800</v>
      </c>
      <c r="B188" s="12" t="s">
        <v>583</v>
      </c>
      <c r="C188" s="12" t="s">
        <v>801</v>
      </c>
      <c r="D188" s="14">
        <v>1</v>
      </c>
      <c r="E188" s="15" t="s">
        <v>627</v>
      </c>
      <c r="F188" s="14"/>
      <c r="G188" s="14">
        <v>0</v>
      </c>
    </row>
    <row r="189" spans="1:7" customFormat="1" x14ac:dyDescent="0.3">
      <c r="A189" s="4" t="s">
        <v>800</v>
      </c>
      <c r="B189" s="12" t="s">
        <v>583</v>
      </c>
      <c r="C189" s="12" t="s">
        <v>801</v>
      </c>
      <c r="D189" s="14">
        <v>2</v>
      </c>
      <c r="E189" s="15" t="s">
        <v>628</v>
      </c>
      <c r="F189" s="14"/>
      <c r="G189" s="14">
        <v>0</v>
      </c>
    </row>
    <row r="190" spans="1:7" customFormat="1" x14ac:dyDescent="0.3">
      <c r="A190" s="4" t="s">
        <v>800</v>
      </c>
      <c r="B190" s="12" t="s">
        <v>583</v>
      </c>
      <c r="C190" s="12" t="s">
        <v>801</v>
      </c>
      <c r="D190" s="24">
        <v>3</v>
      </c>
      <c r="E190" s="24" t="s">
        <v>798</v>
      </c>
      <c r="F190" s="14"/>
      <c r="G190" s="14">
        <v>0</v>
      </c>
    </row>
    <row r="191" spans="1:7" customFormat="1" x14ac:dyDescent="0.3">
      <c r="A191" s="4" t="s">
        <v>799</v>
      </c>
      <c r="B191" s="12" t="s">
        <v>583</v>
      </c>
      <c r="C191" s="12" t="s">
        <v>802</v>
      </c>
      <c r="D191" s="14">
        <v>1</v>
      </c>
      <c r="E191" s="15" t="s">
        <v>627</v>
      </c>
      <c r="F191" s="14"/>
      <c r="G191" s="14">
        <v>0</v>
      </c>
    </row>
    <row r="192" spans="1:7" customFormat="1" x14ac:dyDescent="0.3">
      <c r="A192" s="4" t="s">
        <v>799</v>
      </c>
      <c r="B192" s="12" t="s">
        <v>583</v>
      </c>
      <c r="C192" s="12" t="s">
        <v>802</v>
      </c>
      <c r="D192" s="14">
        <v>2</v>
      </c>
      <c r="E192" s="15" t="s">
        <v>628</v>
      </c>
      <c r="F192" s="14"/>
      <c r="G192" s="14">
        <v>0</v>
      </c>
    </row>
    <row r="193" spans="1:7" customFormat="1" x14ac:dyDescent="0.3">
      <c r="A193" s="4" t="s">
        <v>799</v>
      </c>
      <c r="B193" s="12" t="s">
        <v>583</v>
      </c>
      <c r="C193" s="12" t="s">
        <v>802</v>
      </c>
      <c r="D193" s="24">
        <v>3</v>
      </c>
      <c r="E193" s="24" t="s">
        <v>798</v>
      </c>
      <c r="F193" s="14"/>
      <c r="G193" s="14">
        <v>0</v>
      </c>
    </row>
    <row r="194" spans="1:7" customFormat="1" x14ac:dyDescent="0.3">
      <c r="A194" s="4" t="s">
        <v>305</v>
      </c>
      <c r="B194" s="4" t="s">
        <v>304</v>
      </c>
      <c r="C194" s="4" t="s">
        <v>813</v>
      </c>
      <c r="D194" s="24">
        <v>1</v>
      </c>
      <c r="E194" s="24" t="s">
        <v>302</v>
      </c>
      <c r="F194" s="1"/>
      <c r="G194" s="1">
        <v>0</v>
      </c>
    </row>
    <row r="195" spans="1:7" customFormat="1" x14ac:dyDescent="0.3">
      <c r="A195" s="4" t="s">
        <v>305</v>
      </c>
      <c r="B195" s="4" t="s">
        <v>304</v>
      </c>
      <c r="C195" s="4" t="s">
        <v>813</v>
      </c>
      <c r="D195" s="24">
        <v>2</v>
      </c>
      <c r="E195" s="24" t="s">
        <v>460</v>
      </c>
      <c r="F195" s="1"/>
      <c r="G195" s="1">
        <v>0</v>
      </c>
    </row>
    <row r="196" spans="1:7" customFormat="1" x14ac:dyDescent="0.3">
      <c r="A196" s="4" t="s">
        <v>305</v>
      </c>
      <c r="B196" s="4" t="s">
        <v>304</v>
      </c>
      <c r="C196" s="4" t="s">
        <v>813</v>
      </c>
      <c r="D196" s="24">
        <v>3</v>
      </c>
      <c r="E196" s="24" t="s">
        <v>418</v>
      </c>
      <c r="F196" s="24"/>
      <c r="G196" s="24">
        <v>0</v>
      </c>
    </row>
    <row r="197" spans="1:7" customFormat="1" x14ac:dyDescent="0.3">
      <c r="A197" s="4" t="s">
        <v>305</v>
      </c>
      <c r="B197" s="4" t="s">
        <v>304</v>
      </c>
      <c r="C197" s="4" t="s">
        <v>813</v>
      </c>
      <c r="D197" s="24">
        <v>4</v>
      </c>
      <c r="E197" s="24" t="s">
        <v>814</v>
      </c>
      <c r="F197" s="24"/>
      <c r="G197" s="24">
        <v>0</v>
      </c>
    </row>
    <row r="198" spans="1:7" customFormat="1" x14ac:dyDescent="0.3">
      <c r="A198" s="4" t="s">
        <v>305</v>
      </c>
      <c r="B198" s="4" t="s">
        <v>304</v>
      </c>
      <c r="C198" s="4" t="s">
        <v>813</v>
      </c>
      <c r="D198" s="24">
        <v>5</v>
      </c>
      <c r="E198" s="24" t="s">
        <v>815</v>
      </c>
      <c r="F198" s="1"/>
      <c r="G198" s="1">
        <v>0</v>
      </c>
    </row>
    <row r="199" spans="1:7" customFormat="1" x14ac:dyDescent="0.3">
      <c r="A199" s="1" t="s">
        <v>306</v>
      </c>
      <c r="B199" s="1" t="s">
        <v>304</v>
      </c>
      <c r="C199" s="4" t="s">
        <v>818</v>
      </c>
      <c r="D199" s="24">
        <v>1</v>
      </c>
      <c r="E199" s="24" t="s">
        <v>459</v>
      </c>
      <c r="F199" s="1"/>
      <c r="G199" s="1">
        <v>0</v>
      </c>
    </row>
    <row r="200" spans="1:7" customFormat="1" x14ac:dyDescent="0.3">
      <c r="A200" s="1" t="s">
        <v>306</v>
      </c>
      <c r="B200" s="1" t="s">
        <v>304</v>
      </c>
      <c r="C200" s="4" t="s">
        <v>818</v>
      </c>
      <c r="D200" s="24">
        <v>2</v>
      </c>
      <c r="E200" s="24" t="s">
        <v>462</v>
      </c>
      <c r="F200" s="1"/>
      <c r="G200" s="1">
        <v>0</v>
      </c>
    </row>
    <row r="201" spans="1:7" customFormat="1" x14ac:dyDescent="0.3">
      <c r="A201" s="1" t="s">
        <v>306</v>
      </c>
      <c r="B201" s="1" t="s">
        <v>304</v>
      </c>
      <c r="C201" s="4" t="s">
        <v>818</v>
      </c>
      <c r="D201" s="24">
        <v>3</v>
      </c>
      <c r="E201" s="24" t="s">
        <v>464</v>
      </c>
      <c r="F201" s="1"/>
      <c r="G201" s="1">
        <v>0</v>
      </c>
    </row>
    <row r="202" spans="1:7" customFormat="1" x14ac:dyDescent="0.3">
      <c r="A202" s="1" t="s">
        <v>306</v>
      </c>
      <c r="B202" s="1" t="s">
        <v>304</v>
      </c>
      <c r="C202" s="4" t="s">
        <v>818</v>
      </c>
      <c r="D202" s="24">
        <v>4</v>
      </c>
      <c r="E202" s="24" t="s">
        <v>465</v>
      </c>
      <c r="F202" s="1"/>
      <c r="G202" s="1">
        <v>0</v>
      </c>
    </row>
    <row r="203" spans="1:7" customFormat="1" x14ac:dyDescent="0.3">
      <c r="A203" s="1" t="s">
        <v>306</v>
      </c>
      <c r="B203" s="1" t="s">
        <v>304</v>
      </c>
      <c r="C203" s="4" t="s">
        <v>818</v>
      </c>
      <c r="D203" s="24">
        <v>5</v>
      </c>
      <c r="E203" s="24" t="s">
        <v>466</v>
      </c>
      <c r="F203" s="1"/>
      <c r="G203" s="1">
        <v>0</v>
      </c>
    </row>
    <row r="204" spans="1:7" customFormat="1" x14ac:dyDescent="0.3">
      <c r="A204" s="1" t="s">
        <v>306</v>
      </c>
      <c r="B204" s="1" t="s">
        <v>304</v>
      </c>
      <c r="C204" s="4" t="s">
        <v>818</v>
      </c>
      <c r="D204" s="24">
        <v>6</v>
      </c>
      <c r="E204" s="24" t="s">
        <v>393</v>
      </c>
      <c r="F204" s="1"/>
      <c r="G204" s="1">
        <v>0</v>
      </c>
    </row>
    <row r="205" spans="1:7" customFormat="1" x14ac:dyDescent="0.3">
      <c r="A205" s="1" t="s">
        <v>306</v>
      </c>
      <c r="B205" s="1" t="s">
        <v>304</v>
      </c>
      <c r="C205" s="4" t="s">
        <v>818</v>
      </c>
      <c r="D205" s="24">
        <v>7</v>
      </c>
      <c r="E205" s="24" t="s">
        <v>394</v>
      </c>
      <c r="F205" s="1"/>
      <c r="G205" s="1">
        <v>0</v>
      </c>
    </row>
    <row r="206" spans="1:7" customFormat="1" x14ac:dyDescent="0.3">
      <c r="A206" s="1" t="s">
        <v>306</v>
      </c>
      <c r="B206" s="1" t="s">
        <v>304</v>
      </c>
      <c r="C206" s="4" t="s">
        <v>818</v>
      </c>
      <c r="D206" s="24">
        <v>8</v>
      </c>
      <c r="E206" s="24" t="s">
        <v>816</v>
      </c>
      <c r="F206" s="1"/>
      <c r="G206" s="1">
        <v>0</v>
      </c>
    </row>
    <row r="207" spans="1:7" customFormat="1" x14ac:dyDescent="0.3">
      <c r="A207" s="1" t="s">
        <v>306</v>
      </c>
      <c r="B207" s="1" t="s">
        <v>304</v>
      </c>
      <c r="C207" s="4" t="s">
        <v>818</v>
      </c>
      <c r="D207" s="24">
        <v>9</v>
      </c>
      <c r="E207" s="24" t="s">
        <v>817</v>
      </c>
      <c r="F207" s="1"/>
      <c r="G207" s="24">
        <v>0</v>
      </c>
    </row>
    <row r="208" spans="1:7" customFormat="1" x14ac:dyDescent="0.3">
      <c r="A208" s="3" t="s">
        <v>310</v>
      </c>
      <c r="B208" s="3" t="s">
        <v>419</v>
      </c>
      <c r="C208" s="3" t="s">
        <v>758</v>
      </c>
      <c r="D208" s="3">
        <v>1</v>
      </c>
      <c r="E208" s="3" t="s">
        <v>311</v>
      </c>
      <c r="F208" s="1"/>
      <c r="G208" s="1"/>
    </row>
    <row r="209" spans="1:7" customFormat="1" x14ac:dyDescent="0.3">
      <c r="A209" s="3" t="s">
        <v>310</v>
      </c>
      <c r="B209" s="3" t="s">
        <v>419</v>
      </c>
      <c r="C209" s="3" t="s">
        <v>758</v>
      </c>
      <c r="D209" s="3">
        <v>2</v>
      </c>
      <c r="E209" s="3" t="s">
        <v>312</v>
      </c>
      <c r="F209" s="1"/>
      <c r="G209" s="1"/>
    </row>
    <row r="210" spans="1:7" customFormat="1" x14ac:dyDescent="0.3">
      <c r="A210" s="3" t="s">
        <v>310</v>
      </c>
      <c r="B210" s="3" t="s">
        <v>419</v>
      </c>
      <c r="C210" s="3" t="s">
        <v>758</v>
      </c>
      <c r="D210" s="3">
        <v>3</v>
      </c>
      <c r="E210" s="3" t="s">
        <v>313</v>
      </c>
      <c r="F210" s="1"/>
      <c r="G210" s="1"/>
    </row>
    <row r="211" spans="1:7" customFormat="1" x14ac:dyDescent="0.3">
      <c r="A211" s="3" t="s">
        <v>310</v>
      </c>
      <c r="B211" s="3" t="s">
        <v>419</v>
      </c>
      <c r="C211" s="3" t="s">
        <v>758</v>
      </c>
      <c r="D211" s="3">
        <v>4</v>
      </c>
      <c r="E211" s="3" t="s">
        <v>314</v>
      </c>
      <c r="F211" s="1"/>
      <c r="G211" s="1"/>
    </row>
    <row r="212" spans="1:7" customFormat="1" x14ac:dyDescent="0.3">
      <c r="A212" s="1" t="s">
        <v>315</v>
      </c>
      <c r="B212" s="4" t="s">
        <v>419</v>
      </c>
      <c r="C212" s="4" t="s">
        <v>759</v>
      </c>
      <c r="D212" s="1">
        <v>1</v>
      </c>
      <c r="E212" s="1" t="s">
        <v>316</v>
      </c>
      <c r="F212" s="1"/>
      <c r="G212" s="1"/>
    </row>
    <row r="213" spans="1:7" customFormat="1" x14ac:dyDescent="0.3">
      <c r="A213" s="1" t="s">
        <v>315</v>
      </c>
      <c r="B213" s="4" t="s">
        <v>419</v>
      </c>
      <c r="C213" s="4" t="s">
        <v>759</v>
      </c>
      <c r="D213" s="1">
        <v>2</v>
      </c>
      <c r="E213" s="1" t="s">
        <v>317</v>
      </c>
      <c r="F213" s="1"/>
      <c r="G213" s="1"/>
    </row>
    <row r="214" spans="1:7" customFormat="1" x14ac:dyDescent="0.3">
      <c r="A214" s="1" t="s">
        <v>315</v>
      </c>
      <c r="B214" s="4" t="s">
        <v>419</v>
      </c>
      <c r="C214" s="4" t="s">
        <v>759</v>
      </c>
      <c r="D214" s="1">
        <v>3</v>
      </c>
      <c r="E214" s="1" t="s">
        <v>318</v>
      </c>
      <c r="F214" s="1"/>
      <c r="G214" s="1"/>
    </row>
    <row r="215" spans="1:7" customFormat="1" x14ac:dyDescent="0.3">
      <c r="A215" s="3" t="s">
        <v>306</v>
      </c>
      <c r="B215" s="3" t="s">
        <v>419</v>
      </c>
      <c r="C215" s="3" t="s">
        <v>760</v>
      </c>
      <c r="D215" s="3">
        <v>1</v>
      </c>
      <c r="E215" s="3" t="s">
        <v>327</v>
      </c>
      <c r="F215" s="1"/>
      <c r="G215" s="1"/>
    </row>
    <row r="216" spans="1:7" customFormat="1" x14ac:dyDescent="0.3">
      <c r="A216" s="3" t="s">
        <v>306</v>
      </c>
      <c r="B216" s="3" t="s">
        <v>419</v>
      </c>
      <c r="C216" s="3" t="s">
        <v>760</v>
      </c>
      <c r="D216" s="3">
        <v>2</v>
      </c>
      <c r="E216" s="3" t="s">
        <v>331</v>
      </c>
      <c r="F216" s="1"/>
      <c r="G216" s="1"/>
    </row>
    <row r="217" spans="1:7" customFormat="1" x14ac:dyDescent="0.3">
      <c r="A217" s="3" t="s">
        <v>306</v>
      </c>
      <c r="B217" s="3" t="s">
        <v>419</v>
      </c>
      <c r="C217" s="3" t="s">
        <v>760</v>
      </c>
      <c r="D217" s="3">
        <v>3</v>
      </c>
      <c r="E217" s="3" t="s">
        <v>332</v>
      </c>
      <c r="F217" s="1"/>
      <c r="G217" s="1"/>
    </row>
    <row r="218" spans="1:7" customFormat="1" x14ac:dyDescent="0.3">
      <c r="A218" s="3" t="s">
        <v>306</v>
      </c>
      <c r="B218" s="3" t="s">
        <v>419</v>
      </c>
      <c r="C218" s="3" t="s">
        <v>760</v>
      </c>
      <c r="D218" s="3">
        <v>4</v>
      </c>
      <c r="E218" s="3" t="s">
        <v>333</v>
      </c>
      <c r="F218" s="1"/>
      <c r="G218" s="1"/>
    </row>
    <row r="219" spans="1:7" customFormat="1" x14ac:dyDescent="0.3">
      <c r="A219" s="3" t="s">
        <v>306</v>
      </c>
      <c r="B219" s="3" t="s">
        <v>419</v>
      </c>
      <c r="C219" s="3" t="s">
        <v>760</v>
      </c>
      <c r="D219" s="3">
        <v>5</v>
      </c>
      <c r="E219" s="3" t="s">
        <v>334</v>
      </c>
      <c r="F219" s="1"/>
      <c r="G219" s="1"/>
    </row>
    <row r="220" spans="1:7" customFormat="1" x14ac:dyDescent="0.3">
      <c r="A220" s="3" t="s">
        <v>306</v>
      </c>
      <c r="B220" s="3" t="s">
        <v>419</v>
      </c>
      <c r="C220" s="3" t="s">
        <v>760</v>
      </c>
      <c r="D220" s="3">
        <v>6</v>
      </c>
      <c r="E220" s="3" t="s">
        <v>338</v>
      </c>
      <c r="F220" s="1"/>
      <c r="G220" s="1"/>
    </row>
    <row r="221" spans="1:7" customFormat="1" x14ac:dyDescent="0.3">
      <c r="A221" s="3" t="s">
        <v>306</v>
      </c>
      <c r="B221" s="3" t="s">
        <v>419</v>
      </c>
      <c r="C221" s="3" t="s">
        <v>760</v>
      </c>
      <c r="D221" s="3">
        <v>7</v>
      </c>
      <c r="E221" s="3" t="s">
        <v>346</v>
      </c>
      <c r="F221" s="1"/>
      <c r="G221" s="1"/>
    </row>
    <row r="222" spans="1:7" customFormat="1" x14ac:dyDescent="0.3">
      <c r="A222" s="3" t="s">
        <v>306</v>
      </c>
      <c r="B222" s="3" t="s">
        <v>419</v>
      </c>
      <c r="C222" s="3" t="s">
        <v>760</v>
      </c>
      <c r="D222" s="3">
        <v>8</v>
      </c>
      <c r="E222" s="3" t="s">
        <v>348</v>
      </c>
      <c r="F222" s="1"/>
      <c r="G222" s="1"/>
    </row>
    <row r="223" spans="1:7" customFormat="1" x14ac:dyDescent="0.3">
      <c r="A223" s="3" t="s">
        <v>306</v>
      </c>
      <c r="B223" s="3" t="s">
        <v>419</v>
      </c>
      <c r="C223" s="3" t="s">
        <v>760</v>
      </c>
      <c r="D223" s="3">
        <v>9</v>
      </c>
      <c r="E223" s="3" t="s">
        <v>350</v>
      </c>
      <c r="F223" s="1"/>
      <c r="G223" s="1"/>
    </row>
    <row r="224" spans="1:7" customFormat="1" x14ac:dyDescent="0.3">
      <c r="A224" s="3" t="s">
        <v>306</v>
      </c>
      <c r="B224" s="3" t="s">
        <v>419</v>
      </c>
      <c r="C224" s="3" t="s">
        <v>760</v>
      </c>
      <c r="D224" s="3">
        <v>10</v>
      </c>
      <c r="E224" s="3" t="s">
        <v>359</v>
      </c>
      <c r="F224" s="1"/>
      <c r="G224" s="1"/>
    </row>
    <row r="225" spans="1:7" customFormat="1" x14ac:dyDescent="0.3">
      <c r="A225" s="3" t="s">
        <v>306</v>
      </c>
      <c r="B225" s="3" t="s">
        <v>419</v>
      </c>
      <c r="C225" s="3" t="s">
        <v>760</v>
      </c>
      <c r="D225" s="3">
        <v>11</v>
      </c>
      <c r="E225" s="3" t="s">
        <v>360</v>
      </c>
      <c r="F225" s="1"/>
      <c r="G225" s="1"/>
    </row>
    <row r="226" spans="1:7" customFormat="1" x14ac:dyDescent="0.3">
      <c r="A226" s="3" t="s">
        <v>306</v>
      </c>
      <c r="B226" s="3" t="s">
        <v>419</v>
      </c>
      <c r="C226" s="3" t="s">
        <v>760</v>
      </c>
      <c r="D226" s="3">
        <v>12</v>
      </c>
      <c r="E226" s="3" t="s">
        <v>362</v>
      </c>
      <c r="F226" s="1"/>
      <c r="G226" s="1"/>
    </row>
    <row r="227" spans="1:7" customFormat="1" x14ac:dyDescent="0.3">
      <c r="A227" s="3" t="s">
        <v>306</v>
      </c>
      <c r="B227" s="3" t="s">
        <v>419</v>
      </c>
      <c r="C227" s="3" t="s">
        <v>760</v>
      </c>
      <c r="D227" s="3">
        <v>13</v>
      </c>
      <c r="E227" s="3" t="s">
        <v>368</v>
      </c>
      <c r="F227" s="1"/>
      <c r="G227" s="1"/>
    </row>
    <row r="228" spans="1:7" customFormat="1" x14ac:dyDescent="0.3">
      <c r="A228" s="3" t="s">
        <v>306</v>
      </c>
      <c r="B228" s="3" t="s">
        <v>419</v>
      </c>
      <c r="C228" s="3" t="s">
        <v>760</v>
      </c>
      <c r="D228" s="3">
        <v>14</v>
      </c>
      <c r="E228" s="3" t="s">
        <v>369</v>
      </c>
      <c r="F228" s="1"/>
      <c r="G228" s="1"/>
    </row>
    <row r="229" spans="1:7" customFormat="1" x14ac:dyDescent="0.3">
      <c r="A229" s="3" t="s">
        <v>306</v>
      </c>
      <c r="B229" s="3" t="s">
        <v>419</v>
      </c>
      <c r="C229" s="3" t="s">
        <v>760</v>
      </c>
      <c r="D229" s="3">
        <v>15</v>
      </c>
      <c r="E229" s="3" t="s">
        <v>371</v>
      </c>
      <c r="F229" s="1"/>
      <c r="G229" s="1"/>
    </row>
    <row r="230" spans="1:7" customFormat="1" x14ac:dyDescent="0.3">
      <c r="A230" s="3" t="s">
        <v>306</v>
      </c>
      <c r="B230" s="3" t="s">
        <v>419</v>
      </c>
      <c r="C230" s="3" t="s">
        <v>760</v>
      </c>
      <c r="D230" s="3">
        <v>16</v>
      </c>
      <c r="E230" s="3" t="s">
        <v>375</v>
      </c>
      <c r="F230" s="1"/>
      <c r="G230" s="1"/>
    </row>
    <row r="231" spans="1:7" customFormat="1" x14ac:dyDescent="0.3">
      <c r="A231" s="3" t="s">
        <v>306</v>
      </c>
      <c r="B231" s="3" t="s">
        <v>419</v>
      </c>
      <c r="C231" s="3" t="s">
        <v>760</v>
      </c>
      <c r="D231" s="3">
        <v>17</v>
      </c>
      <c r="E231" s="3" t="s">
        <v>377</v>
      </c>
      <c r="F231" s="1"/>
      <c r="G231" s="1"/>
    </row>
    <row r="232" spans="1:7" customFormat="1" x14ac:dyDescent="0.3">
      <c r="A232" s="3" t="s">
        <v>306</v>
      </c>
      <c r="B232" s="3" t="s">
        <v>419</v>
      </c>
      <c r="C232" s="3" t="s">
        <v>760</v>
      </c>
      <c r="D232" s="3">
        <v>18</v>
      </c>
      <c r="E232" s="3" t="s">
        <v>311</v>
      </c>
      <c r="F232" s="1"/>
      <c r="G232" s="1"/>
    </row>
    <row r="233" spans="1:7" customFormat="1" x14ac:dyDescent="0.3">
      <c r="A233" s="3" t="s">
        <v>306</v>
      </c>
      <c r="B233" s="3" t="s">
        <v>419</v>
      </c>
      <c r="C233" s="3" t="s">
        <v>760</v>
      </c>
      <c r="D233" s="3">
        <v>19</v>
      </c>
      <c r="E233" s="3" t="s">
        <v>312</v>
      </c>
      <c r="F233" s="1"/>
      <c r="G233" s="1"/>
    </row>
    <row r="234" spans="1:7" customFormat="1" x14ac:dyDescent="0.3">
      <c r="A234" s="3" t="s">
        <v>306</v>
      </c>
      <c r="B234" s="3" t="s">
        <v>419</v>
      </c>
      <c r="C234" s="3" t="s">
        <v>760</v>
      </c>
      <c r="D234" s="3">
        <v>20</v>
      </c>
      <c r="E234" s="3" t="s">
        <v>313</v>
      </c>
      <c r="F234" s="1"/>
      <c r="G234" s="1"/>
    </row>
    <row r="235" spans="1:7" customFormat="1" x14ac:dyDescent="0.3">
      <c r="A235" s="3" t="s">
        <v>306</v>
      </c>
      <c r="B235" s="3" t="s">
        <v>419</v>
      </c>
      <c r="C235" s="3" t="s">
        <v>760</v>
      </c>
      <c r="D235" s="3">
        <v>21</v>
      </c>
      <c r="E235" s="3" t="s">
        <v>314</v>
      </c>
      <c r="F235" s="1"/>
      <c r="G235" s="1"/>
    </row>
    <row r="236" spans="1:7" customFormat="1" x14ac:dyDescent="0.3">
      <c r="A236" s="3" t="s">
        <v>306</v>
      </c>
      <c r="B236" s="3" t="s">
        <v>419</v>
      </c>
      <c r="C236" s="3" t="s">
        <v>760</v>
      </c>
      <c r="D236" s="3">
        <v>22</v>
      </c>
      <c r="E236" s="3" t="s">
        <v>380</v>
      </c>
      <c r="F236" s="1"/>
      <c r="G236" s="1"/>
    </row>
    <row r="237" spans="1:7" customFormat="1" x14ac:dyDescent="0.3">
      <c r="A237" s="3" t="s">
        <v>306</v>
      </c>
      <c r="B237" s="3" t="s">
        <v>419</v>
      </c>
      <c r="C237" s="3" t="s">
        <v>760</v>
      </c>
      <c r="D237" s="3">
        <v>23</v>
      </c>
      <c r="E237" s="3" t="s">
        <v>381</v>
      </c>
      <c r="F237" s="1"/>
      <c r="G237" s="1"/>
    </row>
    <row r="238" spans="1:7" customFormat="1" x14ac:dyDescent="0.3">
      <c r="A238" s="3" t="s">
        <v>306</v>
      </c>
      <c r="B238" s="3" t="s">
        <v>419</v>
      </c>
      <c r="C238" s="3" t="s">
        <v>760</v>
      </c>
      <c r="D238" s="3">
        <v>24</v>
      </c>
      <c r="E238" s="3" t="s">
        <v>382</v>
      </c>
      <c r="F238" s="1"/>
      <c r="G238" s="1"/>
    </row>
    <row r="239" spans="1:7" customFormat="1" x14ac:dyDescent="0.3">
      <c r="A239" s="3" t="s">
        <v>306</v>
      </c>
      <c r="B239" s="3" t="s">
        <v>419</v>
      </c>
      <c r="C239" s="3" t="s">
        <v>760</v>
      </c>
      <c r="D239" s="3">
        <v>25</v>
      </c>
      <c r="E239" s="3" t="s">
        <v>384</v>
      </c>
      <c r="F239" s="1"/>
      <c r="G239" s="1"/>
    </row>
    <row r="240" spans="1:7" customFormat="1" x14ac:dyDescent="0.3">
      <c r="A240" s="3" t="s">
        <v>306</v>
      </c>
      <c r="B240" s="3" t="s">
        <v>419</v>
      </c>
      <c r="C240" s="3" t="s">
        <v>760</v>
      </c>
      <c r="D240" s="3">
        <v>26</v>
      </c>
      <c r="E240" s="3" t="s">
        <v>385</v>
      </c>
      <c r="F240" s="1"/>
      <c r="G240" s="1"/>
    </row>
    <row r="241" spans="1:7" customFormat="1" x14ac:dyDescent="0.3">
      <c r="A241" s="3" t="s">
        <v>306</v>
      </c>
      <c r="B241" s="3" t="s">
        <v>419</v>
      </c>
      <c r="C241" s="3" t="s">
        <v>760</v>
      </c>
      <c r="D241" s="3">
        <v>27</v>
      </c>
      <c r="E241" s="3" t="s">
        <v>387</v>
      </c>
      <c r="F241" s="1"/>
      <c r="G241" s="1"/>
    </row>
    <row r="242" spans="1:7" customFormat="1" x14ac:dyDescent="0.3">
      <c r="A242" s="3" t="s">
        <v>306</v>
      </c>
      <c r="B242" s="3" t="s">
        <v>419</v>
      </c>
      <c r="C242" s="3" t="s">
        <v>760</v>
      </c>
      <c r="D242" s="3">
        <v>28</v>
      </c>
      <c r="E242" s="3" t="s">
        <v>388</v>
      </c>
      <c r="F242" s="1">
        <v>1</v>
      </c>
      <c r="G242" s="1"/>
    </row>
    <row r="243" spans="1:7" customFormat="1" x14ac:dyDescent="0.3">
      <c r="A243" s="3" t="s">
        <v>306</v>
      </c>
      <c r="B243" s="3" t="s">
        <v>419</v>
      </c>
      <c r="C243" s="3" t="s">
        <v>760</v>
      </c>
      <c r="D243" s="3">
        <v>29</v>
      </c>
      <c r="E243" s="3" t="s">
        <v>389</v>
      </c>
      <c r="F243" s="1">
        <v>1</v>
      </c>
      <c r="G243" s="1"/>
    </row>
    <row r="244" spans="1:7" customFormat="1" x14ac:dyDescent="0.3">
      <c r="A244" s="3" t="s">
        <v>306</v>
      </c>
      <c r="B244" s="3" t="s">
        <v>419</v>
      </c>
      <c r="C244" s="3" t="s">
        <v>760</v>
      </c>
      <c r="D244" s="3">
        <v>30</v>
      </c>
      <c r="E244" s="3" t="s">
        <v>390</v>
      </c>
      <c r="F244" s="1">
        <v>1</v>
      </c>
      <c r="G244" s="1"/>
    </row>
    <row r="245" spans="1:7" customFormat="1" x14ac:dyDescent="0.3">
      <c r="A245" s="3" t="s">
        <v>306</v>
      </c>
      <c r="B245" s="3" t="s">
        <v>419</v>
      </c>
      <c r="C245" s="3" t="s">
        <v>760</v>
      </c>
      <c r="D245" s="3">
        <v>31</v>
      </c>
      <c r="E245" s="3" t="s">
        <v>391</v>
      </c>
      <c r="F245" s="1">
        <v>1</v>
      </c>
      <c r="G245" s="1"/>
    </row>
    <row r="246" spans="1:7" customFormat="1" x14ac:dyDescent="0.3">
      <c r="A246" s="3" t="s">
        <v>306</v>
      </c>
      <c r="B246" s="3" t="s">
        <v>419</v>
      </c>
      <c r="C246" s="3" t="s">
        <v>760</v>
      </c>
      <c r="D246" s="3">
        <v>32</v>
      </c>
      <c r="E246" s="3" t="s">
        <v>393</v>
      </c>
      <c r="F246" s="1">
        <v>1</v>
      </c>
      <c r="G246" s="1"/>
    </row>
    <row r="247" spans="1:7" customFormat="1" x14ac:dyDescent="0.3">
      <c r="A247" s="3" t="s">
        <v>306</v>
      </c>
      <c r="B247" s="3" t="s">
        <v>419</v>
      </c>
      <c r="C247" s="3" t="s">
        <v>760</v>
      </c>
      <c r="D247" s="3">
        <v>33</v>
      </c>
      <c r="E247" s="3" t="s">
        <v>394</v>
      </c>
      <c r="F247" s="1">
        <v>1</v>
      </c>
      <c r="G247" s="1"/>
    </row>
    <row r="248" spans="1:7" customFormat="1" x14ac:dyDescent="0.3">
      <c r="A248" s="3" t="s">
        <v>306</v>
      </c>
      <c r="B248" s="3" t="s">
        <v>419</v>
      </c>
      <c r="C248" s="3" t="s">
        <v>760</v>
      </c>
      <c r="D248" s="3">
        <v>34</v>
      </c>
      <c r="E248" s="3" t="s">
        <v>395</v>
      </c>
      <c r="F248" s="1"/>
      <c r="G248" s="1"/>
    </row>
    <row r="249" spans="1:7" customFormat="1" x14ac:dyDescent="0.3">
      <c r="A249" s="3" t="s">
        <v>306</v>
      </c>
      <c r="B249" s="3" t="s">
        <v>419</v>
      </c>
      <c r="C249" s="3" t="s">
        <v>760</v>
      </c>
      <c r="D249" s="3">
        <v>35</v>
      </c>
      <c r="E249" s="3" t="s">
        <v>397</v>
      </c>
      <c r="F249" s="1"/>
      <c r="G249" s="1"/>
    </row>
    <row r="250" spans="1:7" customFormat="1" x14ac:dyDescent="0.3">
      <c r="A250" s="3" t="s">
        <v>306</v>
      </c>
      <c r="B250" s="3" t="s">
        <v>419</v>
      </c>
      <c r="C250" s="3" t="s">
        <v>760</v>
      </c>
      <c r="D250" s="3">
        <v>36</v>
      </c>
      <c r="E250" s="3" t="s">
        <v>399</v>
      </c>
      <c r="F250" s="1"/>
      <c r="G250" s="1"/>
    </row>
    <row r="251" spans="1:7" customFormat="1" x14ac:dyDescent="0.3">
      <c r="A251" s="3" t="s">
        <v>306</v>
      </c>
      <c r="B251" s="3" t="s">
        <v>419</v>
      </c>
      <c r="C251" s="3" t="s">
        <v>760</v>
      </c>
      <c r="D251" s="3">
        <v>37</v>
      </c>
      <c r="E251" s="3" t="s">
        <v>401</v>
      </c>
      <c r="F251" s="1"/>
      <c r="G251" s="1"/>
    </row>
    <row r="252" spans="1:7" customFormat="1" x14ac:dyDescent="0.3">
      <c r="A252" s="3" t="s">
        <v>306</v>
      </c>
      <c r="B252" s="3" t="s">
        <v>419</v>
      </c>
      <c r="C252" s="3" t="s">
        <v>760</v>
      </c>
      <c r="D252" s="3">
        <v>38</v>
      </c>
      <c r="E252" s="3" t="s">
        <v>402</v>
      </c>
      <c r="F252" s="1"/>
      <c r="G252" s="1"/>
    </row>
    <row r="253" spans="1:7" customFormat="1" x14ac:dyDescent="0.3">
      <c r="A253" s="3" t="s">
        <v>306</v>
      </c>
      <c r="B253" s="3" t="s">
        <v>419</v>
      </c>
      <c r="C253" s="3" t="s">
        <v>760</v>
      </c>
      <c r="D253" s="3">
        <v>39</v>
      </c>
      <c r="E253" s="3" t="s">
        <v>403</v>
      </c>
      <c r="F253" s="1"/>
      <c r="G253" s="1"/>
    </row>
    <row r="254" spans="1:7" customFormat="1" x14ac:dyDescent="0.3">
      <c r="A254" s="3" t="s">
        <v>306</v>
      </c>
      <c r="B254" s="3" t="s">
        <v>419</v>
      </c>
      <c r="C254" s="3" t="s">
        <v>760</v>
      </c>
      <c r="D254" s="3">
        <v>40</v>
      </c>
      <c r="E254" s="3" t="s">
        <v>404</v>
      </c>
      <c r="F254" s="1"/>
      <c r="G254" s="1"/>
    </row>
    <row r="255" spans="1:7" customFormat="1" x14ac:dyDescent="0.3">
      <c r="A255" s="3" t="s">
        <v>306</v>
      </c>
      <c r="B255" s="3" t="s">
        <v>419</v>
      </c>
      <c r="C255" s="3" t="s">
        <v>760</v>
      </c>
      <c r="D255" s="3">
        <v>41</v>
      </c>
      <c r="E255" s="3" t="s">
        <v>405</v>
      </c>
      <c r="F255" s="1"/>
      <c r="G255" s="1"/>
    </row>
    <row r="256" spans="1:7" customFormat="1" x14ac:dyDescent="0.3">
      <c r="A256" s="3" t="s">
        <v>306</v>
      </c>
      <c r="B256" s="3" t="s">
        <v>419</v>
      </c>
      <c r="C256" s="3" t="s">
        <v>760</v>
      </c>
      <c r="D256" s="3">
        <v>42</v>
      </c>
      <c r="E256" s="3" t="s">
        <v>406</v>
      </c>
      <c r="F256" s="1"/>
      <c r="G256" s="1"/>
    </row>
    <row r="257" spans="1:7" customFormat="1" x14ac:dyDescent="0.3">
      <c r="A257" s="3" t="s">
        <v>306</v>
      </c>
      <c r="B257" s="3" t="s">
        <v>419</v>
      </c>
      <c r="C257" s="3" t="s">
        <v>760</v>
      </c>
      <c r="D257" s="3">
        <v>43</v>
      </c>
      <c r="E257" s="3" t="s">
        <v>408</v>
      </c>
      <c r="F257" s="1"/>
      <c r="G257" s="1"/>
    </row>
    <row r="258" spans="1:7" customFormat="1" x14ac:dyDescent="0.3">
      <c r="A258" s="3" t="s">
        <v>306</v>
      </c>
      <c r="B258" s="3" t="s">
        <v>419</v>
      </c>
      <c r="C258" s="3" t="s">
        <v>760</v>
      </c>
      <c r="D258" s="3">
        <v>44</v>
      </c>
      <c r="E258" s="3" t="s">
        <v>409</v>
      </c>
      <c r="F258" s="1"/>
      <c r="G258" s="1"/>
    </row>
    <row r="259" spans="1:7" customFormat="1" x14ac:dyDescent="0.3">
      <c r="A259" s="3" t="s">
        <v>306</v>
      </c>
      <c r="B259" s="3" t="s">
        <v>419</v>
      </c>
      <c r="C259" s="3" t="s">
        <v>760</v>
      </c>
      <c r="D259" s="3">
        <v>45</v>
      </c>
      <c r="E259" s="3" t="s">
        <v>410</v>
      </c>
      <c r="F259" s="1"/>
      <c r="G259" s="1"/>
    </row>
    <row r="260" spans="1:7" customFormat="1" x14ac:dyDescent="0.3">
      <c r="A260" s="3" t="s">
        <v>306</v>
      </c>
      <c r="B260" s="3" t="s">
        <v>419</v>
      </c>
      <c r="C260" s="3" t="s">
        <v>760</v>
      </c>
      <c r="D260" s="3">
        <v>46</v>
      </c>
      <c r="E260" s="3" t="s">
        <v>411</v>
      </c>
      <c r="F260" s="1"/>
      <c r="G260" s="1"/>
    </row>
    <row r="261" spans="1:7" customFormat="1" x14ac:dyDescent="0.3">
      <c r="A261" s="3" t="s">
        <v>306</v>
      </c>
      <c r="B261" s="3" t="s">
        <v>419</v>
      </c>
      <c r="C261" s="3" t="s">
        <v>760</v>
      </c>
      <c r="D261" s="3">
        <v>47</v>
      </c>
      <c r="E261" s="3" t="s">
        <v>412</v>
      </c>
      <c r="F261" s="1"/>
      <c r="G261" s="1"/>
    </row>
    <row r="262" spans="1:7" customFormat="1" x14ac:dyDescent="0.3">
      <c r="A262" s="3" t="s">
        <v>306</v>
      </c>
      <c r="B262" s="3" t="s">
        <v>419</v>
      </c>
      <c r="C262" s="3" t="s">
        <v>760</v>
      </c>
      <c r="D262" s="3">
        <v>48</v>
      </c>
      <c r="E262" s="3" t="s">
        <v>413</v>
      </c>
      <c r="F262" s="1"/>
      <c r="G262" s="1"/>
    </row>
    <row r="263" spans="1:7" customFormat="1" x14ac:dyDescent="0.3">
      <c r="A263" s="3" t="s">
        <v>306</v>
      </c>
      <c r="B263" s="3" t="s">
        <v>419</v>
      </c>
      <c r="C263" s="3" t="s">
        <v>760</v>
      </c>
      <c r="D263" s="3">
        <v>49</v>
      </c>
      <c r="E263" s="3" t="s">
        <v>414</v>
      </c>
      <c r="F263" s="1"/>
      <c r="G263" s="1"/>
    </row>
    <row r="264" spans="1:7" customFormat="1" x14ac:dyDescent="0.3">
      <c r="A264" s="3" t="s">
        <v>306</v>
      </c>
      <c r="B264" s="3" t="s">
        <v>419</v>
      </c>
      <c r="C264" s="3" t="s">
        <v>760</v>
      </c>
      <c r="D264" s="3">
        <v>50</v>
      </c>
      <c r="E264" s="3" t="s">
        <v>415</v>
      </c>
      <c r="F264" s="1"/>
      <c r="G264" s="1"/>
    </row>
    <row r="265" spans="1:7" customFormat="1" x14ac:dyDescent="0.3">
      <c r="A265" s="3" t="s">
        <v>306</v>
      </c>
      <c r="B265" s="3" t="s">
        <v>419</v>
      </c>
      <c r="C265" s="3" t="s">
        <v>760</v>
      </c>
      <c r="D265" s="3">
        <v>51</v>
      </c>
      <c r="E265" s="3" t="s">
        <v>416</v>
      </c>
      <c r="F265" s="1"/>
      <c r="G265" s="1"/>
    </row>
    <row r="266" spans="1:7" customFormat="1" x14ac:dyDescent="0.3">
      <c r="A266" s="3" t="s">
        <v>306</v>
      </c>
      <c r="B266" s="3" t="s">
        <v>419</v>
      </c>
      <c r="C266" s="3" t="s">
        <v>760</v>
      </c>
      <c r="D266" s="3">
        <v>52</v>
      </c>
      <c r="E266" s="3" t="s">
        <v>417</v>
      </c>
      <c r="F266" s="1"/>
      <c r="G266" s="1"/>
    </row>
    <row r="267" spans="1:7" customFormat="1" x14ac:dyDescent="0.3">
      <c r="A267" s="3" t="s">
        <v>753</v>
      </c>
      <c r="B267" s="3" t="s">
        <v>625</v>
      </c>
      <c r="C267" s="4" t="s">
        <v>754</v>
      </c>
      <c r="D267" s="3">
        <v>1</v>
      </c>
      <c r="E267" s="3" t="s">
        <v>259</v>
      </c>
      <c r="F267" s="1"/>
      <c r="G267" s="1"/>
    </row>
    <row r="268" spans="1:7" customFormat="1" x14ac:dyDescent="0.3">
      <c r="A268" s="3" t="s">
        <v>753</v>
      </c>
      <c r="B268" s="3" t="s">
        <v>625</v>
      </c>
      <c r="C268" s="4" t="s">
        <v>754</v>
      </c>
      <c r="D268" s="3">
        <v>2</v>
      </c>
      <c r="E268" s="3" t="s">
        <v>260</v>
      </c>
      <c r="F268" s="1"/>
      <c r="G268" s="1"/>
    </row>
    <row r="269" spans="1:7" customFormat="1" x14ac:dyDescent="0.3">
      <c r="A269" s="3" t="s">
        <v>104</v>
      </c>
      <c r="B269" s="3" t="s">
        <v>715</v>
      </c>
      <c r="C269" s="3" t="s">
        <v>725</v>
      </c>
      <c r="D269" s="3">
        <v>1</v>
      </c>
      <c r="E269" s="3" t="s">
        <v>105</v>
      </c>
      <c r="F269" s="3"/>
      <c r="G269" s="1">
        <v>0</v>
      </c>
    </row>
    <row r="270" spans="1:7" customFormat="1" x14ac:dyDescent="0.3">
      <c r="A270" s="3" t="s">
        <v>104</v>
      </c>
      <c r="B270" s="3" t="s">
        <v>715</v>
      </c>
      <c r="C270" s="3" t="s">
        <v>725</v>
      </c>
      <c r="D270" s="3">
        <v>2</v>
      </c>
      <c r="E270" s="3" t="s">
        <v>106</v>
      </c>
      <c r="F270" s="3"/>
      <c r="G270" s="1">
        <v>0</v>
      </c>
    </row>
    <row r="271" spans="1:7" customFormat="1" x14ac:dyDescent="0.3">
      <c r="A271" s="3" t="s">
        <v>104</v>
      </c>
      <c r="B271" s="3" t="s">
        <v>715</v>
      </c>
      <c r="C271" s="3" t="s">
        <v>725</v>
      </c>
      <c r="D271" s="3">
        <v>3</v>
      </c>
      <c r="E271" s="3" t="s">
        <v>277</v>
      </c>
      <c r="F271" s="3"/>
      <c r="G271" s="1">
        <v>0</v>
      </c>
    </row>
    <row r="272" spans="1:7" customFormat="1" x14ac:dyDescent="0.3">
      <c r="A272" s="3" t="s">
        <v>104</v>
      </c>
      <c r="B272" s="3" t="s">
        <v>715</v>
      </c>
      <c r="C272" s="3" t="s">
        <v>725</v>
      </c>
      <c r="D272" s="3">
        <v>4</v>
      </c>
      <c r="E272" s="3" t="s">
        <v>107</v>
      </c>
      <c r="F272" s="3"/>
      <c r="G272" s="1">
        <v>0</v>
      </c>
    </row>
    <row r="273" spans="1:7" customFormat="1" x14ac:dyDescent="0.3">
      <c r="A273" s="3" t="s">
        <v>104</v>
      </c>
      <c r="B273" s="3" t="s">
        <v>715</v>
      </c>
      <c r="C273" s="3" t="s">
        <v>725</v>
      </c>
      <c r="D273" s="3">
        <v>5</v>
      </c>
      <c r="E273" s="3" t="s">
        <v>108</v>
      </c>
      <c r="F273" s="3"/>
      <c r="G273" s="1">
        <v>0</v>
      </c>
    </row>
    <row r="274" spans="1:7" customFormat="1" x14ac:dyDescent="0.3">
      <c r="A274" s="3" t="s">
        <v>104</v>
      </c>
      <c r="B274" s="3" t="s">
        <v>715</v>
      </c>
      <c r="C274" s="3" t="s">
        <v>725</v>
      </c>
      <c r="D274" s="3">
        <v>6</v>
      </c>
      <c r="E274" s="3" t="s">
        <v>109</v>
      </c>
      <c r="F274" s="3"/>
      <c r="G274" s="1">
        <v>0</v>
      </c>
    </row>
    <row r="275" spans="1:7" customFormat="1" x14ac:dyDescent="0.3">
      <c r="A275" s="3" t="s">
        <v>104</v>
      </c>
      <c r="B275" s="3" t="s">
        <v>715</v>
      </c>
      <c r="C275" s="3" t="s">
        <v>725</v>
      </c>
      <c r="D275" s="3">
        <v>7</v>
      </c>
      <c r="E275" s="3" t="s">
        <v>110</v>
      </c>
      <c r="F275" s="3"/>
      <c r="G275" s="1">
        <v>0</v>
      </c>
    </row>
    <row r="276" spans="1:7" customFormat="1" x14ac:dyDescent="0.3">
      <c r="A276" s="3" t="s">
        <v>104</v>
      </c>
      <c r="B276" s="3" t="s">
        <v>715</v>
      </c>
      <c r="C276" s="3" t="s">
        <v>725</v>
      </c>
      <c r="D276" s="3">
        <v>8</v>
      </c>
      <c r="E276" s="3" t="s">
        <v>111</v>
      </c>
      <c r="F276" s="3"/>
      <c r="G276" s="1">
        <v>0</v>
      </c>
    </row>
    <row r="277" spans="1:7" customFormat="1" x14ac:dyDescent="0.3">
      <c r="A277" s="3" t="s">
        <v>104</v>
      </c>
      <c r="B277" s="3" t="s">
        <v>715</v>
      </c>
      <c r="C277" s="3" t="s">
        <v>725</v>
      </c>
      <c r="D277" s="3">
        <v>9</v>
      </c>
      <c r="E277" s="3" t="s">
        <v>112</v>
      </c>
      <c r="F277" s="3"/>
      <c r="G277" s="1">
        <v>0</v>
      </c>
    </row>
    <row r="278" spans="1:7" customFormat="1" x14ac:dyDescent="0.3">
      <c r="A278" s="3" t="s">
        <v>104</v>
      </c>
      <c r="B278" s="3" t="s">
        <v>715</v>
      </c>
      <c r="C278" s="3" t="s">
        <v>725</v>
      </c>
      <c r="D278" s="3">
        <v>10</v>
      </c>
      <c r="E278" s="3" t="s">
        <v>113</v>
      </c>
      <c r="F278" s="3"/>
      <c r="G278" s="1">
        <v>0</v>
      </c>
    </row>
    <row r="279" spans="1:7" customFormat="1" x14ac:dyDescent="0.3">
      <c r="A279" s="3" t="s">
        <v>104</v>
      </c>
      <c r="B279" s="3" t="s">
        <v>715</v>
      </c>
      <c r="C279" s="3" t="s">
        <v>725</v>
      </c>
      <c r="D279" s="3">
        <v>11</v>
      </c>
      <c r="E279" s="3" t="s">
        <v>114</v>
      </c>
      <c r="F279" s="3"/>
      <c r="G279" s="1">
        <v>0</v>
      </c>
    </row>
    <row r="280" spans="1:7" customFormat="1" x14ac:dyDescent="0.3">
      <c r="A280" s="3" t="s">
        <v>104</v>
      </c>
      <c r="B280" s="3" t="s">
        <v>715</v>
      </c>
      <c r="C280" s="3" t="s">
        <v>725</v>
      </c>
      <c r="D280" s="3">
        <v>12</v>
      </c>
      <c r="E280" s="3" t="s">
        <v>115</v>
      </c>
      <c r="F280" s="3"/>
      <c r="G280" s="1">
        <v>0</v>
      </c>
    </row>
    <row r="281" spans="1:7" customFormat="1" x14ac:dyDescent="0.3">
      <c r="A281" s="3" t="s">
        <v>104</v>
      </c>
      <c r="B281" s="3" t="s">
        <v>715</v>
      </c>
      <c r="C281" s="3" t="s">
        <v>725</v>
      </c>
      <c r="D281" s="3">
        <v>13</v>
      </c>
      <c r="E281" s="3" t="s">
        <v>116</v>
      </c>
      <c r="F281" s="3"/>
      <c r="G281" s="1">
        <v>0</v>
      </c>
    </row>
    <row r="282" spans="1:7" customFormat="1" x14ac:dyDescent="0.3">
      <c r="A282" s="3" t="s">
        <v>724</v>
      </c>
      <c r="B282" s="3" t="s">
        <v>715</v>
      </c>
      <c r="C282" s="3" t="s">
        <v>723</v>
      </c>
      <c r="D282" s="14">
        <v>1</v>
      </c>
      <c r="E282" s="15" t="s">
        <v>92</v>
      </c>
      <c r="F282" s="1"/>
      <c r="G282" s="1">
        <v>0</v>
      </c>
    </row>
    <row r="283" spans="1:7" customFormat="1" x14ac:dyDescent="0.3">
      <c r="A283" s="3" t="s">
        <v>724</v>
      </c>
      <c r="B283" s="3" t="s">
        <v>715</v>
      </c>
      <c r="C283" s="3" t="s">
        <v>723</v>
      </c>
      <c r="D283" s="14">
        <v>2</v>
      </c>
      <c r="E283" s="15" t="s">
        <v>93</v>
      </c>
      <c r="F283" s="1"/>
      <c r="G283" s="1">
        <v>0</v>
      </c>
    </row>
    <row r="284" spans="1:7" customFormat="1" x14ac:dyDescent="0.3">
      <c r="A284" s="3" t="s">
        <v>724</v>
      </c>
      <c r="B284" s="3" t="s">
        <v>715</v>
      </c>
      <c r="C284" s="3" t="s">
        <v>723</v>
      </c>
      <c r="D284" s="14">
        <v>3</v>
      </c>
      <c r="E284" s="15" t="s">
        <v>94</v>
      </c>
      <c r="F284" s="1"/>
      <c r="G284" s="1">
        <v>0</v>
      </c>
    </row>
    <row r="285" spans="1:7" customFormat="1" x14ac:dyDescent="0.3">
      <c r="A285" s="3" t="s">
        <v>724</v>
      </c>
      <c r="B285" s="3" t="s">
        <v>715</v>
      </c>
      <c r="C285" s="3" t="s">
        <v>723</v>
      </c>
      <c r="D285" s="14">
        <v>4</v>
      </c>
      <c r="E285" s="15" t="s">
        <v>95</v>
      </c>
      <c r="F285" s="1"/>
      <c r="G285" s="1">
        <v>0</v>
      </c>
    </row>
    <row r="286" spans="1:7" customFormat="1" x14ac:dyDescent="0.3">
      <c r="A286" s="3" t="s">
        <v>724</v>
      </c>
      <c r="B286" s="3" t="s">
        <v>715</v>
      </c>
      <c r="C286" s="3" t="s">
        <v>723</v>
      </c>
      <c r="D286" s="14">
        <v>5</v>
      </c>
      <c r="E286" s="15" t="s">
        <v>96</v>
      </c>
      <c r="F286" s="1"/>
      <c r="G286" s="1">
        <v>0</v>
      </c>
    </row>
    <row r="287" spans="1:7" customFormat="1" x14ac:dyDescent="0.3">
      <c r="A287" s="3" t="s">
        <v>724</v>
      </c>
      <c r="B287" s="3" t="s">
        <v>715</v>
      </c>
      <c r="C287" s="3" t="s">
        <v>723</v>
      </c>
      <c r="D287" s="14">
        <v>6</v>
      </c>
      <c r="E287" s="15" t="s">
        <v>97</v>
      </c>
      <c r="F287" s="1"/>
      <c r="G287" s="1">
        <v>0</v>
      </c>
    </row>
    <row r="288" spans="1:7" customFormat="1" x14ac:dyDescent="0.3">
      <c r="A288" s="3" t="s">
        <v>724</v>
      </c>
      <c r="B288" s="3" t="s">
        <v>715</v>
      </c>
      <c r="C288" s="3" t="s">
        <v>723</v>
      </c>
      <c r="D288" s="14">
        <v>7</v>
      </c>
      <c r="E288" s="15" t="s">
        <v>98</v>
      </c>
      <c r="F288" s="1"/>
      <c r="G288" s="1">
        <v>0</v>
      </c>
    </row>
    <row r="289" spans="1:7" customFormat="1" x14ac:dyDescent="0.3">
      <c r="A289" s="3" t="s">
        <v>82</v>
      </c>
      <c r="B289" s="3" t="s">
        <v>715</v>
      </c>
      <c r="C289" s="3" t="s">
        <v>720</v>
      </c>
      <c r="D289" s="1">
        <v>1</v>
      </c>
      <c r="E289" s="3" t="s">
        <v>83</v>
      </c>
      <c r="F289" s="1"/>
      <c r="G289" s="1">
        <v>0</v>
      </c>
    </row>
    <row r="290" spans="1:7" customFormat="1" x14ac:dyDescent="0.3">
      <c r="A290" s="3" t="s">
        <v>82</v>
      </c>
      <c r="B290" s="3" t="s">
        <v>715</v>
      </c>
      <c r="C290" s="3" t="s">
        <v>720</v>
      </c>
      <c r="D290" s="1">
        <v>2</v>
      </c>
      <c r="E290" s="3" t="s">
        <v>84</v>
      </c>
      <c r="F290" s="1"/>
      <c r="G290" s="1">
        <v>0</v>
      </c>
    </row>
    <row r="291" spans="1:7" customFormat="1" x14ac:dyDescent="0.3">
      <c r="A291" s="3" t="s">
        <v>82</v>
      </c>
      <c r="B291" s="3" t="s">
        <v>715</v>
      </c>
      <c r="C291" s="3" t="s">
        <v>720</v>
      </c>
      <c r="D291" s="1">
        <v>3</v>
      </c>
      <c r="E291" s="3" t="s">
        <v>85</v>
      </c>
      <c r="F291" s="1"/>
      <c r="G291" s="1">
        <v>0</v>
      </c>
    </row>
    <row r="292" spans="1:7" customFormat="1" x14ac:dyDescent="0.3">
      <c r="A292" s="3" t="s">
        <v>82</v>
      </c>
      <c r="B292" s="3" t="s">
        <v>715</v>
      </c>
      <c r="C292" s="3" t="s">
        <v>720</v>
      </c>
      <c r="D292" s="1">
        <v>4</v>
      </c>
      <c r="E292" s="3" t="s">
        <v>86</v>
      </c>
      <c r="F292" s="1"/>
      <c r="G292" s="1">
        <v>0</v>
      </c>
    </row>
    <row r="293" spans="1:7" customFormat="1" x14ac:dyDescent="0.3">
      <c r="A293" s="3" t="s">
        <v>99</v>
      </c>
      <c r="B293" s="3" t="s">
        <v>715</v>
      </c>
      <c r="C293" s="3" t="s">
        <v>722</v>
      </c>
      <c r="D293" s="3">
        <v>1</v>
      </c>
      <c r="E293" s="3" t="s">
        <v>100</v>
      </c>
      <c r="F293" s="1"/>
      <c r="G293" s="1">
        <v>0</v>
      </c>
    </row>
    <row r="294" spans="1:7" customFormat="1" x14ac:dyDescent="0.3">
      <c r="A294" s="3" t="s">
        <v>99</v>
      </c>
      <c r="B294" s="3" t="s">
        <v>715</v>
      </c>
      <c r="C294" s="3" t="s">
        <v>722</v>
      </c>
      <c r="D294" s="3">
        <v>2</v>
      </c>
      <c r="E294" s="3" t="s">
        <v>101</v>
      </c>
      <c r="F294" s="1"/>
      <c r="G294" s="1">
        <v>0</v>
      </c>
    </row>
    <row r="295" spans="1:7" customFormat="1" x14ac:dyDescent="0.3">
      <c r="A295" s="3" t="s">
        <v>99</v>
      </c>
      <c r="B295" s="3" t="s">
        <v>715</v>
      </c>
      <c r="C295" s="3" t="s">
        <v>722</v>
      </c>
      <c r="D295" s="3">
        <v>3</v>
      </c>
      <c r="E295" s="3" t="s">
        <v>102</v>
      </c>
      <c r="F295" s="1"/>
      <c r="G295" s="1">
        <v>0</v>
      </c>
    </row>
    <row r="296" spans="1:7" customFormat="1" x14ac:dyDescent="0.3">
      <c r="A296" s="3" t="s">
        <v>99</v>
      </c>
      <c r="B296" s="3" t="s">
        <v>715</v>
      </c>
      <c r="C296" s="3" t="s">
        <v>722</v>
      </c>
      <c r="D296" s="3">
        <v>4</v>
      </c>
      <c r="E296" s="3" t="s">
        <v>103</v>
      </c>
      <c r="F296" s="1"/>
      <c r="G296" s="1">
        <v>0</v>
      </c>
    </row>
    <row r="297" spans="1:7" customFormat="1" x14ac:dyDescent="0.3">
      <c r="A297" s="3" t="s">
        <v>99</v>
      </c>
      <c r="B297" s="3" t="s">
        <v>715</v>
      </c>
      <c r="C297" s="3" t="s">
        <v>722</v>
      </c>
      <c r="D297" s="3">
        <v>5</v>
      </c>
      <c r="E297" s="3" t="s">
        <v>92</v>
      </c>
      <c r="F297" s="1"/>
      <c r="G297" s="1">
        <v>0</v>
      </c>
    </row>
    <row r="298" spans="1:7" customFormat="1" x14ac:dyDescent="0.3">
      <c r="A298" s="3" t="s">
        <v>99</v>
      </c>
      <c r="B298" s="3" t="s">
        <v>715</v>
      </c>
      <c r="C298" s="3" t="s">
        <v>722</v>
      </c>
      <c r="D298" s="3">
        <v>6</v>
      </c>
      <c r="E298" s="3" t="s">
        <v>93</v>
      </c>
      <c r="F298" s="1"/>
      <c r="G298" s="1">
        <v>0</v>
      </c>
    </row>
    <row r="299" spans="1:7" customFormat="1" x14ac:dyDescent="0.3">
      <c r="A299" s="11" t="s">
        <v>55</v>
      </c>
      <c r="B299" s="11" t="s">
        <v>56</v>
      </c>
      <c r="C299" s="11" t="s">
        <v>761</v>
      </c>
      <c r="D299" s="11">
        <v>1</v>
      </c>
      <c r="E299" s="13" t="s">
        <v>57</v>
      </c>
      <c r="F299" s="11"/>
      <c r="G299" s="11"/>
    </row>
    <row r="300" spans="1:7" customFormat="1" x14ac:dyDescent="0.3">
      <c r="A300" s="11" t="s">
        <v>55</v>
      </c>
      <c r="B300" s="11" t="s">
        <v>56</v>
      </c>
      <c r="C300" s="11" t="s">
        <v>761</v>
      </c>
      <c r="D300" s="11">
        <v>2</v>
      </c>
      <c r="E300" s="13" t="s">
        <v>58</v>
      </c>
      <c r="F300" s="11"/>
      <c r="G300" s="11"/>
    </row>
    <row r="301" spans="1:7" customFormat="1" x14ac:dyDescent="0.3">
      <c r="A301" s="11" t="s">
        <v>55</v>
      </c>
      <c r="B301" s="11" t="s">
        <v>56</v>
      </c>
      <c r="C301" s="11" t="s">
        <v>761</v>
      </c>
      <c r="D301" s="11">
        <v>3</v>
      </c>
      <c r="E301" s="13" t="s">
        <v>59</v>
      </c>
      <c r="F301" s="11"/>
      <c r="G301" s="11"/>
    </row>
    <row r="302" spans="1:7" customFormat="1" x14ac:dyDescent="0.3">
      <c r="A302" s="11" t="s">
        <v>55</v>
      </c>
      <c r="B302" s="11" t="s">
        <v>56</v>
      </c>
      <c r="C302" s="11" t="s">
        <v>761</v>
      </c>
      <c r="D302" s="11">
        <v>4</v>
      </c>
      <c r="E302" s="13" t="s">
        <v>60</v>
      </c>
      <c r="F302" s="11"/>
      <c r="G302" s="11"/>
    </row>
    <row r="303" spans="1:7" customFormat="1" x14ac:dyDescent="0.3">
      <c r="A303" s="11" t="s">
        <v>630</v>
      </c>
      <c r="B303" s="11" t="s">
        <v>56</v>
      </c>
      <c r="C303" s="11" t="s">
        <v>762</v>
      </c>
      <c r="D303" s="11">
        <v>1</v>
      </c>
      <c r="E303" s="13" t="s">
        <v>631</v>
      </c>
      <c r="F303" s="11"/>
      <c r="G303" s="11">
        <v>1</v>
      </c>
    </row>
    <row r="304" spans="1:7" customFormat="1" x14ac:dyDescent="0.3">
      <c r="A304" s="11" t="s">
        <v>630</v>
      </c>
      <c r="B304" s="11" t="s">
        <v>56</v>
      </c>
      <c r="C304" s="11" t="s">
        <v>762</v>
      </c>
      <c r="D304" s="11">
        <v>2</v>
      </c>
      <c r="E304" s="13" t="s">
        <v>632</v>
      </c>
      <c r="F304" s="11"/>
      <c r="G304" s="11">
        <v>1</v>
      </c>
    </row>
    <row r="305" spans="1:7" customFormat="1" x14ac:dyDescent="0.3">
      <c r="A305" s="11" t="s">
        <v>630</v>
      </c>
      <c r="B305" s="11" t="s">
        <v>56</v>
      </c>
      <c r="C305" s="11" t="s">
        <v>762</v>
      </c>
      <c r="D305" s="11">
        <v>3</v>
      </c>
      <c r="E305" s="13" t="s">
        <v>633</v>
      </c>
      <c r="F305" s="11"/>
      <c r="G305" s="11">
        <v>1</v>
      </c>
    </row>
    <row r="306" spans="1:7" customFormat="1" x14ac:dyDescent="0.3">
      <c r="A306" s="14" t="s">
        <v>642</v>
      </c>
      <c r="B306" s="14" t="s">
        <v>56</v>
      </c>
      <c r="C306" s="14" t="s">
        <v>763</v>
      </c>
      <c r="D306" s="14">
        <v>1</v>
      </c>
      <c r="E306" s="15" t="s">
        <v>635</v>
      </c>
      <c r="F306" s="14"/>
      <c r="G306" s="14">
        <v>0</v>
      </c>
    </row>
    <row r="307" spans="1:7" customFormat="1" x14ac:dyDescent="0.3">
      <c r="A307" s="14" t="s">
        <v>642</v>
      </c>
      <c r="B307" s="14" t="s">
        <v>56</v>
      </c>
      <c r="C307" s="14" t="s">
        <v>763</v>
      </c>
      <c r="D307" s="14">
        <v>2</v>
      </c>
      <c r="E307" s="15" t="s">
        <v>636</v>
      </c>
      <c r="F307" s="14"/>
      <c r="G307" s="14">
        <v>0</v>
      </c>
    </row>
    <row r="308" spans="1:7" customFormat="1" x14ac:dyDescent="0.3">
      <c r="A308" s="14" t="s">
        <v>642</v>
      </c>
      <c r="B308" s="14" t="s">
        <v>56</v>
      </c>
      <c r="C308" s="14" t="s">
        <v>763</v>
      </c>
      <c r="D308" s="14">
        <v>3</v>
      </c>
      <c r="E308" s="15" t="s">
        <v>637</v>
      </c>
      <c r="F308" s="14"/>
      <c r="G308" s="14">
        <v>0</v>
      </c>
    </row>
    <row r="309" spans="1:7" customFormat="1" x14ac:dyDescent="0.3">
      <c r="A309" s="14" t="s">
        <v>642</v>
      </c>
      <c r="B309" s="14" t="s">
        <v>56</v>
      </c>
      <c r="C309" s="14" t="s">
        <v>763</v>
      </c>
      <c r="D309" s="14">
        <v>4</v>
      </c>
      <c r="E309" s="15" t="s">
        <v>638</v>
      </c>
      <c r="F309" s="14"/>
      <c r="G309" s="14">
        <v>0</v>
      </c>
    </row>
    <row r="310" spans="1:7" customFormat="1" x14ac:dyDescent="0.3">
      <c r="A310" s="14" t="s">
        <v>642</v>
      </c>
      <c r="B310" s="14" t="s">
        <v>56</v>
      </c>
      <c r="C310" s="14" t="s">
        <v>763</v>
      </c>
      <c r="D310" s="14">
        <v>5</v>
      </c>
      <c r="E310" s="15" t="s">
        <v>639</v>
      </c>
      <c r="F310" s="14"/>
      <c r="G310" s="14">
        <v>0</v>
      </c>
    </row>
    <row r="311" spans="1:7" customFormat="1" x14ac:dyDescent="0.3">
      <c r="A311" s="14" t="s">
        <v>642</v>
      </c>
      <c r="B311" s="14" t="s">
        <v>56</v>
      </c>
      <c r="C311" s="14" t="s">
        <v>763</v>
      </c>
      <c r="D311" s="14">
        <v>6</v>
      </c>
      <c r="E311" s="15" t="s">
        <v>640</v>
      </c>
      <c r="F311" s="14"/>
      <c r="G311" s="14">
        <v>0</v>
      </c>
    </row>
    <row r="312" spans="1:7" customFormat="1" x14ac:dyDescent="0.3">
      <c r="A312" s="14" t="s">
        <v>642</v>
      </c>
      <c r="B312" s="14" t="s">
        <v>56</v>
      </c>
      <c r="C312" s="14" t="s">
        <v>763</v>
      </c>
      <c r="D312" s="14">
        <v>7</v>
      </c>
      <c r="E312" s="15" t="s">
        <v>641</v>
      </c>
      <c r="F312" s="14"/>
      <c r="G312" s="14">
        <v>0</v>
      </c>
    </row>
    <row r="313" spans="1:7" customFormat="1" x14ac:dyDescent="0.3">
      <c r="A313" s="14" t="s">
        <v>634</v>
      </c>
      <c r="B313" s="14" t="s">
        <v>56</v>
      </c>
      <c r="C313" s="14" t="s">
        <v>764</v>
      </c>
      <c r="D313" s="11">
        <v>1</v>
      </c>
      <c r="E313" s="13" t="s">
        <v>643</v>
      </c>
      <c r="F313" s="11"/>
      <c r="G313" s="14">
        <v>0</v>
      </c>
    </row>
    <row r="314" spans="1:7" customFormat="1" x14ac:dyDescent="0.3">
      <c r="A314" s="14" t="s">
        <v>634</v>
      </c>
      <c r="B314" s="14" t="s">
        <v>56</v>
      </c>
      <c r="C314" s="14" t="s">
        <v>764</v>
      </c>
      <c r="D314" s="11">
        <v>2</v>
      </c>
      <c r="E314" s="13" t="s">
        <v>44</v>
      </c>
      <c r="F314" s="11"/>
      <c r="G314" s="14">
        <v>0</v>
      </c>
    </row>
    <row r="315" spans="1:7" customFormat="1" x14ac:dyDescent="0.3">
      <c r="A315" s="3" t="s">
        <v>610</v>
      </c>
      <c r="B315" s="3" t="s">
        <v>695</v>
      </c>
      <c r="C315" s="4" t="s">
        <v>709</v>
      </c>
      <c r="D315" s="3">
        <v>1</v>
      </c>
      <c r="E315" s="3" t="s">
        <v>63</v>
      </c>
      <c r="F315" s="3"/>
      <c r="G315" s="3">
        <v>0</v>
      </c>
    </row>
    <row r="316" spans="1:7" customFormat="1" x14ac:dyDescent="0.3">
      <c r="A316" s="3" t="s">
        <v>610</v>
      </c>
      <c r="B316" s="3" t="s">
        <v>695</v>
      </c>
      <c r="C316" s="4" t="s">
        <v>709</v>
      </c>
      <c r="D316" s="3">
        <v>2</v>
      </c>
      <c r="E316" s="3" t="s">
        <v>65</v>
      </c>
      <c r="F316" s="3"/>
      <c r="G316" s="3">
        <v>0</v>
      </c>
    </row>
    <row r="317" spans="1:7" customFormat="1" x14ac:dyDescent="0.3">
      <c r="A317" s="3" t="s">
        <v>610</v>
      </c>
      <c r="B317" s="3" t="s">
        <v>695</v>
      </c>
      <c r="C317" s="4" t="s">
        <v>709</v>
      </c>
      <c r="D317" s="3">
        <v>3</v>
      </c>
      <c r="E317" s="3" t="s">
        <v>64</v>
      </c>
      <c r="F317" s="3"/>
      <c r="G317" s="3">
        <v>0</v>
      </c>
    </row>
    <row r="318" spans="1:7" customFormat="1" x14ac:dyDescent="0.3">
      <c r="A318" s="3" t="s">
        <v>610</v>
      </c>
      <c r="B318" s="3" t="s">
        <v>695</v>
      </c>
      <c r="C318" s="4" t="s">
        <v>709</v>
      </c>
      <c r="D318" s="3">
        <v>4</v>
      </c>
      <c r="E318" s="3" t="s">
        <v>66</v>
      </c>
      <c r="F318" s="3"/>
      <c r="G318" s="3">
        <v>0</v>
      </c>
    </row>
    <row r="319" spans="1:7" customFormat="1" x14ac:dyDescent="0.3">
      <c r="A319" s="3" t="s">
        <v>611</v>
      </c>
      <c r="B319" s="3" t="s">
        <v>695</v>
      </c>
      <c r="C319" s="4" t="s">
        <v>711</v>
      </c>
      <c r="D319" s="3">
        <v>1</v>
      </c>
      <c r="E319" s="3" t="s">
        <v>61</v>
      </c>
      <c r="F319" s="3"/>
      <c r="G319" s="3">
        <v>0</v>
      </c>
    </row>
    <row r="320" spans="1:7" customFormat="1" x14ac:dyDescent="0.3">
      <c r="A320" s="3" t="s">
        <v>611</v>
      </c>
      <c r="B320" s="3" t="s">
        <v>695</v>
      </c>
      <c r="C320" s="4" t="s">
        <v>711</v>
      </c>
      <c r="D320" s="3">
        <v>2</v>
      </c>
      <c r="E320" s="3" t="s">
        <v>62</v>
      </c>
      <c r="F320" s="3"/>
      <c r="G320" s="3">
        <v>0</v>
      </c>
    </row>
    <row r="321" spans="1:7" customFormat="1" x14ac:dyDescent="0.3">
      <c r="A321" s="3" t="s">
        <v>72</v>
      </c>
      <c r="B321" s="3" t="s">
        <v>696</v>
      </c>
      <c r="C321" s="4" t="s">
        <v>714</v>
      </c>
      <c r="D321" s="3">
        <v>1</v>
      </c>
      <c r="E321" s="3" t="s">
        <v>67</v>
      </c>
      <c r="F321" s="1"/>
      <c r="G321" s="1"/>
    </row>
    <row r="322" spans="1:7" customFormat="1" x14ac:dyDescent="0.3">
      <c r="A322" s="3" t="s">
        <v>72</v>
      </c>
      <c r="B322" s="3" t="s">
        <v>696</v>
      </c>
      <c r="C322" s="4" t="s">
        <v>714</v>
      </c>
      <c r="D322" s="3">
        <v>2</v>
      </c>
      <c r="E322" s="3" t="s">
        <v>68</v>
      </c>
      <c r="F322" s="1"/>
      <c r="G322" s="1"/>
    </row>
    <row r="323" spans="1:7" customFormat="1" x14ac:dyDescent="0.3">
      <c r="A323" s="3" t="s">
        <v>72</v>
      </c>
      <c r="B323" s="3" t="s">
        <v>696</v>
      </c>
      <c r="C323" s="4" t="s">
        <v>714</v>
      </c>
      <c r="D323" s="3">
        <v>3</v>
      </c>
      <c r="E323" s="3" t="s">
        <v>69</v>
      </c>
      <c r="F323" s="1"/>
      <c r="G323" s="1"/>
    </row>
    <row r="324" spans="1:7" customFormat="1" x14ac:dyDescent="0.3">
      <c r="A324" s="3" t="s">
        <v>72</v>
      </c>
      <c r="B324" s="3" t="s">
        <v>696</v>
      </c>
      <c r="C324" s="4" t="s">
        <v>714</v>
      </c>
      <c r="D324" s="3">
        <v>4</v>
      </c>
      <c r="E324" s="3" t="s">
        <v>70</v>
      </c>
      <c r="F324" s="1"/>
      <c r="G324" s="1"/>
    </row>
    <row r="325" spans="1:7" customFormat="1" x14ac:dyDescent="0.3">
      <c r="A325" s="1" t="s">
        <v>202</v>
      </c>
      <c r="B325" s="1" t="s">
        <v>176</v>
      </c>
      <c r="C325" s="1" t="s">
        <v>713</v>
      </c>
      <c r="D325" s="1">
        <v>1</v>
      </c>
      <c r="E325" s="1" t="s">
        <v>138</v>
      </c>
      <c r="F325" s="1"/>
      <c r="G325" s="1"/>
    </row>
    <row r="326" spans="1:7" customFormat="1" x14ac:dyDescent="0.3">
      <c r="A326" s="1" t="s">
        <v>202</v>
      </c>
      <c r="B326" s="1" t="s">
        <v>176</v>
      </c>
      <c r="C326" s="1" t="s">
        <v>713</v>
      </c>
      <c r="D326" s="1">
        <v>2</v>
      </c>
      <c r="E326" s="1" t="s">
        <v>178</v>
      </c>
      <c r="F326" s="1"/>
      <c r="G326" s="1"/>
    </row>
    <row r="327" spans="1:7" customFormat="1" x14ac:dyDescent="0.3">
      <c r="A327" s="1" t="s">
        <v>202</v>
      </c>
      <c r="B327" s="1" t="s">
        <v>176</v>
      </c>
      <c r="C327" s="1" t="s">
        <v>713</v>
      </c>
      <c r="D327" s="1">
        <v>3</v>
      </c>
      <c r="E327" s="1" t="s">
        <v>179</v>
      </c>
      <c r="F327" s="1"/>
      <c r="G327" s="1"/>
    </row>
    <row r="328" spans="1:7" customFormat="1" x14ac:dyDescent="0.3">
      <c r="A328" s="1" t="s">
        <v>202</v>
      </c>
      <c r="B328" s="1" t="s">
        <v>176</v>
      </c>
      <c r="C328" s="1" t="s">
        <v>713</v>
      </c>
      <c r="D328" s="1">
        <v>4</v>
      </c>
      <c r="E328" s="1" t="s">
        <v>180</v>
      </c>
      <c r="F328" s="1"/>
      <c r="G328" s="1"/>
    </row>
    <row r="329" spans="1:7" customFormat="1" x14ac:dyDescent="0.3">
      <c r="A329" s="1" t="s">
        <v>202</v>
      </c>
      <c r="B329" s="1" t="s">
        <v>176</v>
      </c>
      <c r="C329" s="1" t="s">
        <v>713</v>
      </c>
      <c r="D329" s="1">
        <v>5</v>
      </c>
      <c r="E329" s="1" t="s">
        <v>181</v>
      </c>
      <c r="F329" s="1"/>
      <c r="G329" s="1"/>
    </row>
    <row r="330" spans="1:7" customFormat="1" x14ac:dyDescent="0.3">
      <c r="A330" s="1" t="s">
        <v>202</v>
      </c>
      <c r="B330" s="1" t="s">
        <v>176</v>
      </c>
      <c r="C330" s="1" t="s">
        <v>713</v>
      </c>
      <c r="D330" s="1">
        <v>6</v>
      </c>
      <c r="E330" s="1" t="s">
        <v>182</v>
      </c>
      <c r="F330" s="1"/>
      <c r="G330" s="1"/>
    </row>
    <row r="331" spans="1:7" customFormat="1" x14ac:dyDescent="0.3">
      <c r="A331" s="1" t="s">
        <v>202</v>
      </c>
      <c r="B331" s="1" t="s">
        <v>176</v>
      </c>
      <c r="C331" s="1" t="s">
        <v>713</v>
      </c>
      <c r="D331" s="1">
        <v>7</v>
      </c>
      <c r="E331" s="1" t="s">
        <v>183</v>
      </c>
      <c r="F331" s="1"/>
      <c r="G331" s="1"/>
    </row>
    <row r="332" spans="1:7" customFormat="1" x14ac:dyDescent="0.3">
      <c r="A332" s="1" t="s">
        <v>202</v>
      </c>
      <c r="B332" s="1" t="s">
        <v>176</v>
      </c>
      <c r="C332" s="1" t="s">
        <v>713</v>
      </c>
      <c r="D332" s="1">
        <v>8</v>
      </c>
      <c r="E332" s="1" t="s">
        <v>184</v>
      </c>
      <c r="F332" s="1"/>
      <c r="G332" s="1"/>
    </row>
    <row r="333" spans="1:7" customFormat="1" x14ac:dyDescent="0.3">
      <c r="A333" s="1" t="s">
        <v>202</v>
      </c>
      <c r="B333" s="1" t="s">
        <v>176</v>
      </c>
      <c r="C333" s="1" t="s">
        <v>713</v>
      </c>
      <c r="D333" s="1">
        <v>9</v>
      </c>
      <c r="E333" s="1" t="s">
        <v>185</v>
      </c>
      <c r="F333" s="1"/>
      <c r="G333" s="1"/>
    </row>
    <row r="334" spans="1:7" customFormat="1" x14ac:dyDescent="0.3">
      <c r="A334" s="1" t="s">
        <v>202</v>
      </c>
      <c r="B334" s="1" t="s">
        <v>176</v>
      </c>
      <c r="C334" s="1" t="s">
        <v>713</v>
      </c>
      <c r="D334" s="1">
        <v>10</v>
      </c>
      <c r="E334" s="1" t="s">
        <v>186</v>
      </c>
      <c r="F334" s="1"/>
      <c r="G334" s="1"/>
    </row>
    <row r="335" spans="1:7" customFormat="1" x14ac:dyDescent="0.3">
      <c r="A335" s="1" t="s">
        <v>202</v>
      </c>
      <c r="B335" s="1" t="s">
        <v>176</v>
      </c>
      <c r="C335" s="1" t="s">
        <v>713</v>
      </c>
      <c r="D335" s="1">
        <v>11</v>
      </c>
      <c r="E335" s="1" t="s">
        <v>187</v>
      </c>
      <c r="F335" s="1"/>
      <c r="G335" s="1"/>
    </row>
    <row r="336" spans="1:7" customFormat="1" x14ac:dyDescent="0.3">
      <c r="A336" s="1" t="s">
        <v>202</v>
      </c>
      <c r="B336" s="1" t="s">
        <v>176</v>
      </c>
      <c r="C336" s="1" t="s">
        <v>713</v>
      </c>
      <c r="D336" s="1">
        <v>12</v>
      </c>
      <c r="E336" s="1" t="s">
        <v>188</v>
      </c>
      <c r="F336" s="1"/>
      <c r="G336" s="1"/>
    </row>
    <row r="337" spans="1:7" customFormat="1" x14ac:dyDescent="0.3">
      <c r="A337" s="1" t="s">
        <v>202</v>
      </c>
      <c r="B337" s="1" t="s">
        <v>176</v>
      </c>
      <c r="C337" s="1" t="s">
        <v>713</v>
      </c>
      <c r="D337" s="1">
        <v>13</v>
      </c>
      <c r="E337" s="1" t="s">
        <v>189</v>
      </c>
      <c r="F337" s="1"/>
      <c r="G337" s="1"/>
    </row>
    <row r="338" spans="1:7" customFormat="1" x14ac:dyDescent="0.3">
      <c r="A338" s="1" t="s">
        <v>202</v>
      </c>
      <c r="B338" s="1" t="s">
        <v>176</v>
      </c>
      <c r="C338" s="1" t="s">
        <v>713</v>
      </c>
      <c r="D338" s="1">
        <v>14</v>
      </c>
      <c r="E338" s="1" t="s">
        <v>190</v>
      </c>
      <c r="F338" s="1"/>
      <c r="G338" s="1"/>
    </row>
    <row r="339" spans="1:7" customFormat="1" x14ac:dyDescent="0.3">
      <c r="A339" s="1" t="s">
        <v>202</v>
      </c>
      <c r="B339" s="1" t="s">
        <v>176</v>
      </c>
      <c r="C339" s="1" t="s">
        <v>713</v>
      </c>
      <c r="D339" s="1">
        <v>15</v>
      </c>
      <c r="E339" s="1" t="s">
        <v>191</v>
      </c>
      <c r="F339" s="1"/>
      <c r="G339" s="1"/>
    </row>
    <row r="340" spans="1:7" customFormat="1" x14ac:dyDescent="0.3">
      <c r="A340" s="1" t="s">
        <v>202</v>
      </c>
      <c r="B340" s="1" t="s">
        <v>176</v>
      </c>
      <c r="C340" s="1" t="s">
        <v>713</v>
      </c>
      <c r="D340" s="1">
        <v>16</v>
      </c>
      <c r="E340" s="1" t="s">
        <v>788</v>
      </c>
      <c r="F340" s="1"/>
      <c r="G340" s="1"/>
    </row>
    <row r="341" spans="1:7" customFormat="1" x14ac:dyDescent="0.3">
      <c r="A341" s="1" t="s">
        <v>202</v>
      </c>
      <c r="B341" s="1" t="s">
        <v>176</v>
      </c>
      <c r="C341" s="1" t="s">
        <v>713</v>
      </c>
      <c r="D341" s="1">
        <v>17</v>
      </c>
      <c r="E341" s="1" t="s">
        <v>788</v>
      </c>
      <c r="F341" s="1"/>
      <c r="G341" s="1"/>
    </row>
    <row r="342" spans="1:7" customFormat="1" x14ac:dyDescent="0.3">
      <c r="A342" s="1" t="s">
        <v>202</v>
      </c>
      <c r="B342" s="1" t="s">
        <v>176</v>
      </c>
      <c r="C342" s="1" t="s">
        <v>713</v>
      </c>
      <c r="D342" s="1">
        <v>18</v>
      </c>
      <c r="E342" s="1" t="s">
        <v>192</v>
      </c>
      <c r="F342" s="1"/>
      <c r="G342" s="1"/>
    </row>
    <row r="343" spans="1:7" customFormat="1" x14ac:dyDescent="0.3">
      <c r="A343" s="1" t="s">
        <v>202</v>
      </c>
      <c r="B343" s="1" t="s">
        <v>176</v>
      </c>
      <c r="C343" s="1" t="s">
        <v>713</v>
      </c>
      <c r="D343" s="1">
        <v>19</v>
      </c>
      <c r="E343" s="1" t="s">
        <v>193</v>
      </c>
      <c r="F343" s="1"/>
      <c r="G343" s="1"/>
    </row>
    <row r="344" spans="1:7" customFormat="1" x14ac:dyDescent="0.3">
      <c r="A344" s="1" t="s">
        <v>202</v>
      </c>
      <c r="B344" s="1" t="s">
        <v>176</v>
      </c>
      <c r="C344" s="1" t="s">
        <v>713</v>
      </c>
      <c r="D344" s="1">
        <v>20</v>
      </c>
      <c r="E344" s="1" t="s">
        <v>194</v>
      </c>
      <c r="F344" s="1"/>
      <c r="G344" s="1"/>
    </row>
    <row r="345" spans="1:7" customFormat="1" x14ac:dyDescent="0.3">
      <c r="A345" s="1" t="s">
        <v>202</v>
      </c>
      <c r="B345" s="1" t="s">
        <v>176</v>
      </c>
      <c r="C345" s="1" t="s">
        <v>713</v>
      </c>
      <c r="D345" s="1">
        <v>21</v>
      </c>
      <c r="E345" s="1" t="s">
        <v>195</v>
      </c>
      <c r="F345" s="1">
        <v>1</v>
      </c>
      <c r="G345" s="1"/>
    </row>
    <row r="346" spans="1:7" customFormat="1" x14ac:dyDescent="0.3">
      <c r="A346" s="1" t="s">
        <v>202</v>
      </c>
      <c r="B346" s="1" t="s">
        <v>176</v>
      </c>
      <c r="C346" s="1" t="s">
        <v>713</v>
      </c>
      <c r="D346" s="1">
        <v>22</v>
      </c>
      <c r="E346" s="1" t="s">
        <v>196</v>
      </c>
      <c r="F346" s="1">
        <v>1</v>
      </c>
      <c r="G346" s="1"/>
    </row>
    <row r="347" spans="1:7" customFormat="1" x14ac:dyDescent="0.3">
      <c r="A347" s="1" t="s">
        <v>202</v>
      </c>
      <c r="B347" s="1" t="s">
        <v>176</v>
      </c>
      <c r="C347" s="1" t="s">
        <v>713</v>
      </c>
      <c r="D347" s="1">
        <v>23</v>
      </c>
      <c r="E347" s="1" t="s">
        <v>197</v>
      </c>
      <c r="F347" s="1">
        <v>1</v>
      </c>
      <c r="G347" s="1"/>
    </row>
    <row r="348" spans="1:7" customFormat="1" x14ac:dyDescent="0.3">
      <c r="A348" s="1" t="s">
        <v>202</v>
      </c>
      <c r="B348" s="1" t="s">
        <v>176</v>
      </c>
      <c r="C348" s="1" t="s">
        <v>713</v>
      </c>
      <c r="D348" s="1">
        <v>24</v>
      </c>
      <c r="E348" s="1" t="s">
        <v>198</v>
      </c>
      <c r="F348" s="1"/>
      <c r="G348" s="1"/>
    </row>
    <row r="349" spans="1:7" customFormat="1" x14ac:dyDescent="0.3">
      <c r="A349" s="1" t="s">
        <v>202</v>
      </c>
      <c r="B349" s="1" t="s">
        <v>176</v>
      </c>
      <c r="C349" s="1" t="s">
        <v>713</v>
      </c>
      <c r="D349" s="1">
        <v>25</v>
      </c>
      <c r="E349" s="1" t="s">
        <v>199</v>
      </c>
      <c r="F349" s="1"/>
      <c r="G349" s="1"/>
    </row>
    <row r="350" spans="1:7" customFormat="1" x14ac:dyDescent="0.3">
      <c r="A350" s="1" t="s">
        <v>202</v>
      </c>
      <c r="B350" s="1" t="s">
        <v>176</v>
      </c>
      <c r="C350" s="1" t="s">
        <v>713</v>
      </c>
      <c r="D350" s="1">
        <v>26</v>
      </c>
      <c r="E350" s="1" t="s">
        <v>200</v>
      </c>
      <c r="F350" s="1"/>
      <c r="G350" s="1"/>
    </row>
    <row r="351" spans="1:7" customFormat="1" x14ac:dyDescent="0.3">
      <c r="A351" s="1" t="s">
        <v>202</v>
      </c>
      <c r="B351" s="1" t="s">
        <v>176</v>
      </c>
      <c r="C351" s="1" t="s">
        <v>713</v>
      </c>
      <c r="D351" s="1">
        <v>27</v>
      </c>
      <c r="E351" s="1" t="s">
        <v>201</v>
      </c>
      <c r="F351" s="1"/>
      <c r="G351" s="1"/>
    </row>
    <row r="352" spans="1:7" customFormat="1" x14ac:dyDescent="0.3">
      <c r="A352" s="3" t="s">
        <v>177</v>
      </c>
      <c r="B352" s="3" t="s">
        <v>176</v>
      </c>
      <c r="C352" s="3" t="s">
        <v>706</v>
      </c>
      <c r="D352" s="3">
        <v>1</v>
      </c>
      <c r="E352" s="3" t="s">
        <v>138</v>
      </c>
      <c r="F352" s="3"/>
      <c r="G352" s="3">
        <v>1</v>
      </c>
    </row>
    <row r="353" spans="1:7" customFormat="1" x14ac:dyDescent="0.3">
      <c r="A353" s="3" t="s">
        <v>177</v>
      </c>
      <c r="B353" s="3" t="s">
        <v>176</v>
      </c>
      <c r="C353" s="3" t="s">
        <v>706</v>
      </c>
      <c r="D353" s="3">
        <v>2</v>
      </c>
      <c r="E353" s="3" t="s">
        <v>687</v>
      </c>
      <c r="F353" s="3"/>
      <c r="G353" s="3">
        <v>1</v>
      </c>
    </row>
    <row r="354" spans="1:7" customFormat="1" x14ac:dyDescent="0.3">
      <c r="A354" s="3" t="s">
        <v>177</v>
      </c>
      <c r="B354" s="3" t="s">
        <v>176</v>
      </c>
      <c r="C354" s="3" t="s">
        <v>706</v>
      </c>
      <c r="D354" s="3">
        <v>3</v>
      </c>
      <c r="E354" s="15" t="s">
        <v>691</v>
      </c>
      <c r="F354" s="3"/>
      <c r="G354" s="3">
        <v>1</v>
      </c>
    </row>
    <row r="355" spans="1:7" customFormat="1" x14ac:dyDescent="0.3">
      <c r="A355" s="3" t="s">
        <v>177</v>
      </c>
      <c r="B355" s="3" t="s">
        <v>176</v>
      </c>
      <c r="C355" s="3" t="s">
        <v>706</v>
      </c>
      <c r="D355" s="3">
        <v>4</v>
      </c>
      <c r="E355" s="15" t="s">
        <v>690</v>
      </c>
      <c r="F355" s="3"/>
      <c r="G355" s="3">
        <v>1</v>
      </c>
    </row>
    <row r="356" spans="1:7" customFormat="1" x14ac:dyDescent="0.3">
      <c r="A356" s="3" t="s">
        <v>177</v>
      </c>
      <c r="B356" s="3" t="s">
        <v>176</v>
      </c>
      <c r="C356" s="17" t="s">
        <v>706</v>
      </c>
      <c r="D356" s="3">
        <v>5</v>
      </c>
      <c r="E356" s="15" t="s">
        <v>689</v>
      </c>
      <c r="F356" s="3"/>
      <c r="G356" s="3">
        <v>1</v>
      </c>
    </row>
    <row r="357" spans="1:7" customFormat="1" x14ac:dyDescent="0.3">
      <c r="A357" s="3" t="s">
        <v>177</v>
      </c>
      <c r="B357" s="3" t="s">
        <v>176</v>
      </c>
      <c r="C357" s="3" t="s">
        <v>706</v>
      </c>
      <c r="D357" s="3">
        <v>6</v>
      </c>
      <c r="E357" s="3" t="s">
        <v>688</v>
      </c>
      <c r="F357" s="3"/>
      <c r="G357" s="3">
        <v>1</v>
      </c>
    </row>
    <row r="358" spans="1:7" customFormat="1" x14ac:dyDescent="0.3">
      <c r="A358" s="4" t="s">
        <v>123</v>
      </c>
      <c r="B358" s="4" t="s">
        <v>176</v>
      </c>
      <c r="C358" s="4" t="s">
        <v>734</v>
      </c>
      <c r="D358" s="1">
        <v>1</v>
      </c>
      <c r="E358" s="1" t="s">
        <v>124</v>
      </c>
      <c r="F358" s="1"/>
      <c r="G358" s="1">
        <v>1</v>
      </c>
    </row>
    <row r="359" spans="1:7" customFormat="1" x14ac:dyDescent="0.3">
      <c r="A359" s="4" t="s">
        <v>123</v>
      </c>
      <c r="B359" s="4" t="s">
        <v>176</v>
      </c>
      <c r="C359" s="4" t="s">
        <v>734</v>
      </c>
      <c r="D359" s="1">
        <v>2</v>
      </c>
      <c r="E359" s="1" t="s">
        <v>125</v>
      </c>
      <c r="F359" s="1"/>
      <c r="G359" s="1">
        <v>1</v>
      </c>
    </row>
    <row r="360" spans="1:7" customFormat="1" x14ac:dyDescent="0.3">
      <c r="A360" s="4" t="s">
        <v>123</v>
      </c>
      <c r="B360" s="4" t="s">
        <v>176</v>
      </c>
      <c r="C360" s="4" t="s">
        <v>734</v>
      </c>
      <c r="D360" s="1">
        <v>3</v>
      </c>
      <c r="E360" s="1" t="s">
        <v>59</v>
      </c>
      <c r="F360" s="1"/>
      <c r="G360" s="1">
        <v>1</v>
      </c>
    </row>
    <row r="361" spans="1:7" customFormat="1" x14ac:dyDescent="0.3">
      <c r="A361" s="4" t="s">
        <v>123</v>
      </c>
      <c r="B361" s="4" t="s">
        <v>176</v>
      </c>
      <c r="C361" s="4" t="s">
        <v>734</v>
      </c>
      <c r="D361" s="1">
        <v>4</v>
      </c>
      <c r="E361" s="1" t="s">
        <v>126</v>
      </c>
      <c r="F361" s="1"/>
      <c r="G361" s="1">
        <v>1</v>
      </c>
    </row>
    <row r="362" spans="1:7" customFormat="1" x14ac:dyDescent="0.3">
      <c r="A362" s="4" t="s">
        <v>895</v>
      </c>
      <c r="B362" s="4" t="s">
        <v>176</v>
      </c>
      <c r="C362" s="17" t="s">
        <v>896</v>
      </c>
      <c r="D362" s="24">
        <v>1</v>
      </c>
      <c r="E362" s="24" t="s">
        <v>138</v>
      </c>
      <c r="F362" s="24"/>
      <c r="G362" s="24">
        <v>0</v>
      </c>
    </row>
    <row r="363" spans="1:7" customFormat="1" x14ac:dyDescent="0.3">
      <c r="A363" s="4" t="s">
        <v>895</v>
      </c>
      <c r="B363" s="4" t="s">
        <v>176</v>
      </c>
      <c r="C363" s="17" t="s">
        <v>896</v>
      </c>
      <c r="D363" s="24">
        <v>2</v>
      </c>
      <c r="E363" s="24" t="s">
        <v>58</v>
      </c>
      <c r="F363" s="24"/>
      <c r="G363" s="24">
        <v>0</v>
      </c>
    </row>
    <row r="364" spans="1:7" customFormat="1" x14ac:dyDescent="0.3">
      <c r="A364" s="4" t="s">
        <v>895</v>
      </c>
      <c r="B364" s="4" t="s">
        <v>176</v>
      </c>
      <c r="C364" s="17" t="s">
        <v>896</v>
      </c>
      <c r="D364" s="24">
        <v>3</v>
      </c>
      <c r="E364" s="24" t="s">
        <v>60</v>
      </c>
      <c r="F364" s="24"/>
      <c r="G364" s="24">
        <v>0</v>
      </c>
    </row>
    <row r="365" spans="1:7" customFormat="1" x14ac:dyDescent="0.3">
      <c r="A365" s="3" t="s">
        <v>602</v>
      </c>
      <c r="B365" s="3" t="s">
        <v>14</v>
      </c>
      <c r="C365" s="3" t="s">
        <v>702</v>
      </c>
      <c r="D365" s="3">
        <v>1</v>
      </c>
      <c r="E365" s="3" t="s">
        <v>117</v>
      </c>
      <c r="F365" s="1"/>
      <c r="G365" s="1">
        <v>0</v>
      </c>
    </row>
    <row r="366" spans="1:7" customFormat="1" x14ac:dyDescent="0.3">
      <c r="A366" s="3" t="s">
        <v>602</v>
      </c>
      <c r="B366" s="3" t="s">
        <v>14</v>
      </c>
      <c r="C366" s="3" t="s">
        <v>702</v>
      </c>
      <c r="D366" s="3">
        <v>2</v>
      </c>
      <c r="E366" s="3" t="s">
        <v>118</v>
      </c>
      <c r="F366" s="1"/>
      <c r="G366" s="1">
        <v>0</v>
      </c>
    </row>
    <row r="367" spans="1:7" customFormat="1" x14ac:dyDescent="0.3">
      <c r="A367" s="3" t="s">
        <v>602</v>
      </c>
      <c r="B367" s="3" t="s">
        <v>14</v>
      </c>
      <c r="C367" s="3" t="s">
        <v>702</v>
      </c>
      <c r="D367" s="3">
        <v>3</v>
      </c>
      <c r="E367" s="3" t="s">
        <v>119</v>
      </c>
      <c r="F367" s="1"/>
      <c r="G367" s="1">
        <v>0</v>
      </c>
    </row>
    <row r="368" spans="1:7" customFormat="1" x14ac:dyDescent="0.3">
      <c r="A368" s="3" t="s">
        <v>602</v>
      </c>
      <c r="B368" s="3" t="s">
        <v>14</v>
      </c>
      <c r="C368" s="3" t="s">
        <v>702</v>
      </c>
      <c r="D368" s="3">
        <v>4</v>
      </c>
      <c r="E368" s="3" t="s">
        <v>120</v>
      </c>
      <c r="F368" s="1"/>
      <c r="G368" s="1">
        <v>0</v>
      </c>
    </row>
    <row r="369" spans="1:7" customFormat="1" x14ac:dyDescent="0.3">
      <c r="A369" s="3" t="s">
        <v>602</v>
      </c>
      <c r="B369" s="3" t="s">
        <v>14</v>
      </c>
      <c r="C369" s="3" t="s">
        <v>702</v>
      </c>
      <c r="D369" s="3">
        <v>5</v>
      </c>
      <c r="E369" s="3" t="s">
        <v>121</v>
      </c>
      <c r="F369" s="1"/>
      <c r="G369" s="1">
        <v>0</v>
      </c>
    </row>
    <row r="370" spans="1:7" customFormat="1" x14ac:dyDescent="0.3">
      <c r="A370" s="3" t="s">
        <v>602</v>
      </c>
      <c r="B370" s="3" t="s">
        <v>14</v>
      </c>
      <c r="C370" s="3" t="s">
        <v>702</v>
      </c>
      <c r="D370" s="3">
        <v>6</v>
      </c>
      <c r="E370" s="3" t="s">
        <v>307</v>
      </c>
      <c r="F370" s="1"/>
      <c r="G370" s="1">
        <v>0</v>
      </c>
    </row>
    <row r="371" spans="1:7" customFormat="1" x14ac:dyDescent="0.3">
      <c r="A371" s="3" t="s">
        <v>602</v>
      </c>
      <c r="B371" s="3" t="s">
        <v>14</v>
      </c>
      <c r="C371" s="3" t="s">
        <v>702</v>
      </c>
      <c r="D371" s="3">
        <v>7</v>
      </c>
      <c r="E371" s="3" t="s">
        <v>585</v>
      </c>
      <c r="F371" s="1"/>
      <c r="G371" s="1">
        <v>0</v>
      </c>
    </row>
    <row r="372" spans="1:7" customFormat="1" x14ac:dyDescent="0.3">
      <c r="A372" s="3" t="s">
        <v>602</v>
      </c>
      <c r="B372" s="3" t="s">
        <v>14</v>
      </c>
      <c r="C372" s="3" t="s">
        <v>702</v>
      </c>
      <c r="D372" s="3">
        <v>8</v>
      </c>
      <c r="E372" s="3" t="s">
        <v>590</v>
      </c>
      <c r="F372" s="1"/>
      <c r="G372" s="1">
        <v>0</v>
      </c>
    </row>
    <row r="373" spans="1:7" customFormat="1" x14ac:dyDescent="0.3">
      <c r="A373" s="3" t="s">
        <v>602</v>
      </c>
      <c r="B373" s="3" t="s">
        <v>14</v>
      </c>
      <c r="C373" s="3" t="s">
        <v>702</v>
      </c>
      <c r="D373" s="3">
        <v>9</v>
      </c>
      <c r="E373" s="3" t="s">
        <v>591</v>
      </c>
      <c r="F373" s="1"/>
      <c r="G373" s="1">
        <v>0</v>
      </c>
    </row>
    <row r="374" spans="1:7" customFormat="1" x14ac:dyDescent="0.3">
      <c r="A374" s="3" t="s">
        <v>602</v>
      </c>
      <c r="B374" s="3" t="s">
        <v>14</v>
      </c>
      <c r="C374" s="3" t="s">
        <v>702</v>
      </c>
      <c r="D374" s="3">
        <v>10</v>
      </c>
      <c r="E374" s="3" t="s">
        <v>607</v>
      </c>
      <c r="F374" s="1"/>
      <c r="G374" s="1">
        <v>0</v>
      </c>
    </row>
    <row r="375" spans="1:7" customFormat="1" x14ac:dyDescent="0.3">
      <c r="A375" s="3" t="s">
        <v>13</v>
      </c>
      <c r="B375" s="3" t="s">
        <v>14</v>
      </c>
      <c r="C375" s="17" t="s">
        <v>703</v>
      </c>
      <c r="D375" s="3">
        <v>0</v>
      </c>
      <c r="E375" s="3" t="s">
        <v>138</v>
      </c>
      <c r="F375" s="3">
        <v>1</v>
      </c>
      <c r="G375" s="3">
        <v>0</v>
      </c>
    </row>
    <row r="376" spans="1:7" customFormat="1" x14ac:dyDescent="0.3">
      <c r="A376" s="1" t="s">
        <v>13</v>
      </c>
      <c r="B376" s="1" t="s">
        <v>14</v>
      </c>
      <c r="C376" s="1" t="s">
        <v>703</v>
      </c>
      <c r="D376" s="1">
        <v>1</v>
      </c>
      <c r="E376" s="1" t="s">
        <v>692</v>
      </c>
      <c r="F376" s="1">
        <v>1</v>
      </c>
      <c r="G376" s="1">
        <v>1</v>
      </c>
    </row>
    <row r="377" spans="1:7" customFormat="1" x14ac:dyDescent="0.3">
      <c r="A377" s="1" t="s">
        <v>13</v>
      </c>
      <c r="B377" s="1" t="s">
        <v>14</v>
      </c>
      <c r="C377" s="1" t="s">
        <v>703</v>
      </c>
      <c r="D377" s="1">
        <v>2</v>
      </c>
      <c r="E377" s="1" t="s">
        <v>2</v>
      </c>
      <c r="F377" s="1">
        <v>1</v>
      </c>
      <c r="G377" s="1">
        <v>1</v>
      </c>
    </row>
    <row r="378" spans="1:7" customFormat="1" x14ac:dyDescent="0.3">
      <c r="A378" s="1" t="s">
        <v>13</v>
      </c>
      <c r="B378" s="1" t="s">
        <v>14</v>
      </c>
      <c r="C378" s="1" t="s">
        <v>703</v>
      </c>
      <c r="D378" s="1">
        <v>3</v>
      </c>
      <c r="E378" s="1" t="s">
        <v>3</v>
      </c>
      <c r="F378" s="1">
        <v>1</v>
      </c>
      <c r="G378" s="1">
        <v>1</v>
      </c>
    </row>
    <row r="379" spans="1:7" customFormat="1" x14ac:dyDescent="0.3">
      <c r="A379" s="1" t="s">
        <v>13</v>
      </c>
      <c r="B379" s="1" t="s">
        <v>14</v>
      </c>
      <c r="C379" s="1" t="s">
        <v>703</v>
      </c>
      <c r="D379" s="1">
        <v>4</v>
      </c>
      <c r="E379" s="1" t="s">
        <v>4</v>
      </c>
      <c r="F379" s="1">
        <v>1</v>
      </c>
      <c r="G379" s="1">
        <v>1</v>
      </c>
    </row>
    <row r="380" spans="1:7" customFormat="1" x14ac:dyDescent="0.3">
      <c r="A380" s="1" t="s">
        <v>13</v>
      </c>
      <c r="B380" s="1" t="s">
        <v>14</v>
      </c>
      <c r="C380" s="1" t="s">
        <v>703</v>
      </c>
      <c r="D380" s="1">
        <v>5</v>
      </c>
      <c r="E380" s="1" t="s">
        <v>5</v>
      </c>
      <c r="F380" s="1">
        <v>1</v>
      </c>
      <c r="G380" s="1">
        <v>1</v>
      </c>
    </row>
    <row r="381" spans="1:7" customFormat="1" x14ac:dyDescent="0.3">
      <c r="A381" s="1" t="s">
        <v>13</v>
      </c>
      <c r="B381" s="1" t="s">
        <v>14</v>
      </c>
      <c r="C381" s="1" t="s">
        <v>703</v>
      </c>
      <c r="D381" s="1">
        <v>6</v>
      </c>
      <c r="E381" s="1" t="s">
        <v>6</v>
      </c>
      <c r="F381" s="1">
        <v>1</v>
      </c>
      <c r="G381" s="1">
        <v>1</v>
      </c>
    </row>
    <row r="382" spans="1:7" customFormat="1" x14ac:dyDescent="0.3">
      <c r="A382" s="1" t="s">
        <v>13</v>
      </c>
      <c r="B382" s="1" t="s">
        <v>14</v>
      </c>
      <c r="C382" s="1" t="s">
        <v>703</v>
      </c>
      <c r="D382" s="1">
        <v>7</v>
      </c>
      <c r="E382" s="1" t="s">
        <v>7</v>
      </c>
      <c r="F382" s="1">
        <v>1</v>
      </c>
      <c r="G382" s="1">
        <v>1</v>
      </c>
    </row>
    <row r="383" spans="1:7" customFormat="1" x14ac:dyDescent="0.3">
      <c r="A383" s="1" t="s">
        <v>13</v>
      </c>
      <c r="B383" s="1" t="s">
        <v>14</v>
      </c>
      <c r="C383" s="1" t="s">
        <v>703</v>
      </c>
      <c r="D383" s="1">
        <v>8</v>
      </c>
      <c r="E383" s="1" t="s">
        <v>8</v>
      </c>
      <c r="F383" s="1">
        <v>1</v>
      </c>
      <c r="G383" s="1">
        <v>1</v>
      </c>
    </row>
    <row r="384" spans="1:7" customFormat="1" x14ac:dyDescent="0.3">
      <c r="A384" s="1" t="s">
        <v>13</v>
      </c>
      <c r="B384" s="1" t="s">
        <v>14</v>
      </c>
      <c r="C384" s="1" t="s">
        <v>703</v>
      </c>
      <c r="D384" s="1">
        <v>9</v>
      </c>
      <c r="E384" s="1" t="s">
        <v>9</v>
      </c>
      <c r="F384" s="1">
        <v>1</v>
      </c>
      <c r="G384" s="1">
        <v>1</v>
      </c>
    </row>
    <row r="385" spans="1:7" customFormat="1" x14ac:dyDescent="0.3">
      <c r="A385" s="1" t="s">
        <v>13</v>
      </c>
      <c r="B385" s="1" t="s">
        <v>14</v>
      </c>
      <c r="C385" s="1" t="s">
        <v>703</v>
      </c>
      <c r="D385" s="1">
        <v>10</v>
      </c>
      <c r="E385" s="1" t="s">
        <v>693</v>
      </c>
      <c r="F385" s="1">
        <v>1</v>
      </c>
      <c r="G385" s="1">
        <v>1</v>
      </c>
    </row>
    <row r="386" spans="1:7" customFormat="1" x14ac:dyDescent="0.3">
      <c r="A386" s="1" t="s">
        <v>81</v>
      </c>
      <c r="B386" s="1" t="s">
        <v>14</v>
      </c>
      <c r="C386" s="1" t="s">
        <v>704</v>
      </c>
      <c r="D386" s="1">
        <v>1</v>
      </c>
      <c r="E386" s="1" t="s">
        <v>138</v>
      </c>
      <c r="F386" s="1"/>
      <c r="G386" s="1">
        <v>1</v>
      </c>
    </row>
    <row r="387" spans="1:7" customFormat="1" x14ac:dyDescent="0.3">
      <c r="A387" s="1" t="s">
        <v>81</v>
      </c>
      <c r="B387" s="1" t="s">
        <v>14</v>
      </c>
      <c r="C387" s="1" t="s">
        <v>704</v>
      </c>
      <c r="D387" s="1">
        <v>2</v>
      </c>
      <c r="E387" s="1" t="s">
        <v>74</v>
      </c>
      <c r="F387" s="1"/>
      <c r="G387" s="1">
        <v>1</v>
      </c>
    </row>
    <row r="388" spans="1:7" customFormat="1" x14ac:dyDescent="0.3">
      <c r="A388" s="1" t="s">
        <v>81</v>
      </c>
      <c r="B388" s="1" t="s">
        <v>14</v>
      </c>
      <c r="C388" s="1" t="s">
        <v>704</v>
      </c>
      <c r="D388" s="1">
        <v>3</v>
      </c>
      <c r="E388" s="1" t="s">
        <v>75</v>
      </c>
      <c r="F388" s="1"/>
      <c r="G388" s="1">
        <v>1</v>
      </c>
    </row>
    <row r="389" spans="1:7" customFormat="1" x14ac:dyDescent="0.3">
      <c r="A389" s="1" t="s">
        <v>81</v>
      </c>
      <c r="B389" s="1" t="s">
        <v>14</v>
      </c>
      <c r="C389" s="1" t="s">
        <v>704</v>
      </c>
      <c r="D389" s="1">
        <v>4</v>
      </c>
      <c r="E389" s="1" t="s">
        <v>76</v>
      </c>
      <c r="F389" s="1"/>
      <c r="G389" s="1">
        <v>1</v>
      </c>
    </row>
    <row r="390" spans="1:7" customFormat="1" x14ac:dyDescent="0.3">
      <c r="A390" s="1" t="s">
        <v>81</v>
      </c>
      <c r="B390" s="1" t="s">
        <v>14</v>
      </c>
      <c r="C390" s="1" t="s">
        <v>704</v>
      </c>
      <c r="D390" s="1">
        <v>5</v>
      </c>
      <c r="E390" s="1" t="s">
        <v>77</v>
      </c>
      <c r="F390" s="1"/>
      <c r="G390" s="1">
        <v>1</v>
      </c>
    </row>
    <row r="391" spans="1:7" customFormat="1" x14ac:dyDescent="0.3">
      <c r="A391" s="1" t="s">
        <v>81</v>
      </c>
      <c r="B391" s="1" t="s">
        <v>14</v>
      </c>
      <c r="C391" s="1" t="s">
        <v>704</v>
      </c>
      <c r="D391" s="1">
        <v>6</v>
      </c>
      <c r="E391" s="1" t="s">
        <v>78</v>
      </c>
      <c r="F391" s="1"/>
      <c r="G391" s="1">
        <v>1</v>
      </c>
    </row>
    <row r="392" spans="1:7" customFormat="1" x14ac:dyDescent="0.3">
      <c r="A392" s="1" t="s">
        <v>81</v>
      </c>
      <c r="B392" s="1" t="s">
        <v>14</v>
      </c>
      <c r="C392" s="1" t="s">
        <v>704</v>
      </c>
      <c r="D392" s="1">
        <v>7</v>
      </c>
      <c r="E392" s="1" t="s">
        <v>79</v>
      </c>
      <c r="F392" s="1"/>
      <c r="G392" s="1">
        <v>1</v>
      </c>
    </row>
    <row r="393" spans="1:7" customFormat="1" x14ac:dyDescent="0.3">
      <c r="A393" s="1" t="s">
        <v>81</v>
      </c>
      <c r="B393" s="1" t="s">
        <v>14</v>
      </c>
      <c r="C393" s="1" t="s">
        <v>704</v>
      </c>
      <c r="D393" s="1">
        <v>8</v>
      </c>
      <c r="E393" s="1" t="s">
        <v>80</v>
      </c>
      <c r="F393" s="1"/>
      <c r="G393" s="1">
        <v>1</v>
      </c>
    </row>
    <row r="394" spans="1:7" customFormat="1" x14ac:dyDescent="0.3">
      <c r="A394" s="1" t="s">
        <v>81</v>
      </c>
      <c r="B394" s="1" t="s">
        <v>14</v>
      </c>
      <c r="C394" s="1" t="s">
        <v>704</v>
      </c>
      <c r="D394" s="1">
        <v>9</v>
      </c>
      <c r="E394" s="1" t="s">
        <v>694</v>
      </c>
      <c r="F394" s="1"/>
      <c r="G394" s="1">
        <v>1</v>
      </c>
    </row>
    <row r="395" spans="1:7" customFormat="1" x14ac:dyDescent="0.3">
      <c r="A395" s="3" t="s">
        <v>594</v>
      </c>
      <c r="B395" s="3" t="s">
        <v>14</v>
      </c>
      <c r="C395" s="3" t="s">
        <v>705</v>
      </c>
      <c r="D395" s="3">
        <v>1</v>
      </c>
      <c r="E395" s="3" t="s">
        <v>595</v>
      </c>
      <c r="F395" s="1"/>
      <c r="G395" s="1">
        <v>0</v>
      </c>
    </row>
    <row r="396" spans="1:7" customFormat="1" x14ac:dyDescent="0.3">
      <c r="A396" s="3" t="s">
        <v>594</v>
      </c>
      <c r="B396" s="3" t="s">
        <v>14</v>
      </c>
      <c r="C396" s="3" t="s">
        <v>705</v>
      </c>
      <c r="D396" s="3">
        <v>2</v>
      </c>
      <c r="E396" s="3" t="s">
        <v>597</v>
      </c>
      <c r="F396" s="1"/>
      <c r="G396" s="1">
        <v>0</v>
      </c>
    </row>
    <row r="397" spans="1:7" customFormat="1" x14ac:dyDescent="0.3">
      <c r="A397" s="3" t="s">
        <v>594</v>
      </c>
      <c r="B397" s="3" t="s">
        <v>14</v>
      </c>
      <c r="C397" s="3" t="s">
        <v>705</v>
      </c>
      <c r="D397" s="3">
        <v>3</v>
      </c>
      <c r="E397" s="3" t="s">
        <v>596</v>
      </c>
      <c r="F397" s="1"/>
      <c r="G397" s="1">
        <v>0</v>
      </c>
    </row>
    <row r="398" spans="1:7" customFormat="1" x14ac:dyDescent="0.3">
      <c r="A398" s="3" t="s">
        <v>594</v>
      </c>
      <c r="B398" s="3" t="s">
        <v>14</v>
      </c>
      <c r="C398" s="3" t="s">
        <v>705</v>
      </c>
      <c r="D398" s="3">
        <v>4</v>
      </c>
      <c r="E398" s="3" t="s">
        <v>598</v>
      </c>
      <c r="F398" s="1"/>
      <c r="G398" s="1">
        <v>0</v>
      </c>
    </row>
    <row r="399" spans="1:7" customFormat="1" x14ac:dyDescent="0.3">
      <c r="A399" s="3" t="s">
        <v>594</v>
      </c>
      <c r="B399" s="3" t="s">
        <v>14</v>
      </c>
      <c r="C399" s="3" t="s">
        <v>705</v>
      </c>
      <c r="D399" s="3">
        <v>5</v>
      </c>
      <c r="E399" s="3" t="s">
        <v>599</v>
      </c>
      <c r="F399" s="1"/>
      <c r="G399" s="1">
        <v>0</v>
      </c>
    </row>
    <row r="400" spans="1:7" customFormat="1" x14ac:dyDescent="0.3">
      <c r="A400" s="1" t="s">
        <v>297</v>
      </c>
      <c r="B400" s="1" t="s">
        <v>296</v>
      </c>
      <c r="C400" s="1" t="s">
        <v>765</v>
      </c>
      <c r="D400" s="1">
        <v>1</v>
      </c>
      <c r="E400" s="1" t="s">
        <v>298</v>
      </c>
      <c r="F400" s="1">
        <v>1</v>
      </c>
      <c r="G400" s="1"/>
    </row>
    <row r="401" spans="1:7" customFormat="1" x14ac:dyDescent="0.3">
      <c r="A401" s="1" t="s">
        <v>297</v>
      </c>
      <c r="B401" s="1" t="s">
        <v>296</v>
      </c>
      <c r="C401" s="1" t="s">
        <v>765</v>
      </c>
      <c r="D401" s="1">
        <v>2</v>
      </c>
      <c r="E401" s="1" t="s">
        <v>299</v>
      </c>
      <c r="F401" s="1">
        <v>1</v>
      </c>
      <c r="G401" s="1"/>
    </row>
    <row r="402" spans="1:7" customFormat="1" x14ac:dyDescent="0.3">
      <c r="A402" s="1" t="s">
        <v>297</v>
      </c>
      <c r="B402" s="1" t="s">
        <v>296</v>
      </c>
      <c r="C402" s="1" t="s">
        <v>765</v>
      </c>
      <c r="D402" s="1">
        <v>3</v>
      </c>
      <c r="E402" s="1" t="s">
        <v>300</v>
      </c>
      <c r="F402" s="1">
        <v>1</v>
      </c>
      <c r="G402" s="1"/>
    </row>
    <row r="403" spans="1:7" customFormat="1" x14ac:dyDescent="0.3">
      <c r="A403" s="1" t="s">
        <v>297</v>
      </c>
      <c r="B403" s="1" t="s">
        <v>296</v>
      </c>
      <c r="C403" s="1" t="s">
        <v>765</v>
      </c>
      <c r="D403" s="1">
        <v>4</v>
      </c>
      <c r="E403" s="1" t="s">
        <v>301</v>
      </c>
      <c r="F403" s="1">
        <v>1</v>
      </c>
      <c r="G403" s="1"/>
    </row>
    <row r="404" spans="1:7" customFormat="1" x14ac:dyDescent="0.3">
      <c r="A404" s="1" t="s">
        <v>87</v>
      </c>
      <c r="B404" s="1" t="s">
        <v>296</v>
      </c>
      <c r="C404" s="1" t="s">
        <v>766</v>
      </c>
      <c r="D404" s="1">
        <v>1</v>
      </c>
      <c r="E404" s="1" t="s">
        <v>90</v>
      </c>
      <c r="F404" s="1">
        <v>1</v>
      </c>
      <c r="G404" s="1"/>
    </row>
    <row r="405" spans="1:7" customFormat="1" x14ac:dyDescent="0.3">
      <c r="A405" s="1" t="s">
        <v>87</v>
      </c>
      <c r="B405" s="1" t="s">
        <v>296</v>
      </c>
      <c r="C405" s="1" t="s">
        <v>766</v>
      </c>
      <c r="D405" s="1">
        <v>2</v>
      </c>
      <c r="E405" s="1" t="s">
        <v>294</v>
      </c>
      <c r="F405" s="1">
        <v>1</v>
      </c>
      <c r="G405" s="1"/>
    </row>
    <row r="406" spans="1:7" customFormat="1" x14ac:dyDescent="0.3">
      <c r="A406" s="1" t="s">
        <v>87</v>
      </c>
      <c r="B406" s="1" t="s">
        <v>296</v>
      </c>
      <c r="C406" s="1" t="s">
        <v>766</v>
      </c>
      <c r="D406" s="1">
        <v>3</v>
      </c>
      <c r="E406" s="1" t="s">
        <v>88</v>
      </c>
      <c r="F406" s="1">
        <v>1</v>
      </c>
      <c r="G406" s="1"/>
    </row>
    <row r="407" spans="1:7" customFormat="1" x14ac:dyDescent="0.3">
      <c r="A407" s="1" t="s">
        <v>87</v>
      </c>
      <c r="B407" s="1" t="s">
        <v>296</v>
      </c>
      <c r="C407" s="1" t="s">
        <v>766</v>
      </c>
      <c r="D407" s="1">
        <v>4</v>
      </c>
      <c r="E407" s="1" t="s">
        <v>295</v>
      </c>
      <c r="F407" s="1">
        <v>1</v>
      </c>
      <c r="G407" s="1"/>
    </row>
    <row r="408" spans="1:7" customFormat="1" x14ac:dyDescent="0.3">
      <c r="A408" s="1" t="s">
        <v>87</v>
      </c>
      <c r="B408" s="1" t="s">
        <v>296</v>
      </c>
      <c r="C408" s="1" t="s">
        <v>766</v>
      </c>
      <c r="D408" s="1">
        <v>5</v>
      </c>
      <c r="E408" s="1" t="s">
        <v>91</v>
      </c>
      <c r="F408" s="1">
        <v>1</v>
      </c>
      <c r="G408" s="1"/>
    </row>
    <row r="409" spans="1:7" customFormat="1" x14ac:dyDescent="0.3">
      <c r="A409" s="1" t="s">
        <v>137</v>
      </c>
      <c r="B409" s="1" t="s">
        <v>698</v>
      </c>
      <c r="C409" s="4" t="s">
        <v>712</v>
      </c>
      <c r="D409" s="1">
        <v>1</v>
      </c>
      <c r="E409" s="1" t="s">
        <v>138</v>
      </c>
      <c r="F409" s="1"/>
      <c r="G409" s="1"/>
    </row>
    <row r="410" spans="1:7" customFormat="1" x14ac:dyDescent="0.3">
      <c r="A410" s="1" t="s">
        <v>137</v>
      </c>
      <c r="B410" s="1" t="s">
        <v>698</v>
      </c>
      <c r="C410" s="4" t="s">
        <v>712</v>
      </c>
      <c r="D410" s="1">
        <v>2</v>
      </c>
      <c r="E410" s="1" t="s">
        <v>139</v>
      </c>
      <c r="F410" s="1"/>
      <c r="G410" s="1"/>
    </row>
    <row r="411" spans="1:7" customFormat="1" x14ac:dyDescent="0.3">
      <c r="A411" s="1" t="s">
        <v>137</v>
      </c>
      <c r="B411" s="1" t="s">
        <v>698</v>
      </c>
      <c r="C411" s="4" t="s">
        <v>712</v>
      </c>
      <c r="D411" s="1">
        <v>3</v>
      </c>
      <c r="E411" s="1" t="s">
        <v>140</v>
      </c>
      <c r="F411" s="1"/>
      <c r="G411" s="1"/>
    </row>
    <row r="412" spans="1:7" customFormat="1" x14ac:dyDescent="0.3">
      <c r="A412" s="1" t="s">
        <v>137</v>
      </c>
      <c r="B412" s="1" t="s">
        <v>698</v>
      </c>
      <c r="C412" s="4" t="s">
        <v>712</v>
      </c>
      <c r="D412" s="1">
        <v>4</v>
      </c>
      <c r="E412" s="1" t="s">
        <v>141</v>
      </c>
      <c r="F412" s="1"/>
      <c r="G412" s="1"/>
    </row>
    <row r="413" spans="1:7" customFormat="1" x14ac:dyDescent="0.3">
      <c r="A413" s="1" t="s">
        <v>137</v>
      </c>
      <c r="B413" s="1" t="s">
        <v>698</v>
      </c>
      <c r="C413" s="4" t="s">
        <v>712</v>
      </c>
      <c r="D413" s="1">
        <v>5</v>
      </c>
      <c r="E413" s="1" t="s">
        <v>142</v>
      </c>
      <c r="F413" s="1"/>
      <c r="G413" s="1"/>
    </row>
    <row r="414" spans="1:7" customFormat="1" x14ac:dyDescent="0.3">
      <c r="A414" s="1" t="s">
        <v>137</v>
      </c>
      <c r="B414" s="1" t="s">
        <v>698</v>
      </c>
      <c r="C414" s="4" t="s">
        <v>712</v>
      </c>
      <c r="D414" s="1">
        <v>6</v>
      </c>
      <c r="E414" s="1" t="s">
        <v>143</v>
      </c>
      <c r="F414" s="1"/>
      <c r="G414" s="1"/>
    </row>
    <row r="415" spans="1:7" customFormat="1" x14ac:dyDescent="0.3">
      <c r="A415" s="1" t="s">
        <v>137</v>
      </c>
      <c r="B415" s="1" t="s">
        <v>698</v>
      </c>
      <c r="C415" s="4" t="s">
        <v>712</v>
      </c>
      <c r="D415" s="1">
        <v>7</v>
      </c>
      <c r="E415" s="1" t="s">
        <v>144</v>
      </c>
      <c r="F415" s="1"/>
      <c r="G415" s="1"/>
    </row>
    <row r="416" spans="1:7" customFormat="1" x14ac:dyDescent="0.3">
      <c r="A416" s="1" t="s">
        <v>137</v>
      </c>
      <c r="B416" s="1" t="s">
        <v>698</v>
      </c>
      <c r="C416" s="4" t="s">
        <v>712</v>
      </c>
      <c r="D416" s="1">
        <v>8</v>
      </c>
      <c r="E416" s="1" t="s">
        <v>145</v>
      </c>
      <c r="F416" s="1"/>
      <c r="G416" s="1"/>
    </row>
    <row r="417" spans="1:7" customFormat="1" x14ac:dyDescent="0.3">
      <c r="A417" s="1" t="s">
        <v>137</v>
      </c>
      <c r="B417" s="1" t="s">
        <v>698</v>
      </c>
      <c r="C417" s="4" t="s">
        <v>712</v>
      </c>
      <c r="D417" s="1">
        <v>9</v>
      </c>
      <c r="E417" s="1" t="s">
        <v>146</v>
      </c>
      <c r="F417" s="1"/>
      <c r="G417" s="1"/>
    </row>
    <row r="418" spans="1:7" customFormat="1" x14ac:dyDescent="0.3">
      <c r="A418" s="1" t="s">
        <v>137</v>
      </c>
      <c r="B418" s="1" t="s">
        <v>698</v>
      </c>
      <c r="C418" s="4" t="s">
        <v>712</v>
      </c>
      <c r="D418" s="1">
        <v>10</v>
      </c>
      <c r="E418" s="1" t="s">
        <v>147</v>
      </c>
      <c r="F418" s="1"/>
      <c r="G418" s="1"/>
    </row>
    <row r="419" spans="1:7" customFormat="1" x14ac:dyDescent="0.3">
      <c r="A419" s="1" t="s">
        <v>137</v>
      </c>
      <c r="B419" s="1" t="s">
        <v>698</v>
      </c>
      <c r="C419" s="4" t="s">
        <v>712</v>
      </c>
      <c r="D419" s="1">
        <v>11</v>
      </c>
      <c r="E419" s="1" t="s">
        <v>278</v>
      </c>
      <c r="F419" s="1"/>
      <c r="G419" s="1"/>
    </row>
    <row r="420" spans="1:7" customFormat="1" x14ac:dyDescent="0.3">
      <c r="A420" s="1" t="s">
        <v>137</v>
      </c>
      <c r="B420" s="1" t="s">
        <v>698</v>
      </c>
      <c r="C420" s="4" t="s">
        <v>712</v>
      </c>
      <c r="D420" s="1">
        <v>12</v>
      </c>
      <c r="E420" s="1" t="s">
        <v>148</v>
      </c>
      <c r="F420" s="1"/>
      <c r="G420" s="1"/>
    </row>
    <row r="421" spans="1:7" customFormat="1" x14ac:dyDescent="0.3">
      <c r="A421" s="1" t="s">
        <v>137</v>
      </c>
      <c r="B421" s="1" t="s">
        <v>698</v>
      </c>
      <c r="C421" s="4" t="s">
        <v>712</v>
      </c>
      <c r="D421" s="1">
        <v>13</v>
      </c>
      <c r="E421" s="1" t="s">
        <v>149</v>
      </c>
      <c r="F421" s="1">
        <v>1</v>
      </c>
      <c r="G421" s="1"/>
    </row>
    <row r="422" spans="1:7" customFormat="1" x14ac:dyDescent="0.3">
      <c r="A422" s="4" t="s">
        <v>123</v>
      </c>
      <c r="B422" s="4" t="s">
        <v>698</v>
      </c>
      <c r="C422" s="17" t="s">
        <v>735</v>
      </c>
      <c r="D422" s="1">
        <v>1</v>
      </c>
      <c r="E422" s="1" t="s">
        <v>124</v>
      </c>
      <c r="F422" s="1"/>
      <c r="G422" s="1">
        <v>1</v>
      </c>
    </row>
    <row r="423" spans="1:7" customFormat="1" x14ac:dyDescent="0.3">
      <c r="A423" s="4" t="s">
        <v>123</v>
      </c>
      <c r="B423" s="4" t="s">
        <v>698</v>
      </c>
      <c r="C423" s="17" t="s">
        <v>735</v>
      </c>
      <c r="D423" s="1">
        <v>2</v>
      </c>
      <c r="E423" s="1" t="s">
        <v>125</v>
      </c>
      <c r="F423" s="1"/>
      <c r="G423" s="1">
        <v>1</v>
      </c>
    </row>
    <row r="424" spans="1:7" customFormat="1" x14ac:dyDescent="0.3">
      <c r="A424" s="4" t="s">
        <v>123</v>
      </c>
      <c r="B424" s="4" t="s">
        <v>698</v>
      </c>
      <c r="C424" s="17" t="s">
        <v>735</v>
      </c>
      <c r="D424" s="1">
        <v>3</v>
      </c>
      <c r="E424" s="1" t="s">
        <v>59</v>
      </c>
      <c r="F424" s="1"/>
      <c r="G424" s="1">
        <v>1</v>
      </c>
    </row>
    <row r="425" spans="1:7" customFormat="1" x14ac:dyDescent="0.3">
      <c r="A425" s="4" t="s">
        <v>123</v>
      </c>
      <c r="B425" s="4" t="s">
        <v>698</v>
      </c>
      <c r="C425" s="17" t="s">
        <v>735</v>
      </c>
      <c r="D425" s="1">
        <v>4</v>
      </c>
      <c r="E425" s="1" t="s">
        <v>126</v>
      </c>
      <c r="F425" s="1"/>
      <c r="G425" s="1">
        <v>1</v>
      </c>
    </row>
    <row r="426" spans="1:7" customFormat="1" x14ac:dyDescent="0.3">
      <c r="A426" s="1" t="s">
        <v>162</v>
      </c>
      <c r="B426" s="1" t="s">
        <v>699</v>
      </c>
      <c r="C426" s="4" t="s">
        <v>738</v>
      </c>
      <c r="D426" s="1">
        <v>1</v>
      </c>
      <c r="E426" s="1" t="s">
        <v>138</v>
      </c>
      <c r="F426" s="1"/>
      <c r="G426" s="1">
        <v>1</v>
      </c>
    </row>
    <row r="427" spans="1:7" customFormat="1" x14ac:dyDescent="0.3">
      <c r="A427" s="1" t="s">
        <v>162</v>
      </c>
      <c r="B427" s="1" t="s">
        <v>699</v>
      </c>
      <c r="C427" s="4" t="s">
        <v>738</v>
      </c>
      <c r="D427" s="1">
        <v>2</v>
      </c>
      <c r="E427" s="1" t="s">
        <v>150</v>
      </c>
      <c r="F427" s="1"/>
      <c r="G427" s="1">
        <v>1</v>
      </c>
    </row>
    <row r="428" spans="1:7" customFormat="1" x14ac:dyDescent="0.3">
      <c r="A428" s="1" t="s">
        <v>162</v>
      </c>
      <c r="B428" s="1" t="s">
        <v>699</v>
      </c>
      <c r="C428" s="4" t="s">
        <v>738</v>
      </c>
      <c r="D428" s="1">
        <v>3</v>
      </c>
      <c r="E428" s="1" t="s">
        <v>151</v>
      </c>
      <c r="F428" s="1"/>
      <c r="G428" s="1">
        <v>1</v>
      </c>
    </row>
    <row r="429" spans="1:7" customFormat="1" x14ac:dyDescent="0.3">
      <c r="A429" s="1" t="s">
        <v>162</v>
      </c>
      <c r="B429" s="1" t="s">
        <v>699</v>
      </c>
      <c r="C429" s="4" t="s">
        <v>738</v>
      </c>
      <c r="D429" s="1">
        <v>4</v>
      </c>
      <c r="E429" s="1" t="s">
        <v>152</v>
      </c>
      <c r="F429" s="1"/>
      <c r="G429" s="1">
        <v>1</v>
      </c>
    </row>
    <row r="430" spans="1:7" customFormat="1" x14ac:dyDescent="0.3">
      <c r="A430" s="1" t="s">
        <v>162</v>
      </c>
      <c r="B430" s="1" t="s">
        <v>699</v>
      </c>
      <c r="C430" s="4" t="s">
        <v>738</v>
      </c>
      <c r="D430" s="1">
        <v>5</v>
      </c>
      <c r="E430" s="1" t="s">
        <v>153</v>
      </c>
      <c r="F430" s="1"/>
      <c r="G430" s="1">
        <v>1</v>
      </c>
    </row>
    <row r="431" spans="1:7" customFormat="1" x14ac:dyDescent="0.3">
      <c r="A431" s="1" t="s">
        <v>162</v>
      </c>
      <c r="B431" s="1" t="s">
        <v>699</v>
      </c>
      <c r="C431" s="4" t="s">
        <v>738</v>
      </c>
      <c r="D431" s="1">
        <v>6</v>
      </c>
      <c r="E431" s="1" t="s">
        <v>154</v>
      </c>
      <c r="F431" s="1"/>
      <c r="G431" s="1">
        <v>1</v>
      </c>
    </row>
    <row r="432" spans="1:7" customFormat="1" x14ac:dyDescent="0.3">
      <c r="A432" s="1" t="s">
        <v>162</v>
      </c>
      <c r="B432" s="1" t="s">
        <v>699</v>
      </c>
      <c r="C432" s="4" t="s">
        <v>738</v>
      </c>
      <c r="D432" s="1">
        <v>7</v>
      </c>
      <c r="E432" s="1" t="s">
        <v>143</v>
      </c>
      <c r="F432" s="1"/>
      <c r="G432" s="1">
        <v>1</v>
      </c>
    </row>
    <row r="433" spans="1:8" customFormat="1" x14ac:dyDescent="0.3">
      <c r="A433" s="1" t="s">
        <v>162</v>
      </c>
      <c r="B433" s="1" t="s">
        <v>699</v>
      </c>
      <c r="C433" s="4" t="s">
        <v>738</v>
      </c>
      <c r="D433" s="1">
        <v>8</v>
      </c>
      <c r="E433" s="1" t="s">
        <v>146</v>
      </c>
      <c r="F433" s="1"/>
      <c r="G433" s="1">
        <v>1</v>
      </c>
    </row>
    <row r="434" spans="1:8" customFormat="1" x14ac:dyDescent="0.3">
      <c r="A434" s="1" t="s">
        <v>162</v>
      </c>
      <c r="B434" s="1" t="s">
        <v>699</v>
      </c>
      <c r="C434" s="4" t="s">
        <v>738</v>
      </c>
      <c r="D434" s="1">
        <v>9</v>
      </c>
      <c r="E434" s="1" t="s">
        <v>155</v>
      </c>
      <c r="F434" s="1"/>
      <c r="G434" s="1">
        <v>1</v>
      </c>
    </row>
    <row r="435" spans="1:8" customFormat="1" x14ac:dyDescent="0.3">
      <c r="A435" s="1" t="s">
        <v>162</v>
      </c>
      <c r="B435" s="1" t="s">
        <v>699</v>
      </c>
      <c r="C435" s="4" t="s">
        <v>738</v>
      </c>
      <c r="D435" s="1">
        <v>10</v>
      </c>
      <c r="E435" s="1" t="s">
        <v>156</v>
      </c>
      <c r="F435" s="1"/>
      <c r="G435" s="1">
        <v>1</v>
      </c>
    </row>
    <row r="436" spans="1:8" customFormat="1" x14ac:dyDescent="0.3">
      <c r="A436" s="1" t="s">
        <v>162</v>
      </c>
      <c r="B436" s="1" t="s">
        <v>699</v>
      </c>
      <c r="C436" s="4" t="s">
        <v>738</v>
      </c>
      <c r="D436" s="1">
        <v>11</v>
      </c>
      <c r="E436" s="1" t="s">
        <v>279</v>
      </c>
      <c r="F436" s="1"/>
      <c r="G436" s="1">
        <v>1</v>
      </c>
    </row>
    <row r="437" spans="1:8" customFormat="1" x14ac:dyDescent="0.3">
      <c r="A437" s="1" t="s">
        <v>162</v>
      </c>
      <c r="B437" s="1" t="s">
        <v>699</v>
      </c>
      <c r="C437" s="4" t="s">
        <v>738</v>
      </c>
      <c r="D437" s="1">
        <v>12</v>
      </c>
      <c r="E437" s="1" t="s">
        <v>157</v>
      </c>
      <c r="F437" s="1"/>
      <c r="G437" s="1">
        <v>1</v>
      </c>
    </row>
    <row r="438" spans="1:8" customFormat="1" x14ac:dyDescent="0.3">
      <c r="A438" s="1" t="s">
        <v>162</v>
      </c>
      <c r="B438" s="1" t="s">
        <v>699</v>
      </c>
      <c r="C438" s="4" t="s">
        <v>738</v>
      </c>
      <c r="D438" s="1">
        <v>13</v>
      </c>
      <c r="E438" s="1" t="s">
        <v>158</v>
      </c>
      <c r="F438" s="1"/>
      <c r="G438" s="1">
        <v>1</v>
      </c>
    </row>
    <row r="439" spans="1:8" customFormat="1" x14ac:dyDescent="0.3">
      <c r="A439" s="1" t="s">
        <v>162</v>
      </c>
      <c r="B439" s="1" t="s">
        <v>699</v>
      </c>
      <c r="C439" s="4" t="s">
        <v>738</v>
      </c>
      <c r="D439" s="1">
        <v>14</v>
      </c>
      <c r="E439" s="1" t="s">
        <v>159</v>
      </c>
      <c r="F439" s="1"/>
      <c r="G439" s="1">
        <v>1</v>
      </c>
    </row>
    <row r="440" spans="1:8" customFormat="1" x14ac:dyDescent="0.3">
      <c r="A440" s="1" t="s">
        <v>162</v>
      </c>
      <c r="B440" s="1" t="s">
        <v>699</v>
      </c>
      <c r="C440" s="4" t="s">
        <v>738</v>
      </c>
      <c r="D440" s="1">
        <v>15</v>
      </c>
      <c r="E440" s="1" t="s">
        <v>160</v>
      </c>
      <c r="F440" s="1">
        <v>1</v>
      </c>
      <c r="G440" s="1">
        <v>1</v>
      </c>
    </row>
    <row r="441" spans="1:8" customFormat="1" x14ac:dyDescent="0.3">
      <c r="A441" s="1" t="s">
        <v>162</v>
      </c>
      <c r="B441" s="1" t="s">
        <v>699</v>
      </c>
      <c r="C441" s="4" t="s">
        <v>738</v>
      </c>
      <c r="D441" s="1">
        <v>16</v>
      </c>
      <c r="E441" s="1" t="s">
        <v>161</v>
      </c>
      <c r="F441" s="1"/>
      <c r="G441" s="1">
        <v>1</v>
      </c>
    </row>
    <row r="442" spans="1:8" customFormat="1" x14ac:dyDescent="0.3">
      <c r="A442" s="3" t="s">
        <v>739</v>
      </c>
      <c r="B442" s="3" t="s">
        <v>699</v>
      </c>
      <c r="C442" s="3" t="s">
        <v>740</v>
      </c>
      <c r="D442" s="3">
        <v>1</v>
      </c>
      <c r="E442" s="3" t="s">
        <v>605</v>
      </c>
      <c r="F442" s="3"/>
      <c r="G442" s="3">
        <v>0</v>
      </c>
    </row>
    <row r="443" spans="1:8" customFormat="1" x14ac:dyDescent="0.3">
      <c r="A443" s="3" t="s">
        <v>739</v>
      </c>
      <c r="B443" s="3" t="s">
        <v>699</v>
      </c>
      <c r="C443" s="3" t="s">
        <v>740</v>
      </c>
      <c r="D443" s="3">
        <v>2</v>
      </c>
      <c r="E443" s="3" t="s">
        <v>606</v>
      </c>
      <c r="F443" s="3"/>
      <c r="G443" s="3">
        <v>0</v>
      </c>
    </row>
    <row r="444" spans="1:8" customFormat="1" x14ac:dyDescent="0.3">
      <c r="A444" s="3" t="s">
        <v>739</v>
      </c>
      <c r="B444" s="3" t="s">
        <v>699</v>
      </c>
      <c r="C444" s="3" t="s">
        <v>740</v>
      </c>
      <c r="D444" s="3">
        <v>3</v>
      </c>
      <c r="E444" s="3" t="s">
        <v>741</v>
      </c>
      <c r="F444" s="3"/>
      <c r="G444" s="3">
        <v>0</v>
      </c>
    </row>
    <row r="445" spans="1:8" customFormat="1" x14ac:dyDescent="0.3">
      <c r="A445" s="4" t="s">
        <v>123</v>
      </c>
      <c r="B445" s="4" t="s">
        <v>699</v>
      </c>
      <c r="C445" s="17" t="s">
        <v>736</v>
      </c>
      <c r="D445" s="1">
        <v>1</v>
      </c>
      <c r="E445" s="1" t="s">
        <v>124</v>
      </c>
      <c r="F445" s="1"/>
      <c r="G445" s="1">
        <v>1</v>
      </c>
    </row>
    <row r="446" spans="1:8" customFormat="1" x14ac:dyDescent="0.3">
      <c r="A446" s="4" t="s">
        <v>123</v>
      </c>
      <c r="B446" s="4" t="s">
        <v>699</v>
      </c>
      <c r="C446" s="17" t="s">
        <v>736</v>
      </c>
      <c r="D446" s="1">
        <v>2</v>
      </c>
      <c r="E446" s="1" t="s">
        <v>125</v>
      </c>
      <c r="F446" s="1"/>
      <c r="G446" s="1">
        <v>1</v>
      </c>
    </row>
    <row r="447" spans="1:8" customFormat="1" x14ac:dyDescent="0.3">
      <c r="A447" s="4" t="s">
        <v>123</v>
      </c>
      <c r="B447" s="4" t="s">
        <v>699</v>
      </c>
      <c r="C447" s="17" t="s">
        <v>736</v>
      </c>
      <c r="D447" s="1">
        <v>3</v>
      </c>
      <c r="E447" s="1" t="s">
        <v>59</v>
      </c>
      <c r="F447" s="1"/>
      <c r="G447" s="1">
        <v>1</v>
      </c>
    </row>
    <row r="448" spans="1:8" x14ac:dyDescent="0.3">
      <c r="A448" s="4" t="s">
        <v>123</v>
      </c>
      <c r="B448" s="4" t="s">
        <v>699</v>
      </c>
      <c r="C448" s="17" t="s">
        <v>736</v>
      </c>
      <c r="D448" s="1">
        <v>4</v>
      </c>
      <c r="E448" s="1" t="s">
        <v>126</v>
      </c>
      <c r="F448" s="1"/>
      <c r="G448" s="1">
        <v>1</v>
      </c>
      <c r="H448" s="10"/>
    </row>
    <row r="449" spans="1:8" x14ac:dyDescent="0.3">
      <c r="A449" s="3" t="s">
        <v>560</v>
      </c>
      <c r="B449" s="3" t="s">
        <v>700</v>
      </c>
      <c r="C449" s="3" t="s">
        <v>732</v>
      </c>
      <c r="D449" s="3">
        <v>1</v>
      </c>
      <c r="E449" s="3" t="s">
        <v>562</v>
      </c>
      <c r="F449" s="1"/>
      <c r="G449" s="1">
        <v>0</v>
      </c>
      <c r="H449" s="10"/>
    </row>
    <row r="450" spans="1:8" x14ac:dyDescent="0.3">
      <c r="A450" s="3" t="s">
        <v>560</v>
      </c>
      <c r="B450" s="3" t="s">
        <v>700</v>
      </c>
      <c r="C450" s="3" t="s">
        <v>732</v>
      </c>
      <c r="D450" s="3">
        <v>2</v>
      </c>
      <c r="E450" s="3" t="s">
        <v>561</v>
      </c>
      <c r="F450" s="1"/>
      <c r="G450" s="1">
        <v>0</v>
      </c>
      <c r="H450" s="10"/>
    </row>
    <row r="451" spans="1:8" x14ac:dyDescent="0.3">
      <c r="A451" s="1" t="s">
        <v>168</v>
      </c>
      <c r="B451" s="1" t="s">
        <v>701</v>
      </c>
      <c r="C451" s="4" t="s">
        <v>707</v>
      </c>
      <c r="D451" s="1">
        <v>1</v>
      </c>
      <c r="E451" s="1" t="s">
        <v>163</v>
      </c>
      <c r="F451" s="1"/>
      <c r="G451" s="1"/>
      <c r="H451" s="10"/>
    </row>
    <row r="452" spans="1:8" x14ac:dyDescent="0.3">
      <c r="A452" s="1" t="s">
        <v>168</v>
      </c>
      <c r="B452" s="1" t="s">
        <v>701</v>
      </c>
      <c r="C452" s="4" t="s">
        <v>707</v>
      </c>
      <c r="D452" s="1">
        <v>2</v>
      </c>
      <c r="E452" s="1" t="s">
        <v>164</v>
      </c>
      <c r="F452" s="1"/>
      <c r="G452" s="1"/>
      <c r="H452" s="10"/>
    </row>
    <row r="453" spans="1:8" x14ac:dyDescent="0.3">
      <c r="A453" s="1" t="s">
        <v>168</v>
      </c>
      <c r="B453" s="1" t="s">
        <v>701</v>
      </c>
      <c r="C453" s="4" t="s">
        <v>707</v>
      </c>
      <c r="D453" s="1">
        <v>3</v>
      </c>
      <c r="E453" s="1" t="s">
        <v>165</v>
      </c>
      <c r="F453" s="1"/>
      <c r="G453" s="1"/>
      <c r="H453" s="10"/>
    </row>
    <row r="454" spans="1:8" x14ac:dyDescent="0.3">
      <c r="A454" s="1" t="s">
        <v>168</v>
      </c>
      <c r="B454" s="1" t="s">
        <v>701</v>
      </c>
      <c r="C454" s="4" t="s">
        <v>707</v>
      </c>
      <c r="D454" s="1">
        <v>4</v>
      </c>
      <c r="E454" s="1" t="s">
        <v>166</v>
      </c>
      <c r="F454" s="1"/>
      <c r="G454" s="1"/>
      <c r="H454" s="10"/>
    </row>
    <row r="455" spans="1:8" x14ac:dyDescent="0.3">
      <c r="A455" s="1" t="s">
        <v>168</v>
      </c>
      <c r="B455" s="1" t="s">
        <v>701</v>
      </c>
      <c r="C455" s="4" t="s">
        <v>707</v>
      </c>
      <c r="D455" s="1">
        <v>5</v>
      </c>
      <c r="E455" s="1" t="s">
        <v>167</v>
      </c>
      <c r="F455" s="1"/>
      <c r="G455" s="1"/>
      <c r="H455" s="10"/>
    </row>
    <row r="456" spans="1:8" x14ac:dyDescent="0.3">
      <c r="A456" s="3" t="s">
        <v>567</v>
      </c>
      <c r="B456" s="3" t="s">
        <v>169</v>
      </c>
      <c r="C456" s="4" t="s">
        <v>719</v>
      </c>
      <c r="D456" s="3">
        <v>1</v>
      </c>
      <c r="E456" s="20" t="s">
        <v>566</v>
      </c>
      <c r="F456" s="1"/>
      <c r="G456" s="1">
        <v>0</v>
      </c>
      <c r="H456" s="10"/>
    </row>
    <row r="457" spans="1:8" x14ac:dyDescent="0.3">
      <c r="A457" s="3" t="s">
        <v>567</v>
      </c>
      <c r="B457" s="3" t="s">
        <v>169</v>
      </c>
      <c r="C457" s="4" t="s">
        <v>719</v>
      </c>
      <c r="D457" s="3">
        <v>2</v>
      </c>
      <c r="E457" s="20" t="s">
        <v>565</v>
      </c>
      <c r="F457" s="1"/>
      <c r="G457" s="1">
        <v>0</v>
      </c>
      <c r="H457" s="10"/>
    </row>
    <row r="458" spans="1:8" x14ac:dyDescent="0.3">
      <c r="A458" s="3" t="s">
        <v>567</v>
      </c>
      <c r="B458" s="3" t="s">
        <v>169</v>
      </c>
      <c r="C458" s="4" t="s">
        <v>719</v>
      </c>
      <c r="D458" s="3">
        <v>3</v>
      </c>
      <c r="E458" s="20" t="s">
        <v>563</v>
      </c>
      <c r="F458" s="1"/>
      <c r="G458" s="1">
        <v>0</v>
      </c>
      <c r="H458" s="10"/>
    </row>
    <row r="459" spans="1:8" x14ac:dyDescent="0.3">
      <c r="A459" s="3" t="s">
        <v>567</v>
      </c>
      <c r="B459" s="3" t="s">
        <v>169</v>
      </c>
      <c r="C459" s="4" t="s">
        <v>719</v>
      </c>
      <c r="D459" s="3">
        <v>4</v>
      </c>
      <c r="E459" s="20" t="s">
        <v>564</v>
      </c>
      <c r="F459" s="3">
        <v>1</v>
      </c>
      <c r="G459" s="1">
        <v>0</v>
      </c>
      <c r="H459" s="10"/>
    </row>
    <row r="460" spans="1:8" x14ac:dyDescent="0.3">
      <c r="A460" s="1" t="s">
        <v>171</v>
      </c>
      <c r="B460" s="1" t="s">
        <v>169</v>
      </c>
      <c r="C460" s="4" t="s">
        <v>708</v>
      </c>
      <c r="D460" s="1">
        <v>1</v>
      </c>
      <c r="E460" s="21" t="s">
        <v>568</v>
      </c>
      <c r="F460" s="1"/>
      <c r="G460" s="1">
        <v>1</v>
      </c>
      <c r="H460" s="10"/>
    </row>
    <row r="461" spans="1:8" x14ac:dyDescent="0.3">
      <c r="A461" s="1" t="s">
        <v>171</v>
      </c>
      <c r="B461" s="1" t="s">
        <v>169</v>
      </c>
      <c r="C461" s="4" t="s">
        <v>708</v>
      </c>
      <c r="D461" s="1">
        <v>2</v>
      </c>
      <c r="E461" s="21" t="s">
        <v>569</v>
      </c>
      <c r="F461" s="1"/>
      <c r="G461" s="1">
        <v>1</v>
      </c>
      <c r="H461" s="10"/>
    </row>
    <row r="462" spans="1:8" x14ac:dyDescent="0.3">
      <c r="A462" s="1" t="s">
        <v>171</v>
      </c>
      <c r="B462" s="1" t="s">
        <v>169</v>
      </c>
      <c r="C462" s="4" t="s">
        <v>708</v>
      </c>
      <c r="D462" s="1">
        <v>3</v>
      </c>
      <c r="E462" s="21" t="s">
        <v>570</v>
      </c>
      <c r="F462" s="1"/>
      <c r="G462" s="1">
        <v>1</v>
      </c>
      <c r="H462" s="10"/>
    </row>
    <row r="463" spans="1:8" x14ac:dyDescent="0.3">
      <c r="A463" s="1" t="s">
        <v>171</v>
      </c>
      <c r="B463" s="1" t="s">
        <v>169</v>
      </c>
      <c r="C463" s="4" t="s">
        <v>708</v>
      </c>
      <c r="D463" s="1">
        <v>4</v>
      </c>
      <c r="E463" s="21" t="s">
        <v>571</v>
      </c>
      <c r="F463" s="1"/>
      <c r="G463" s="1">
        <v>1</v>
      </c>
      <c r="H463" s="10"/>
    </row>
    <row r="464" spans="1:8" x14ac:dyDescent="0.3">
      <c r="A464" s="1" t="s">
        <v>171</v>
      </c>
      <c r="B464" s="1" t="s">
        <v>169</v>
      </c>
      <c r="C464" s="4" t="s">
        <v>708</v>
      </c>
      <c r="D464" s="1">
        <v>5</v>
      </c>
      <c r="E464" s="21" t="s">
        <v>572</v>
      </c>
      <c r="F464" s="1"/>
      <c r="G464" s="1">
        <v>1</v>
      </c>
      <c r="H464" s="10"/>
    </row>
    <row r="465" spans="1:8" x14ac:dyDescent="0.3">
      <c r="A465" s="1" t="s">
        <v>171</v>
      </c>
      <c r="B465" s="1" t="s">
        <v>169</v>
      </c>
      <c r="C465" s="4" t="s">
        <v>708</v>
      </c>
      <c r="D465" s="1">
        <v>6</v>
      </c>
      <c r="E465" s="21" t="s">
        <v>573</v>
      </c>
      <c r="F465" s="1"/>
      <c r="G465" s="1">
        <v>1</v>
      </c>
      <c r="H465" s="10"/>
    </row>
    <row r="466" spans="1:8" x14ac:dyDescent="0.3">
      <c r="A466" s="1" t="s">
        <v>171</v>
      </c>
      <c r="B466" s="1" t="s">
        <v>169</v>
      </c>
      <c r="C466" s="4" t="s">
        <v>708</v>
      </c>
      <c r="D466" s="1">
        <v>7</v>
      </c>
      <c r="E466" s="21" t="s">
        <v>574</v>
      </c>
      <c r="F466" s="1"/>
      <c r="G466" s="1">
        <v>1</v>
      </c>
      <c r="H466" s="10"/>
    </row>
    <row r="467" spans="1:8" x14ac:dyDescent="0.3">
      <c r="A467" s="1" t="s">
        <v>171</v>
      </c>
      <c r="B467" s="1" t="s">
        <v>169</v>
      </c>
      <c r="C467" s="4" t="s">
        <v>708</v>
      </c>
      <c r="D467" s="1">
        <v>8</v>
      </c>
      <c r="E467" s="21" t="s">
        <v>575</v>
      </c>
      <c r="F467" s="1"/>
      <c r="G467" s="1">
        <v>1</v>
      </c>
      <c r="H467" s="10"/>
    </row>
    <row r="468" spans="1:8" x14ac:dyDescent="0.3">
      <c r="A468" s="1" t="s">
        <v>171</v>
      </c>
      <c r="B468" s="1" t="s">
        <v>169</v>
      </c>
      <c r="C468" s="4" t="s">
        <v>708</v>
      </c>
      <c r="D468" s="1">
        <v>9</v>
      </c>
      <c r="E468" s="21" t="s">
        <v>576</v>
      </c>
      <c r="F468" s="1"/>
      <c r="G468" s="1">
        <v>1</v>
      </c>
      <c r="H468" s="10"/>
    </row>
    <row r="469" spans="1:8" x14ac:dyDescent="0.3">
      <c r="A469" s="1" t="s">
        <v>171</v>
      </c>
      <c r="B469" s="1" t="s">
        <v>169</v>
      </c>
      <c r="C469" s="4" t="s">
        <v>708</v>
      </c>
      <c r="D469" s="1">
        <v>10</v>
      </c>
      <c r="E469" s="21" t="s">
        <v>577</v>
      </c>
      <c r="F469" s="1"/>
      <c r="G469" s="1">
        <v>1</v>
      </c>
      <c r="H469" s="10"/>
    </row>
    <row r="470" spans="1:8" x14ac:dyDescent="0.3">
      <c r="A470" s="1" t="s">
        <v>171</v>
      </c>
      <c r="B470" s="1" t="s">
        <v>169</v>
      </c>
      <c r="C470" s="4" t="s">
        <v>708</v>
      </c>
      <c r="D470" s="1">
        <v>11</v>
      </c>
      <c r="E470" s="21" t="s">
        <v>578</v>
      </c>
      <c r="F470" s="1"/>
      <c r="G470" s="1">
        <v>1</v>
      </c>
      <c r="H470" s="10"/>
    </row>
    <row r="471" spans="1:8" x14ac:dyDescent="0.3">
      <c r="A471" s="1" t="s">
        <v>171</v>
      </c>
      <c r="B471" s="1" t="s">
        <v>169</v>
      </c>
      <c r="C471" s="4" t="s">
        <v>708</v>
      </c>
      <c r="D471" s="1">
        <v>12</v>
      </c>
      <c r="E471" s="21" t="s">
        <v>579</v>
      </c>
      <c r="F471" s="1"/>
      <c r="G471" s="1">
        <v>1</v>
      </c>
      <c r="H471" s="10"/>
    </row>
    <row r="472" spans="1:8" x14ac:dyDescent="0.3">
      <c r="A472" s="1" t="s">
        <v>171</v>
      </c>
      <c r="B472" s="1" t="s">
        <v>169</v>
      </c>
      <c r="C472" s="4" t="s">
        <v>708</v>
      </c>
      <c r="D472" s="1">
        <v>13</v>
      </c>
      <c r="E472" s="21" t="s">
        <v>580</v>
      </c>
      <c r="F472" s="1"/>
      <c r="G472" s="1">
        <v>1</v>
      </c>
      <c r="H472" s="10"/>
    </row>
    <row r="473" spans="1:8" x14ac:dyDescent="0.3">
      <c r="A473" s="1" t="s">
        <v>171</v>
      </c>
      <c r="B473" s="1" t="s">
        <v>169</v>
      </c>
      <c r="C473" s="4" t="s">
        <v>708</v>
      </c>
      <c r="D473" s="1">
        <v>14</v>
      </c>
      <c r="E473" s="21" t="s">
        <v>581</v>
      </c>
      <c r="F473" s="1"/>
      <c r="G473" s="1">
        <v>1</v>
      </c>
      <c r="H473" s="10"/>
    </row>
    <row r="474" spans="1:8" x14ac:dyDescent="0.3">
      <c r="A474" s="1" t="s">
        <v>171</v>
      </c>
      <c r="B474" s="1" t="s">
        <v>169</v>
      </c>
      <c r="C474" s="4" t="s">
        <v>708</v>
      </c>
      <c r="D474" s="1">
        <v>15</v>
      </c>
      <c r="E474" s="21" t="s">
        <v>582</v>
      </c>
      <c r="F474" s="1"/>
      <c r="G474" s="1">
        <v>1</v>
      </c>
      <c r="H474" s="10"/>
    </row>
    <row r="475" spans="1:8" x14ac:dyDescent="0.3">
      <c r="A475" s="1" t="s">
        <v>171</v>
      </c>
      <c r="B475" s="1" t="s">
        <v>169</v>
      </c>
      <c r="C475" s="4" t="s">
        <v>708</v>
      </c>
      <c r="D475" s="1">
        <v>16</v>
      </c>
      <c r="E475" s="21" t="s">
        <v>170</v>
      </c>
      <c r="F475" s="1">
        <v>1</v>
      </c>
      <c r="G475" s="1">
        <v>1</v>
      </c>
      <c r="H475" s="10"/>
    </row>
    <row r="476" spans="1:8" x14ac:dyDescent="0.3">
      <c r="A476" s="4" t="s">
        <v>175</v>
      </c>
      <c r="B476" s="4" t="s">
        <v>169</v>
      </c>
      <c r="C476" s="4" t="s">
        <v>718</v>
      </c>
      <c r="D476" s="4">
        <v>1</v>
      </c>
      <c r="E476" s="22" t="s">
        <v>172</v>
      </c>
      <c r="F476" s="1"/>
      <c r="G476" s="1">
        <v>1</v>
      </c>
      <c r="H476" s="10"/>
    </row>
    <row r="477" spans="1:8" x14ac:dyDescent="0.3">
      <c r="A477" s="4" t="s">
        <v>175</v>
      </c>
      <c r="B477" s="4" t="s">
        <v>169</v>
      </c>
      <c r="C477" s="4" t="s">
        <v>718</v>
      </c>
      <c r="D477" s="4">
        <v>2</v>
      </c>
      <c r="E477" s="22" t="s">
        <v>173</v>
      </c>
      <c r="F477" s="1"/>
      <c r="G477" s="1">
        <v>1</v>
      </c>
      <c r="H477" s="10"/>
    </row>
    <row r="478" spans="1:8" x14ac:dyDescent="0.3">
      <c r="A478" s="4" t="s">
        <v>175</v>
      </c>
      <c r="B478" s="4" t="s">
        <v>169</v>
      </c>
      <c r="C478" s="4" t="s">
        <v>718</v>
      </c>
      <c r="D478" s="4">
        <v>3</v>
      </c>
      <c r="E478" s="22" t="s">
        <v>174</v>
      </c>
      <c r="F478" s="1"/>
      <c r="G478" s="1">
        <v>1</v>
      </c>
      <c r="H478" s="10"/>
    </row>
    <row r="479" spans="1:8" x14ac:dyDescent="0.3">
      <c r="A479" s="7" t="s">
        <v>175</v>
      </c>
      <c r="B479" s="7" t="s">
        <v>169</v>
      </c>
      <c r="C479" s="7" t="s">
        <v>718</v>
      </c>
      <c r="D479" s="7">
        <v>4</v>
      </c>
      <c r="E479" s="23" t="s">
        <v>212</v>
      </c>
      <c r="F479" s="1">
        <v>1</v>
      </c>
      <c r="G479" s="1">
        <v>1</v>
      </c>
      <c r="H479" s="10"/>
    </row>
    <row r="480" spans="1:8" x14ac:dyDescent="0.3">
      <c r="A480" s="4" t="s">
        <v>123</v>
      </c>
      <c r="B480" s="4" t="s">
        <v>169</v>
      </c>
      <c r="C480" s="4" t="s">
        <v>733</v>
      </c>
      <c r="D480" s="1">
        <v>1</v>
      </c>
      <c r="E480" s="1" t="s">
        <v>124</v>
      </c>
      <c r="F480" s="1"/>
      <c r="G480" s="1">
        <v>1</v>
      </c>
      <c r="H480" s="10"/>
    </row>
    <row r="481" spans="1:8" x14ac:dyDescent="0.3">
      <c r="A481" s="4" t="s">
        <v>123</v>
      </c>
      <c r="B481" s="4" t="s">
        <v>169</v>
      </c>
      <c r="C481" s="4" t="s">
        <v>733</v>
      </c>
      <c r="D481" s="1">
        <v>2</v>
      </c>
      <c r="E481" s="1" t="s">
        <v>125</v>
      </c>
      <c r="F481" s="1"/>
      <c r="G481" s="1">
        <v>1</v>
      </c>
      <c r="H481" s="10"/>
    </row>
    <row r="482" spans="1:8" x14ac:dyDescent="0.3">
      <c r="A482" s="4" t="s">
        <v>123</v>
      </c>
      <c r="B482" s="4" t="s">
        <v>169</v>
      </c>
      <c r="C482" s="4" t="s">
        <v>733</v>
      </c>
      <c r="D482" s="1">
        <v>3</v>
      </c>
      <c r="E482" s="1" t="s">
        <v>59</v>
      </c>
      <c r="F482" s="1"/>
      <c r="G482" s="1">
        <v>1</v>
      </c>
      <c r="H482" s="10"/>
    </row>
    <row r="483" spans="1:8" x14ac:dyDescent="0.3">
      <c r="A483" s="4" t="s">
        <v>123</v>
      </c>
      <c r="B483" s="4" t="s">
        <v>169</v>
      </c>
      <c r="C483" s="4" t="s">
        <v>733</v>
      </c>
      <c r="D483" s="1">
        <v>4</v>
      </c>
      <c r="E483" s="1" t="s">
        <v>126</v>
      </c>
      <c r="F483" s="1"/>
      <c r="G483" s="1">
        <v>1</v>
      </c>
      <c r="H483" s="10"/>
    </row>
    <row r="484" spans="1:8" x14ac:dyDescent="0.3">
      <c r="A484" s="1" t="s">
        <v>292</v>
      </c>
      <c r="B484" s="1" t="s">
        <v>258</v>
      </c>
      <c r="C484" s="4" t="s">
        <v>717</v>
      </c>
      <c r="D484" s="24">
        <v>1</v>
      </c>
      <c r="E484" s="24" t="s">
        <v>282</v>
      </c>
      <c r="F484" s="1"/>
      <c r="G484" s="1">
        <v>0</v>
      </c>
      <c r="H484" s="10"/>
    </row>
    <row r="485" spans="1:8" x14ac:dyDescent="0.3">
      <c r="A485" s="1" t="s">
        <v>292</v>
      </c>
      <c r="B485" s="1" t="s">
        <v>258</v>
      </c>
      <c r="C485" s="4" t="s">
        <v>717</v>
      </c>
      <c r="D485" s="24">
        <v>2</v>
      </c>
      <c r="E485" s="24" t="s">
        <v>283</v>
      </c>
      <c r="F485" s="1"/>
      <c r="G485" s="24">
        <v>0</v>
      </c>
      <c r="H485" s="10"/>
    </row>
    <row r="486" spans="1:8" x14ac:dyDescent="0.3">
      <c r="A486" s="1" t="s">
        <v>292</v>
      </c>
      <c r="B486" s="1" t="s">
        <v>258</v>
      </c>
      <c r="C486" s="4" t="s">
        <v>717</v>
      </c>
      <c r="D486" s="24">
        <v>3</v>
      </c>
      <c r="E486" s="24" t="s">
        <v>806</v>
      </c>
      <c r="F486" s="1"/>
      <c r="G486" s="24">
        <v>0</v>
      </c>
      <c r="H486" s="10"/>
    </row>
    <row r="487" spans="1:8" x14ac:dyDescent="0.3">
      <c r="A487" s="1" t="s">
        <v>292</v>
      </c>
      <c r="B487" s="1" t="s">
        <v>258</v>
      </c>
      <c r="C487" s="4" t="s">
        <v>717</v>
      </c>
      <c r="D487" s="24">
        <v>4</v>
      </c>
      <c r="E487" s="24" t="s">
        <v>807</v>
      </c>
      <c r="F487" s="1"/>
      <c r="G487" s="24">
        <v>0</v>
      </c>
      <c r="H487" s="10"/>
    </row>
    <row r="488" spans="1:8" x14ac:dyDescent="0.3">
      <c r="A488" s="1" t="s">
        <v>292</v>
      </c>
      <c r="B488" s="1" t="s">
        <v>258</v>
      </c>
      <c r="C488" s="4" t="s">
        <v>717</v>
      </c>
      <c r="D488" s="24">
        <v>5</v>
      </c>
      <c r="E488" s="24" t="s">
        <v>808</v>
      </c>
      <c r="F488" s="1"/>
      <c r="G488" s="24">
        <v>0</v>
      </c>
      <c r="H488" s="10"/>
    </row>
    <row r="489" spans="1:8" x14ac:dyDescent="0.3">
      <c r="A489" s="1" t="s">
        <v>292</v>
      </c>
      <c r="B489" s="1" t="s">
        <v>258</v>
      </c>
      <c r="C489" s="4" t="s">
        <v>717</v>
      </c>
      <c r="D489" s="24">
        <v>6</v>
      </c>
      <c r="E489" s="24" t="s">
        <v>809</v>
      </c>
      <c r="F489" s="1"/>
      <c r="G489" s="24">
        <v>0</v>
      </c>
      <c r="H489" s="10"/>
    </row>
    <row r="490" spans="1:8" x14ac:dyDescent="0.3">
      <c r="A490" s="1" t="s">
        <v>292</v>
      </c>
      <c r="B490" s="1" t="s">
        <v>258</v>
      </c>
      <c r="C490" s="4" t="s">
        <v>717</v>
      </c>
      <c r="D490" s="24">
        <v>7</v>
      </c>
      <c r="E490" s="24" t="s">
        <v>287</v>
      </c>
      <c r="F490" s="1"/>
      <c r="G490" s="24">
        <v>0</v>
      </c>
      <c r="H490" s="10"/>
    </row>
    <row r="491" spans="1:8" x14ac:dyDescent="0.3">
      <c r="A491" s="1" t="s">
        <v>292</v>
      </c>
      <c r="B491" s="1" t="s">
        <v>258</v>
      </c>
      <c r="C491" s="4" t="s">
        <v>717</v>
      </c>
      <c r="D491" s="24">
        <v>8</v>
      </c>
      <c r="E491" s="24" t="s">
        <v>288</v>
      </c>
      <c r="F491" s="1"/>
      <c r="G491" s="24">
        <v>0</v>
      </c>
      <c r="H491" s="10"/>
    </row>
    <row r="492" spans="1:8" x14ac:dyDescent="0.3">
      <c r="A492" s="1" t="s">
        <v>292</v>
      </c>
      <c r="B492" s="1" t="s">
        <v>258</v>
      </c>
      <c r="C492" s="4" t="s">
        <v>717</v>
      </c>
      <c r="D492" s="24">
        <v>9</v>
      </c>
      <c r="E492" s="24" t="s">
        <v>289</v>
      </c>
      <c r="F492" s="1"/>
      <c r="G492" s="24">
        <v>0</v>
      </c>
      <c r="H492" s="10"/>
    </row>
    <row r="493" spans="1:8" x14ac:dyDescent="0.3">
      <c r="A493" s="1" t="s">
        <v>292</v>
      </c>
      <c r="B493" s="1" t="s">
        <v>258</v>
      </c>
      <c r="C493" s="4" t="s">
        <v>717</v>
      </c>
      <c r="D493" s="24">
        <v>10</v>
      </c>
      <c r="E493" s="24" t="s">
        <v>955</v>
      </c>
      <c r="F493" s="1"/>
      <c r="G493" s="24">
        <v>0</v>
      </c>
      <c r="H493" s="10"/>
    </row>
    <row r="494" spans="1:8" x14ac:dyDescent="0.3">
      <c r="A494" s="1" t="s">
        <v>292</v>
      </c>
      <c r="B494" s="1" t="s">
        <v>258</v>
      </c>
      <c r="C494" s="4" t="s">
        <v>717</v>
      </c>
      <c r="D494" s="24">
        <v>11</v>
      </c>
      <c r="E494" s="24" t="s">
        <v>810</v>
      </c>
      <c r="F494" s="1"/>
      <c r="G494" s="24">
        <v>0</v>
      </c>
      <c r="H494" s="10"/>
    </row>
    <row r="495" spans="1:8" x14ac:dyDescent="0.3">
      <c r="A495" s="1" t="s">
        <v>292</v>
      </c>
      <c r="B495" s="1" t="s">
        <v>258</v>
      </c>
      <c r="C495" s="4" t="s">
        <v>717</v>
      </c>
      <c r="D495" s="24">
        <v>12</v>
      </c>
      <c r="E495" s="24" t="s">
        <v>290</v>
      </c>
      <c r="F495" s="1"/>
      <c r="G495" s="24">
        <v>0</v>
      </c>
      <c r="H495" s="10"/>
    </row>
    <row r="496" spans="1:8" x14ac:dyDescent="0.3">
      <c r="A496" s="1" t="s">
        <v>292</v>
      </c>
      <c r="B496" s="1" t="s">
        <v>258</v>
      </c>
      <c r="C496" s="4" t="s">
        <v>717</v>
      </c>
      <c r="D496" s="24">
        <v>13</v>
      </c>
      <c r="E496" s="24" t="s">
        <v>786</v>
      </c>
      <c r="F496" s="1"/>
      <c r="G496" s="24">
        <v>0</v>
      </c>
      <c r="H496" s="10"/>
    </row>
    <row r="497" spans="1:8" x14ac:dyDescent="0.3">
      <c r="A497" s="1" t="s">
        <v>292</v>
      </c>
      <c r="B497" s="1" t="s">
        <v>258</v>
      </c>
      <c r="C497" s="4" t="s">
        <v>717</v>
      </c>
      <c r="D497" s="24">
        <v>14</v>
      </c>
      <c r="E497" s="24" t="s">
        <v>787</v>
      </c>
      <c r="F497" s="1"/>
      <c r="G497" s="24">
        <v>0</v>
      </c>
      <c r="H497" s="10"/>
    </row>
    <row r="498" spans="1:8" x14ac:dyDescent="0.3">
      <c r="A498" s="1" t="s">
        <v>292</v>
      </c>
      <c r="B498" s="1" t="s">
        <v>258</v>
      </c>
      <c r="C498" s="4" t="s">
        <v>717</v>
      </c>
      <c r="D498" s="24">
        <v>15</v>
      </c>
      <c r="E498" s="24" t="s">
        <v>789</v>
      </c>
      <c r="F498" s="1"/>
      <c r="G498" s="24">
        <v>0</v>
      </c>
      <c r="H498" s="10"/>
    </row>
    <row r="499" spans="1:8" x14ac:dyDescent="0.3">
      <c r="A499" s="1" t="s">
        <v>292</v>
      </c>
      <c r="B499" s="1" t="s">
        <v>258</v>
      </c>
      <c r="C499" s="4" t="s">
        <v>717</v>
      </c>
      <c r="D499" s="24">
        <v>16</v>
      </c>
      <c r="E499" s="24" t="s">
        <v>291</v>
      </c>
      <c r="F499" s="1"/>
      <c r="G499" s="24">
        <v>0</v>
      </c>
      <c r="H499" s="10"/>
    </row>
    <row r="500" spans="1:8" x14ac:dyDescent="0.3">
      <c r="A500" s="1" t="s">
        <v>292</v>
      </c>
      <c r="B500" s="1" t="s">
        <v>258</v>
      </c>
      <c r="C500" s="4" t="s">
        <v>717</v>
      </c>
      <c r="D500" s="24">
        <v>17</v>
      </c>
      <c r="E500" s="24" t="s">
        <v>790</v>
      </c>
      <c r="F500" s="1"/>
      <c r="G500" s="24">
        <v>0</v>
      </c>
      <c r="H500" s="10"/>
    </row>
    <row r="501" spans="1:8" x14ac:dyDescent="0.3">
      <c r="A501" s="1" t="s">
        <v>292</v>
      </c>
      <c r="B501" s="1" t="s">
        <v>258</v>
      </c>
      <c r="C501" s="4" t="s">
        <v>717</v>
      </c>
      <c r="D501" s="24">
        <v>18</v>
      </c>
      <c r="E501" s="24" t="s">
        <v>791</v>
      </c>
      <c r="F501" s="1"/>
      <c r="G501" s="24">
        <v>0</v>
      </c>
      <c r="H501" s="10"/>
    </row>
    <row r="502" spans="1:8" x14ac:dyDescent="0.3">
      <c r="A502" s="1" t="s">
        <v>292</v>
      </c>
      <c r="B502" s="1" t="s">
        <v>258</v>
      </c>
      <c r="C502" s="4" t="s">
        <v>717</v>
      </c>
      <c r="D502" s="24">
        <v>19</v>
      </c>
      <c r="E502" s="24" t="s">
        <v>951</v>
      </c>
      <c r="F502" s="1"/>
      <c r="G502" s="24">
        <v>0</v>
      </c>
      <c r="H502" s="10"/>
    </row>
    <row r="503" spans="1:8" x14ac:dyDescent="0.3">
      <c r="A503" s="4" t="s">
        <v>793</v>
      </c>
      <c r="B503" s="4" t="s">
        <v>12</v>
      </c>
      <c r="C503" s="4" t="s">
        <v>794</v>
      </c>
      <c r="D503" s="1">
        <v>1</v>
      </c>
      <c r="E503" s="1" t="s">
        <v>643</v>
      </c>
      <c r="F503" s="1"/>
      <c r="G503" s="1">
        <v>0</v>
      </c>
      <c r="H503" s="10"/>
    </row>
    <row r="504" spans="1:8" x14ac:dyDescent="0.3">
      <c r="A504" s="4" t="s">
        <v>793</v>
      </c>
      <c r="B504" s="4" t="s">
        <v>12</v>
      </c>
      <c r="C504" s="4" t="s">
        <v>794</v>
      </c>
      <c r="D504" s="1">
        <v>2</v>
      </c>
      <c r="E504" s="1" t="s">
        <v>795</v>
      </c>
      <c r="F504" s="1"/>
      <c r="G504" s="1">
        <v>0</v>
      </c>
      <c r="H504" s="10"/>
    </row>
    <row r="505" spans="1:8" x14ac:dyDescent="0.3">
      <c r="A505" s="4" t="s">
        <v>793</v>
      </c>
      <c r="B505" s="4" t="s">
        <v>12</v>
      </c>
      <c r="C505" s="4" t="s">
        <v>794</v>
      </c>
      <c r="D505" s="1">
        <v>3</v>
      </c>
      <c r="E505" s="1" t="s">
        <v>796</v>
      </c>
      <c r="F505" s="1"/>
      <c r="G505" s="1">
        <v>0</v>
      </c>
      <c r="H505" s="10"/>
    </row>
    <row r="506" spans="1:8" x14ac:dyDescent="0.3">
      <c r="A506" s="4" t="s">
        <v>797</v>
      </c>
      <c r="B506" s="4" t="s">
        <v>583</v>
      </c>
      <c r="C506" s="4" t="s">
        <v>803</v>
      </c>
      <c r="D506" s="24">
        <v>1</v>
      </c>
      <c r="E506" s="15" t="s">
        <v>627</v>
      </c>
      <c r="F506" s="24"/>
      <c r="G506" s="24">
        <v>0</v>
      </c>
      <c r="H506" s="10"/>
    </row>
    <row r="507" spans="1:8" x14ac:dyDescent="0.3">
      <c r="A507" s="4" t="s">
        <v>797</v>
      </c>
      <c r="B507" s="4" t="s">
        <v>583</v>
      </c>
      <c r="C507" s="4" t="s">
        <v>803</v>
      </c>
      <c r="D507" s="24">
        <v>2</v>
      </c>
      <c r="E507" s="15" t="s">
        <v>628</v>
      </c>
      <c r="F507" s="24"/>
      <c r="G507" s="24">
        <v>0</v>
      </c>
      <c r="H507" s="10"/>
    </row>
    <row r="508" spans="1:8" x14ac:dyDescent="0.3">
      <c r="A508" s="4" t="s">
        <v>797</v>
      </c>
      <c r="B508" s="4" t="s">
        <v>583</v>
      </c>
      <c r="C508" s="4" t="s">
        <v>803</v>
      </c>
      <c r="D508" s="24">
        <v>3</v>
      </c>
      <c r="E508" s="24" t="s">
        <v>798</v>
      </c>
      <c r="F508" s="24"/>
      <c r="G508" s="24">
        <v>0</v>
      </c>
      <c r="H508" s="10"/>
    </row>
    <row r="509" spans="1:8" x14ac:dyDescent="0.3">
      <c r="A509" s="4" t="s">
        <v>804</v>
      </c>
      <c r="B509" s="4" t="s">
        <v>258</v>
      </c>
      <c r="C509" s="17" t="s">
        <v>805</v>
      </c>
      <c r="D509" s="24">
        <v>1</v>
      </c>
      <c r="E509" s="15" t="s">
        <v>627</v>
      </c>
      <c r="F509" s="24"/>
      <c r="G509" s="24">
        <v>0</v>
      </c>
      <c r="H509" s="10"/>
    </row>
    <row r="510" spans="1:8" x14ac:dyDescent="0.3">
      <c r="A510" s="4" t="s">
        <v>804</v>
      </c>
      <c r="B510" s="4" t="s">
        <v>258</v>
      </c>
      <c r="C510" s="17" t="s">
        <v>805</v>
      </c>
      <c r="D510" s="24">
        <v>2</v>
      </c>
      <c r="E510" s="15" t="s">
        <v>628</v>
      </c>
      <c r="F510" s="24"/>
      <c r="G510" s="24">
        <v>0</v>
      </c>
      <c r="H51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9E22-F070-4B80-ADC1-E8106E9B1538}">
  <dimension ref="A1:D9"/>
  <sheetViews>
    <sheetView workbookViewId="0">
      <selection activeCell="A2" sqref="A2:B9"/>
    </sheetView>
  </sheetViews>
  <sheetFormatPr baseColWidth="10" defaultRowHeight="14.4" x14ac:dyDescent="0.3"/>
  <cols>
    <col min="1" max="3" width="11.5546875" style="1"/>
    <col min="4" max="4" width="53" style="1" bestFit="1" customWidth="1"/>
  </cols>
  <sheetData>
    <row r="1" spans="1:4" x14ac:dyDescent="0.3">
      <c r="A1" s="2" t="s">
        <v>0</v>
      </c>
      <c r="B1" s="2" t="s">
        <v>1</v>
      </c>
      <c r="C1" s="2" t="s">
        <v>746</v>
      </c>
      <c r="D1" s="2" t="s">
        <v>46</v>
      </c>
    </row>
    <row r="2" spans="1:4" x14ac:dyDescent="0.3">
      <c r="A2" s="1">
        <v>1</v>
      </c>
      <c r="B2" s="1" t="s">
        <v>16</v>
      </c>
      <c r="C2" s="1" t="s">
        <v>744</v>
      </c>
      <c r="D2" s="1" t="s">
        <v>47</v>
      </c>
    </row>
    <row r="3" spans="1:4" x14ac:dyDescent="0.3">
      <c r="A3" s="1">
        <v>2</v>
      </c>
      <c r="B3" s="1" t="s">
        <v>17</v>
      </c>
      <c r="C3" s="1" t="s">
        <v>744</v>
      </c>
      <c r="D3" s="1" t="s">
        <v>48</v>
      </c>
    </row>
    <row r="4" spans="1:4" x14ac:dyDescent="0.3">
      <c r="A4" s="1">
        <v>3</v>
      </c>
      <c r="B4" s="1" t="s">
        <v>18</v>
      </c>
      <c r="C4" s="1" t="s">
        <v>744</v>
      </c>
      <c r="D4" s="1" t="s">
        <v>49</v>
      </c>
    </row>
    <row r="5" spans="1:4" x14ac:dyDescent="0.3">
      <c r="A5" s="1">
        <v>4</v>
      </c>
      <c r="B5" s="1" t="s">
        <v>19</v>
      </c>
      <c r="C5" s="1" t="s">
        <v>745</v>
      </c>
      <c r="D5" s="1" t="s">
        <v>50</v>
      </c>
    </row>
    <row r="6" spans="1:4" x14ac:dyDescent="0.3">
      <c r="A6" s="1">
        <v>5</v>
      </c>
      <c r="B6" s="1" t="s">
        <v>23</v>
      </c>
      <c r="C6" s="1" t="s">
        <v>745</v>
      </c>
      <c r="D6" s="1" t="s">
        <v>51</v>
      </c>
    </row>
    <row r="7" spans="1:4" x14ac:dyDescent="0.3">
      <c r="A7" s="1">
        <v>6</v>
      </c>
      <c r="B7" s="1" t="s">
        <v>22</v>
      </c>
      <c r="C7" s="1" t="s">
        <v>745</v>
      </c>
      <c r="D7" s="1" t="s">
        <v>52</v>
      </c>
    </row>
    <row r="8" spans="1:4" x14ac:dyDescent="0.3">
      <c r="A8" s="1">
        <v>7</v>
      </c>
      <c r="B8" s="1" t="s">
        <v>21</v>
      </c>
      <c r="C8" s="1" t="s">
        <v>745</v>
      </c>
      <c r="D8" s="1" t="s">
        <v>53</v>
      </c>
    </row>
    <row r="9" spans="1:4" x14ac:dyDescent="0.3">
      <c r="A9" s="1">
        <v>8</v>
      </c>
      <c r="B9" s="1" t="s">
        <v>20</v>
      </c>
      <c r="C9" s="1" t="s">
        <v>20</v>
      </c>
      <c r="D9" s="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AC25-0150-4848-97BF-4EB40541DB84}">
  <dimension ref="A1:N41"/>
  <sheetViews>
    <sheetView zoomScale="85" zoomScaleNormal="85" workbookViewId="0">
      <selection activeCell="C2" sqref="A2:M41"/>
    </sheetView>
  </sheetViews>
  <sheetFormatPr baseColWidth="10" defaultRowHeight="14.4" x14ac:dyDescent="0.3"/>
  <cols>
    <col min="1" max="1" width="7.6640625" style="24" bestFit="1" customWidth="1"/>
    <col min="2" max="2" width="17.44140625" style="24" bestFit="1" customWidth="1"/>
    <col min="3" max="3" width="38.109375" style="24" bestFit="1" customWidth="1"/>
    <col min="4" max="4" width="17.6640625" style="24" bestFit="1" customWidth="1"/>
    <col min="5" max="5" width="19.44140625" style="24" bestFit="1" customWidth="1"/>
    <col min="6" max="6" width="26.21875" style="24" bestFit="1" customWidth="1"/>
    <col min="7" max="7" width="25" style="24" bestFit="1" customWidth="1"/>
    <col min="8" max="8" width="30.21875" style="24" bestFit="1" customWidth="1"/>
    <col min="9" max="9" width="24.44140625" style="24" bestFit="1" customWidth="1"/>
    <col min="10" max="10" width="25.88671875" bestFit="1" customWidth="1"/>
    <col min="11" max="11" width="27.6640625" style="24" bestFit="1" customWidth="1"/>
    <col min="12" max="12" width="26.77734375" bestFit="1" customWidth="1"/>
    <col min="13" max="13" width="93.88671875" bestFit="1" customWidth="1"/>
    <col min="14" max="14" width="28.88671875" style="24" bestFit="1" customWidth="1"/>
  </cols>
  <sheetData>
    <row r="1" spans="1:14" s="6" customFormat="1" x14ac:dyDescent="0.3">
      <c r="A1" s="2" t="s">
        <v>0</v>
      </c>
      <c r="B1" s="2" t="s">
        <v>728</v>
      </c>
      <c r="C1" s="2" t="s">
        <v>1</v>
      </c>
      <c r="D1" s="2" t="s">
        <v>834</v>
      </c>
      <c r="E1" s="2" t="s">
        <v>42</v>
      </c>
      <c r="F1" s="2" t="s">
        <v>793</v>
      </c>
      <c r="G1" s="2" t="s">
        <v>626</v>
      </c>
      <c r="H1" s="2" t="s">
        <v>629</v>
      </c>
      <c r="I1" s="2" t="s">
        <v>646</v>
      </c>
      <c r="J1" s="6" t="s">
        <v>644</v>
      </c>
      <c r="K1" s="2" t="s">
        <v>645</v>
      </c>
      <c r="L1" s="6" t="s">
        <v>603</v>
      </c>
      <c r="M1" s="6" t="s">
        <v>604</v>
      </c>
    </row>
    <row r="2" spans="1:14" x14ac:dyDescent="0.3">
      <c r="A2" s="24">
        <v>4</v>
      </c>
      <c r="B2" s="24">
        <v>10</v>
      </c>
      <c r="C2" s="24" t="s">
        <v>829</v>
      </c>
      <c r="D2" s="24" t="s">
        <v>830</v>
      </c>
      <c r="E2" s="24" t="s">
        <v>45</v>
      </c>
      <c r="F2" s="24" t="s">
        <v>44</v>
      </c>
      <c r="G2" s="24" t="s">
        <v>627</v>
      </c>
      <c r="H2" s="24" t="s">
        <v>627</v>
      </c>
      <c r="I2" s="24" t="s">
        <v>828</v>
      </c>
      <c r="K2" s="24" t="s">
        <v>593</v>
      </c>
      <c r="L2" t="s">
        <v>660</v>
      </c>
      <c r="N2"/>
    </row>
    <row r="3" spans="1:14" x14ac:dyDescent="0.3">
      <c r="A3" s="24">
        <v>4</v>
      </c>
      <c r="B3" s="24">
        <v>11</v>
      </c>
      <c r="C3" s="24" t="s">
        <v>829</v>
      </c>
      <c r="D3" s="24" t="s">
        <v>830</v>
      </c>
      <c r="E3" s="24" t="s">
        <v>45</v>
      </c>
      <c r="F3" s="24" t="s">
        <v>44</v>
      </c>
      <c r="G3" s="24" t="s">
        <v>628</v>
      </c>
      <c r="H3" s="24" t="s">
        <v>627</v>
      </c>
      <c r="I3" s="24" t="s">
        <v>828</v>
      </c>
      <c r="J3" t="s">
        <v>667</v>
      </c>
      <c r="K3" s="24" t="s">
        <v>593</v>
      </c>
      <c r="L3" t="s">
        <v>660</v>
      </c>
      <c r="N3"/>
    </row>
    <row r="4" spans="1:14" x14ac:dyDescent="0.3">
      <c r="A4" s="24">
        <v>4</v>
      </c>
      <c r="B4" s="24">
        <v>12</v>
      </c>
      <c r="C4" s="24" t="s">
        <v>829</v>
      </c>
      <c r="D4" s="24" t="s">
        <v>830</v>
      </c>
      <c r="E4" s="24" t="s">
        <v>45</v>
      </c>
      <c r="F4" s="24" t="s">
        <v>44</v>
      </c>
      <c r="G4" s="24" t="s">
        <v>627</v>
      </c>
      <c r="H4" s="24" t="s">
        <v>628</v>
      </c>
      <c r="I4" s="24" t="s">
        <v>828</v>
      </c>
      <c r="J4" t="s">
        <v>668</v>
      </c>
      <c r="K4" s="24" t="s">
        <v>593</v>
      </c>
      <c r="L4" t="s">
        <v>660</v>
      </c>
      <c r="N4"/>
    </row>
    <row r="5" spans="1:14" x14ac:dyDescent="0.3">
      <c r="A5" s="24">
        <v>4</v>
      </c>
      <c r="B5" s="24">
        <v>13</v>
      </c>
      <c r="C5" s="24" t="s">
        <v>829</v>
      </c>
      <c r="D5" s="24" t="s">
        <v>830</v>
      </c>
      <c r="E5" s="24" t="s">
        <v>45</v>
      </c>
      <c r="F5" s="24" t="s">
        <v>44</v>
      </c>
      <c r="G5" s="24" t="s">
        <v>628</v>
      </c>
      <c r="H5" s="24" t="s">
        <v>628</v>
      </c>
      <c r="I5" s="24" t="s">
        <v>828</v>
      </c>
      <c r="J5" t="s">
        <v>669</v>
      </c>
      <c r="K5" s="24" t="s">
        <v>593</v>
      </c>
      <c r="L5" t="s">
        <v>660</v>
      </c>
      <c r="N5"/>
    </row>
    <row r="6" spans="1:14" x14ac:dyDescent="0.3">
      <c r="A6" s="24">
        <v>4</v>
      </c>
      <c r="B6" s="24">
        <v>33</v>
      </c>
      <c r="C6" s="24" t="s">
        <v>829</v>
      </c>
      <c r="D6" s="24" t="s">
        <v>830</v>
      </c>
      <c r="E6" s="24" t="s">
        <v>45</v>
      </c>
      <c r="F6" s="24" t="s">
        <v>44</v>
      </c>
      <c r="G6" s="24" t="s">
        <v>798</v>
      </c>
      <c r="H6" s="24" t="s">
        <v>627</v>
      </c>
      <c r="I6" s="24" t="s">
        <v>828</v>
      </c>
      <c r="J6" t="s">
        <v>674</v>
      </c>
      <c r="K6" s="24" t="s">
        <v>593</v>
      </c>
      <c r="L6" t="s">
        <v>660</v>
      </c>
      <c r="N6"/>
    </row>
    <row r="7" spans="1:14" x14ac:dyDescent="0.3">
      <c r="A7" s="24">
        <v>4</v>
      </c>
      <c r="B7" s="24">
        <v>34</v>
      </c>
      <c r="C7" s="24" t="s">
        <v>829</v>
      </c>
      <c r="D7" s="24" t="s">
        <v>830</v>
      </c>
      <c r="E7" s="24" t="s">
        <v>45</v>
      </c>
      <c r="F7" s="24" t="s">
        <v>44</v>
      </c>
      <c r="G7" s="24" t="s">
        <v>798</v>
      </c>
      <c r="H7" s="24" t="s">
        <v>628</v>
      </c>
      <c r="I7" s="24" t="s">
        <v>828</v>
      </c>
      <c r="J7" t="s">
        <v>669</v>
      </c>
      <c r="K7" s="24" t="s">
        <v>593</v>
      </c>
      <c r="L7" t="s">
        <v>660</v>
      </c>
      <c r="N7"/>
    </row>
    <row r="8" spans="1:14" x14ac:dyDescent="0.3">
      <c r="A8" s="24">
        <v>4</v>
      </c>
      <c r="B8" s="24">
        <v>38</v>
      </c>
      <c r="C8" s="24" t="s">
        <v>829</v>
      </c>
      <c r="D8" s="24" t="s">
        <v>830</v>
      </c>
      <c r="E8" s="24" t="s">
        <v>45</v>
      </c>
      <c r="F8" s="24" t="s">
        <v>44</v>
      </c>
      <c r="G8" s="24" t="s">
        <v>798</v>
      </c>
      <c r="H8" s="24" t="s">
        <v>798</v>
      </c>
      <c r="I8" s="24" t="s">
        <v>828</v>
      </c>
      <c r="J8" t="s">
        <v>674</v>
      </c>
      <c r="K8" s="24" t="s">
        <v>593</v>
      </c>
      <c r="L8" t="s">
        <v>660</v>
      </c>
      <c r="N8"/>
    </row>
    <row r="9" spans="1:14" x14ac:dyDescent="0.3">
      <c r="A9" s="24">
        <v>4</v>
      </c>
      <c r="B9" s="24">
        <v>39</v>
      </c>
      <c r="C9" s="24" t="s">
        <v>829</v>
      </c>
      <c r="D9" s="24" t="s">
        <v>830</v>
      </c>
      <c r="E9" s="24" t="s">
        <v>45</v>
      </c>
      <c r="F9" s="24" t="s">
        <v>44</v>
      </c>
      <c r="G9" s="24" t="s">
        <v>627</v>
      </c>
      <c r="H9" s="24" t="s">
        <v>798</v>
      </c>
      <c r="I9" s="24" t="s">
        <v>828</v>
      </c>
      <c r="J9" t="s">
        <v>669</v>
      </c>
      <c r="K9" s="24" t="s">
        <v>593</v>
      </c>
      <c r="L9" t="s">
        <v>660</v>
      </c>
      <c r="N9"/>
    </row>
    <row r="10" spans="1:14" x14ac:dyDescent="0.3">
      <c r="A10" s="24">
        <v>4</v>
      </c>
      <c r="B10" s="24">
        <v>40</v>
      </c>
      <c r="C10" s="24" t="s">
        <v>829</v>
      </c>
      <c r="D10" s="24" t="s">
        <v>830</v>
      </c>
      <c r="E10" s="24" t="s">
        <v>45</v>
      </c>
      <c r="F10" s="24" t="s">
        <v>44</v>
      </c>
      <c r="G10" s="24" t="s">
        <v>628</v>
      </c>
      <c r="H10" s="24" t="s">
        <v>798</v>
      </c>
      <c r="I10" s="24" t="s">
        <v>828</v>
      </c>
      <c r="J10" t="s">
        <v>669</v>
      </c>
      <c r="K10" s="24" t="s">
        <v>593</v>
      </c>
      <c r="L10" t="s">
        <v>660</v>
      </c>
      <c r="N10"/>
    </row>
    <row r="11" spans="1:14" x14ac:dyDescent="0.3">
      <c r="A11" s="24">
        <v>2</v>
      </c>
      <c r="B11" s="24">
        <v>2</v>
      </c>
      <c r="C11" s="24" t="s">
        <v>795</v>
      </c>
      <c r="D11" s="24" t="s">
        <v>830</v>
      </c>
      <c r="E11" s="24" t="s">
        <v>45</v>
      </c>
      <c r="F11" s="24" t="s">
        <v>44</v>
      </c>
      <c r="G11" s="24" t="s">
        <v>627</v>
      </c>
      <c r="H11" s="24" t="s">
        <v>627</v>
      </c>
      <c r="I11" s="24" t="s">
        <v>56</v>
      </c>
      <c r="K11" s="24" t="s">
        <v>592</v>
      </c>
      <c r="L11" t="s">
        <v>651</v>
      </c>
      <c r="N11"/>
    </row>
    <row r="12" spans="1:14" x14ac:dyDescent="0.3">
      <c r="A12" s="24">
        <v>2</v>
      </c>
      <c r="B12" s="24">
        <v>3</v>
      </c>
      <c r="C12" s="24" t="s">
        <v>795</v>
      </c>
      <c r="D12" s="24" t="s">
        <v>830</v>
      </c>
      <c r="E12" s="24" t="s">
        <v>45</v>
      </c>
      <c r="F12" s="24" t="s">
        <v>44</v>
      </c>
      <c r="G12" s="24" t="s">
        <v>628</v>
      </c>
      <c r="H12" s="24" t="s">
        <v>627</v>
      </c>
      <c r="I12" s="24" t="s">
        <v>56</v>
      </c>
      <c r="J12" t="s">
        <v>659</v>
      </c>
      <c r="K12" s="24" t="s">
        <v>593</v>
      </c>
      <c r="L12" t="s">
        <v>660</v>
      </c>
      <c r="N12"/>
    </row>
    <row r="13" spans="1:14" x14ac:dyDescent="0.3">
      <c r="A13" s="24">
        <v>2</v>
      </c>
      <c r="B13" s="24">
        <v>4</v>
      </c>
      <c r="C13" s="24" t="s">
        <v>795</v>
      </c>
      <c r="D13" s="24" t="s">
        <v>830</v>
      </c>
      <c r="E13" s="24" t="s">
        <v>45</v>
      </c>
      <c r="F13" s="24" t="s">
        <v>44</v>
      </c>
      <c r="G13" s="24" t="s">
        <v>627</v>
      </c>
      <c r="H13" s="24" t="s">
        <v>628</v>
      </c>
      <c r="I13" s="24" t="s">
        <v>56</v>
      </c>
      <c r="J13" t="s">
        <v>659</v>
      </c>
      <c r="K13" s="24" t="s">
        <v>593</v>
      </c>
      <c r="L13" t="s">
        <v>660</v>
      </c>
      <c r="N13"/>
    </row>
    <row r="14" spans="1:14" x14ac:dyDescent="0.3">
      <c r="A14" s="24">
        <v>2</v>
      </c>
      <c r="B14" s="24">
        <v>5</v>
      </c>
      <c r="C14" s="24" t="s">
        <v>795</v>
      </c>
      <c r="D14" s="24" t="s">
        <v>830</v>
      </c>
      <c r="E14" s="24" t="s">
        <v>45</v>
      </c>
      <c r="F14" s="24" t="s">
        <v>44</v>
      </c>
      <c r="G14" s="24" t="s">
        <v>628</v>
      </c>
      <c r="H14" s="24" t="s">
        <v>628</v>
      </c>
      <c r="I14" s="24" t="s">
        <v>56</v>
      </c>
      <c r="J14" t="s">
        <v>659</v>
      </c>
      <c r="K14" s="24" t="s">
        <v>593</v>
      </c>
      <c r="L14" t="s">
        <v>660</v>
      </c>
      <c r="N14"/>
    </row>
    <row r="15" spans="1:14" x14ac:dyDescent="0.3">
      <c r="A15" s="24">
        <v>2</v>
      </c>
      <c r="B15" s="24">
        <v>31</v>
      </c>
      <c r="C15" s="24" t="s">
        <v>795</v>
      </c>
      <c r="D15" s="24" t="s">
        <v>830</v>
      </c>
      <c r="E15" s="24" t="s">
        <v>45</v>
      </c>
      <c r="F15" s="24" t="s">
        <v>44</v>
      </c>
      <c r="G15" s="24" t="s">
        <v>798</v>
      </c>
      <c r="H15" s="24" t="s">
        <v>627</v>
      </c>
      <c r="I15" s="24" t="s">
        <v>56</v>
      </c>
      <c r="J15" t="s">
        <v>659</v>
      </c>
      <c r="K15" s="24" t="s">
        <v>593</v>
      </c>
      <c r="L15" t="s">
        <v>660</v>
      </c>
      <c r="N15"/>
    </row>
    <row r="16" spans="1:14" x14ac:dyDescent="0.3">
      <c r="A16" s="24">
        <v>2</v>
      </c>
      <c r="B16" s="24">
        <v>32</v>
      </c>
      <c r="C16" s="24" t="s">
        <v>795</v>
      </c>
      <c r="D16" s="24" t="s">
        <v>830</v>
      </c>
      <c r="E16" s="24" t="s">
        <v>45</v>
      </c>
      <c r="F16" s="24" t="s">
        <v>44</v>
      </c>
      <c r="G16" s="24" t="s">
        <v>798</v>
      </c>
      <c r="H16" s="24" t="s">
        <v>628</v>
      </c>
      <c r="I16" s="24" t="s">
        <v>56</v>
      </c>
      <c r="J16" t="s">
        <v>659</v>
      </c>
      <c r="K16" s="24" t="s">
        <v>593</v>
      </c>
      <c r="L16" t="s">
        <v>660</v>
      </c>
      <c r="N16"/>
    </row>
    <row r="17" spans="1:14" x14ac:dyDescent="0.3">
      <c r="A17" s="24">
        <v>2</v>
      </c>
      <c r="B17" s="24">
        <v>35</v>
      </c>
      <c r="C17" s="24" t="s">
        <v>795</v>
      </c>
      <c r="D17" s="24" t="s">
        <v>830</v>
      </c>
      <c r="E17" s="24" t="s">
        <v>45</v>
      </c>
      <c r="F17" s="24" t="s">
        <v>44</v>
      </c>
      <c r="G17" s="24" t="s">
        <v>798</v>
      </c>
      <c r="H17" s="24" t="s">
        <v>798</v>
      </c>
      <c r="I17" s="24" t="s">
        <v>56</v>
      </c>
      <c r="J17" t="s">
        <v>659</v>
      </c>
      <c r="K17" s="24" t="s">
        <v>593</v>
      </c>
      <c r="L17" t="s">
        <v>660</v>
      </c>
      <c r="N17"/>
    </row>
    <row r="18" spans="1:14" x14ac:dyDescent="0.3">
      <c r="A18" s="24">
        <v>2</v>
      </c>
      <c r="B18" s="24">
        <v>36</v>
      </c>
      <c r="C18" s="24" t="s">
        <v>795</v>
      </c>
      <c r="D18" s="24" t="s">
        <v>830</v>
      </c>
      <c r="E18" s="24" t="s">
        <v>45</v>
      </c>
      <c r="F18" s="24" t="s">
        <v>44</v>
      </c>
      <c r="G18" s="24" t="s">
        <v>627</v>
      </c>
      <c r="H18" s="24" t="s">
        <v>798</v>
      </c>
      <c r="I18" s="24" t="s">
        <v>56</v>
      </c>
      <c r="J18" t="s">
        <v>659</v>
      </c>
      <c r="K18" s="24" t="s">
        <v>593</v>
      </c>
      <c r="L18" t="s">
        <v>660</v>
      </c>
      <c r="N18"/>
    </row>
    <row r="19" spans="1:14" x14ac:dyDescent="0.3">
      <c r="A19" s="24">
        <v>2</v>
      </c>
      <c r="B19" s="24">
        <v>37</v>
      </c>
      <c r="C19" s="24" t="s">
        <v>795</v>
      </c>
      <c r="D19" s="24" t="s">
        <v>830</v>
      </c>
      <c r="E19" s="24" t="s">
        <v>45</v>
      </c>
      <c r="F19" s="24" t="s">
        <v>44</v>
      </c>
      <c r="G19" s="24" t="s">
        <v>628</v>
      </c>
      <c r="H19" s="24" t="s">
        <v>798</v>
      </c>
      <c r="I19" s="24" t="s">
        <v>56</v>
      </c>
      <c r="J19" t="s">
        <v>659</v>
      </c>
      <c r="K19" s="24" t="s">
        <v>593</v>
      </c>
      <c r="L19" t="s">
        <v>660</v>
      </c>
      <c r="N19"/>
    </row>
    <row r="20" spans="1:14" x14ac:dyDescent="0.3">
      <c r="A20" s="24">
        <v>3</v>
      </c>
      <c r="B20" s="24">
        <v>6</v>
      </c>
      <c r="C20" s="24" t="s">
        <v>831</v>
      </c>
      <c r="D20" s="24" t="s">
        <v>830</v>
      </c>
      <c r="E20" s="24" t="s">
        <v>45</v>
      </c>
      <c r="F20" s="24" t="s">
        <v>45</v>
      </c>
      <c r="G20" s="24" t="s">
        <v>627</v>
      </c>
      <c r="H20" s="24" t="s">
        <v>627</v>
      </c>
      <c r="I20" s="24" t="s">
        <v>828</v>
      </c>
      <c r="J20" t="s">
        <v>662</v>
      </c>
      <c r="K20" s="24" t="s">
        <v>593</v>
      </c>
      <c r="L20" t="s">
        <v>663</v>
      </c>
      <c r="M20" t="s">
        <v>651</v>
      </c>
      <c r="N20"/>
    </row>
    <row r="21" spans="1:14" x14ac:dyDescent="0.3">
      <c r="A21" s="24">
        <v>3</v>
      </c>
      <c r="B21" s="24">
        <v>7</v>
      </c>
      <c r="C21" s="24" t="s">
        <v>831</v>
      </c>
      <c r="D21" s="24" t="s">
        <v>830</v>
      </c>
      <c r="E21" s="24" t="s">
        <v>45</v>
      </c>
      <c r="F21" s="24" t="s">
        <v>45</v>
      </c>
      <c r="G21" s="24" t="s">
        <v>628</v>
      </c>
      <c r="H21" s="24" t="s">
        <v>627</v>
      </c>
      <c r="I21" s="24" t="s">
        <v>828</v>
      </c>
      <c r="J21" t="s">
        <v>662</v>
      </c>
      <c r="K21" s="24" t="s">
        <v>593</v>
      </c>
      <c r="L21" t="s">
        <v>663</v>
      </c>
      <c r="M21" t="s">
        <v>651</v>
      </c>
      <c r="N21"/>
    </row>
    <row r="22" spans="1:14" x14ac:dyDescent="0.3">
      <c r="A22" s="24">
        <v>3</v>
      </c>
      <c r="B22" s="24">
        <v>8</v>
      </c>
      <c r="C22" s="24" t="s">
        <v>831</v>
      </c>
      <c r="D22" s="24" t="s">
        <v>830</v>
      </c>
      <c r="E22" s="24" t="s">
        <v>45</v>
      </c>
      <c r="F22" s="24" t="s">
        <v>45</v>
      </c>
      <c r="G22" s="24" t="s">
        <v>627</v>
      </c>
      <c r="H22" s="24" t="s">
        <v>628</v>
      </c>
      <c r="I22" s="24" t="s">
        <v>828</v>
      </c>
      <c r="J22" t="s">
        <v>662</v>
      </c>
      <c r="K22" s="24" t="s">
        <v>593</v>
      </c>
      <c r="L22" t="s">
        <v>663</v>
      </c>
      <c r="M22" t="s">
        <v>651</v>
      </c>
      <c r="N22"/>
    </row>
    <row r="23" spans="1:14" x14ac:dyDescent="0.3">
      <c r="A23" s="24">
        <v>3</v>
      </c>
      <c r="B23" s="24">
        <v>9</v>
      </c>
      <c r="C23" s="24" t="s">
        <v>831</v>
      </c>
      <c r="D23" s="24" t="s">
        <v>830</v>
      </c>
      <c r="E23" s="24" t="s">
        <v>45</v>
      </c>
      <c r="F23" s="24" t="s">
        <v>45</v>
      </c>
      <c r="G23" s="24" t="s">
        <v>628</v>
      </c>
      <c r="H23" s="24" t="s">
        <v>628</v>
      </c>
      <c r="I23" s="24" t="s">
        <v>828</v>
      </c>
      <c r="K23" s="24" t="s">
        <v>593</v>
      </c>
      <c r="L23" t="s">
        <v>663</v>
      </c>
      <c r="M23" t="s">
        <v>651</v>
      </c>
      <c r="N23"/>
    </row>
    <row r="24" spans="1:14" x14ac:dyDescent="0.3">
      <c r="A24" s="24">
        <v>3</v>
      </c>
      <c r="B24" s="24">
        <v>26</v>
      </c>
      <c r="C24" s="24" t="s">
        <v>831</v>
      </c>
      <c r="D24" s="24" t="s">
        <v>830</v>
      </c>
      <c r="E24" s="24" t="s">
        <v>45</v>
      </c>
      <c r="F24" s="24" t="s">
        <v>45</v>
      </c>
      <c r="G24" s="24" t="s">
        <v>798</v>
      </c>
      <c r="H24" s="24" t="s">
        <v>798</v>
      </c>
      <c r="I24" s="24" t="s">
        <v>828</v>
      </c>
      <c r="J24" t="s">
        <v>662</v>
      </c>
      <c r="K24" s="24" t="s">
        <v>593</v>
      </c>
      <c r="L24" t="s">
        <v>663</v>
      </c>
      <c r="M24" t="s">
        <v>651</v>
      </c>
      <c r="N24"/>
    </row>
    <row r="25" spans="1:14" x14ac:dyDescent="0.3">
      <c r="A25" s="24">
        <v>3</v>
      </c>
      <c r="B25" s="24">
        <v>27</v>
      </c>
      <c r="C25" s="24" t="s">
        <v>831</v>
      </c>
      <c r="D25" s="24" t="s">
        <v>830</v>
      </c>
      <c r="E25" s="24" t="s">
        <v>45</v>
      </c>
      <c r="F25" s="24" t="s">
        <v>45</v>
      </c>
      <c r="G25" s="24" t="s">
        <v>798</v>
      </c>
      <c r="H25" s="24" t="s">
        <v>627</v>
      </c>
      <c r="I25" s="24" t="s">
        <v>828</v>
      </c>
      <c r="J25" t="s">
        <v>662</v>
      </c>
      <c r="K25" s="24" t="s">
        <v>593</v>
      </c>
      <c r="L25" t="s">
        <v>663</v>
      </c>
      <c r="M25" t="s">
        <v>651</v>
      </c>
      <c r="N25"/>
    </row>
    <row r="26" spans="1:14" x14ac:dyDescent="0.3">
      <c r="A26" s="24">
        <v>3</v>
      </c>
      <c r="B26" s="24">
        <v>28</v>
      </c>
      <c r="C26" s="24" t="s">
        <v>831</v>
      </c>
      <c r="D26" s="24" t="s">
        <v>830</v>
      </c>
      <c r="E26" s="24" t="s">
        <v>45</v>
      </c>
      <c r="F26" s="24" t="s">
        <v>45</v>
      </c>
      <c r="G26" s="24" t="s">
        <v>798</v>
      </c>
      <c r="H26" s="24" t="s">
        <v>628</v>
      </c>
      <c r="I26" s="24" t="s">
        <v>828</v>
      </c>
      <c r="J26" t="s">
        <v>662</v>
      </c>
      <c r="K26" s="24" t="s">
        <v>593</v>
      </c>
      <c r="L26" t="s">
        <v>663</v>
      </c>
      <c r="M26" t="s">
        <v>651</v>
      </c>
      <c r="N26"/>
    </row>
    <row r="27" spans="1:14" x14ac:dyDescent="0.3">
      <c r="A27" s="24">
        <v>3</v>
      </c>
      <c r="B27" s="24">
        <v>29</v>
      </c>
      <c r="C27" s="24" t="s">
        <v>831</v>
      </c>
      <c r="D27" s="24" t="s">
        <v>830</v>
      </c>
      <c r="E27" s="24" t="s">
        <v>45</v>
      </c>
      <c r="F27" s="24" t="s">
        <v>45</v>
      </c>
      <c r="G27" s="24" t="s">
        <v>627</v>
      </c>
      <c r="H27" s="24" t="s">
        <v>798</v>
      </c>
      <c r="I27" s="24" t="s">
        <v>828</v>
      </c>
      <c r="J27" t="s">
        <v>662</v>
      </c>
      <c r="K27" s="24" t="s">
        <v>593</v>
      </c>
      <c r="L27" t="s">
        <v>663</v>
      </c>
      <c r="M27" t="s">
        <v>651</v>
      </c>
      <c r="N27"/>
    </row>
    <row r="28" spans="1:14" x14ac:dyDescent="0.3">
      <c r="A28" s="24">
        <v>3</v>
      </c>
      <c r="B28" s="24">
        <v>30</v>
      </c>
      <c r="C28" s="24" t="s">
        <v>831</v>
      </c>
      <c r="D28" s="24" t="s">
        <v>830</v>
      </c>
      <c r="E28" s="24" t="s">
        <v>45</v>
      </c>
      <c r="F28" s="24" t="s">
        <v>45</v>
      </c>
      <c r="G28" s="24" t="s">
        <v>628</v>
      </c>
      <c r="H28" s="24" t="s">
        <v>798</v>
      </c>
      <c r="I28" s="24" t="s">
        <v>828</v>
      </c>
      <c r="J28" t="s">
        <v>662</v>
      </c>
      <c r="K28" s="24" t="s">
        <v>593</v>
      </c>
      <c r="L28" t="s">
        <v>663</v>
      </c>
      <c r="M28" t="s">
        <v>651</v>
      </c>
      <c r="N28"/>
    </row>
    <row r="29" spans="1:14" x14ac:dyDescent="0.3">
      <c r="A29" s="24">
        <v>1</v>
      </c>
      <c r="B29" s="24">
        <v>1</v>
      </c>
      <c r="C29" s="24" t="s">
        <v>643</v>
      </c>
      <c r="D29" s="24" t="s">
        <v>830</v>
      </c>
      <c r="E29" s="24" t="s">
        <v>643</v>
      </c>
      <c r="F29" s="24" t="s">
        <v>643</v>
      </c>
      <c r="I29" s="24" t="s">
        <v>56</v>
      </c>
      <c r="K29" s="24" t="s">
        <v>592</v>
      </c>
      <c r="L29" t="s">
        <v>651</v>
      </c>
      <c r="M29" t="s">
        <v>652</v>
      </c>
      <c r="N29"/>
    </row>
    <row r="30" spans="1:14" x14ac:dyDescent="0.3">
      <c r="A30" s="24">
        <v>9</v>
      </c>
      <c r="B30" s="24">
        <v>19</v>
      </c>
      <c r="C30" s="24" t="s">
        <v>838</v>
      </c>
      <c r="D30" s="24" t="s">
        <v>822</v>
      </c>
      <c r="E30" s="24" t="s">
        <v>45</v>
      </c>
      <c r="F30" s="24" t="s">
        <v>44</v>
      </c>
      <c r="G30" s="24" t="s">
        <v>628</v>
      </c>
      <c r="H30" s="24" t="s">
        <v>628</v>
      </c>
      <c r="I30" s="24" t="s">
        <v>56</v>
      </c>
      <c r="J30" t="s">
        <v>671</v>
      </c>
      <c r="K30" s="24" t="s">
        <v>593</v>
      </c>
      <c r="L30" t="s">
        <v>660</v>
      </c>
      <c r="N30"/>
    </row>
    <row r="31" spans="1:14" x14ac:dyDescent="0.3">
      <c r="A31" s="24">
        <v>9</v>
      </c>
      <c r="B31" s="24">
        <v>20</v>
      </c>
      <c r="C31" s="24" t="s">
        <v>838</v>
      </c>
      <c r="D31" s="24" t="s">
        <v>822</v>
      </c>
      <c r="E31" s="24" t="s">
        <v>45</v>
      </c>
      <c r="F31" s="24" t="s">
        <v>44</v>
      </c>
      <c r="G31" s="24" t="s">
        <v>627</v>
      </c>
      <c r="H31" s="24" t="s">
        <v>628</v>
      </c>
      <c r="I31" s="24" t="s">
        <v>56</v>
      </c>
      <c r="J31" t="s">
        <v>671</v>
      </c>
      <c r="K31" s="24" t="s">
        <v>593</v>
      </c>
      <c r="L31" t="s">
        <v>660</v>
      </c>
      <c r="N31"/>
    </row>
    <row r="32" spans="1:14" x14ac:dyDescent="0.3">
      <c r="A32" s="24">
        <v>9</v>
      </c>
      <c r="B32" s="24">
        <v>24</v>
      </c>
      <c r="C32" s="24" t="s">
        <v>838</v>
      </c>
      <c r="D32" s="24" t="s">
        <v>822</v>
      </c>
      <c r="E32" s="24" t="s">
        <v>45</v>
      </c>
      <c r="F32" s="24" t="s">
        <v>44</v>
      </c>
      <c r="G32" s="24" t="s">
        <v>628</v>
      </c>
      <c r="H32" s="24" t="s">
        <v>627</v>
      </c>
      <c r="I32" s="24" t="s">
        <v>56</v>
      </c>
      <c r="J32" t="s">
        <v>671</v>
      </c>
      <c r="K32" s="24" t="s">
        <v>593</v>
      </c>
      <c r="L32" t="s">
        <v>660</v>
      </c>
      <c r="N32"/>
    </row>
    <row r="33" spans="1:14" x14ac:dyDescent="0.3">
      <c r="A33" s="24">
        <v>9</v>
      </c>
      <c r="B33" s="24">
        <v>25</v>
      </c>
      <c r="C33" s="24" t="s">
        <v>838</v>
      </c>
      <c r="D33" s="24" t="s">
        <v>822</v>
      </c>
      <c r="E33" s="24" t="s">
        <v>45</v>
      </c>
      <c r="F33" s="24" t="s">
        <v>44</v>
      </c>
      <c r="G33" s="24" t="s">
        <v>627</v>
      </c>
      <c r="H33" s="24" t="s">
        <v>627</v>
      </c>
      <c r="I33" s="24" t="s">
        <v>56</v>
      </c>
      <c r="J33" t="s">
        <v>671</v>
      </c>
      <c r="K33" s="24" t="s">
        <v>593</v>
      </c>
      <c r="L33" t="s">
        <v>660</v>
      </c>
      <c r="N33"/>
    </row>
    <row r="34" spans="1:14" x14ac:dyDescent="0.3">
      <c r="A34" s="24">
        <v>10</v>
      </c>
      <c r="B34" s="24">
        <v>21</v>
      </c>
      <c r="C34" s="24" t="s">
        <v>833</v>
      </c>
      <c r="D34" s="24" t="s">
        <v>822</v>
      </c>
      <c r="E34" s="24" t="s">
        <v>45</v>
      </c>
      <c r="F34" s="24" t="s">
        <v>45</v>
      </c>
      <c r="I34" s="24" t="s">
        <v>828</v>
      </c>
      <c r="K34" s="24" t="s">
        <v>593</v>
      </c>
      <c r="L34" t="s">
        <v>663</v>
      </c>
      <c r="M34" t="s">
        <v>651</v>
      </c>
      <c r="N34"/>
    </row>
    <row r="35" spans="1:14" x14ac:dyDescent="0.3">
      <c r="A35" s="24">
        <v>8</v>
      </c>
      <c r="B35" s="24">
        <v>18</v>
      </c>
      <c r="C35" s="24" t="s">
        <v>837</v>
      </c>
      <c r="D35" s="24" t="s">
        <v>822</v>
      </c>
      <c r="E35" s="24" t="s">
        <v>643</v>
      </c>
      <c r="F35" s="24" t="s">
        <v>643</v>
      </c>
      <c r="I35" s="24" t="s">
        <v>56</v>
      </c>
      <c r="K35" s="24" t="s">
        <v>592</v>
      </c>
      <c r="L35" t="s">
        <v>651</v>
      </c>
      <c r="M35" t="s">
        <v>652</v>
      </c>
      <c r="N35"/>
    </row>
    <row r="36" spans="1:14" x14ac:dyDescent="0.3">
      <c r="A36" s="24">
        <v>6</v>
      </c>
      <c r="B36" s="24">
        <v>15</v>
      </c>
      <c r="C36" s="24" t="s">
        <v>836</v>
      </c>
      <c r="D36" s="24" t="s">
        <v>821</v>
      </c>
      <c r="E36" s="24" t="s">
        <v>45</v>
      </c>
      <c r="F36" s="24" t="s">
        <v>44</v>
      </c>
      <c r="G36" s="24" t="s">
        <v>628</v>
      </c>
      <c r="H36" s="24" t="s">
        <v>628</v>
      </c>
      <c r="I36" s="24" t="s">
        <v>56</v>
      </c>
      <c r="J36" t="s">
        <v>671</v>
      </c>
      <c r="K36" s="24" t="s">
        <v>593</v>
      </c>
      <c r="L36" t="s">
        <v>660</v>
      </c>
      <c r="N36"/>
    </row>
    <row r="37" spans="1:14" x14ac:dyDescent="0.3">
      <c r="A37" s="24">
        <v>6</v>
      </c>
      <c r="B37" s="24">
        <v>16</v>
      </c>
      <c r="C37" s="24" t="s">
        <v>836</v>
      </c>
      <c r="D37" s="24" t="s">
        <v>821</v>
      </c>
      <c r="E37" s="24" t="s">
        <v>45</v>
      </c>
      <c r="F37" s="24" t="s">
        <v>44</v>
      </c>
      <c r="G37" s="24" t="s">
        <v>627</v>
      </c>
      <c r="H37" s="24" t="s">
        <v>628</v>
      </c>
      <c r="I37" s="24" t="s">
        <v>56</v>
      </c>
      <c r="J37" t="s">
        <v>671</v>
      </c>
      <c r="K37" s="24" t="s">
        <v>593</v>
      </c>
      <c r="L37" t="s">
        <v>660</v>
      </c>
      <c r="N37"/>
    </row>
    <row r="38" spans="1:14" x14ac:dyDescent="0.3">
      <c r="A38" s="24">
        <v>6</v>
      </c>
      <c r="B38" s="24">
        <v>22</v>
      </c>
      <c r="C38" s="24" t="s">
        <v>836</v>
      </c>
      <c r="D38" s="24" t="s">
        <v>821</v>
      </c>
      <c r="E38" s="24" t="s">
        <v>45</v>
      </c>
      <c r="F38" s="24" t="s">
        <v>44</v>
      </c>
      <c r="G38" s="24" t="s">
        <v>627</v>
      </c>
      <c r="H38" s="24" t="s">
        <v>627</v>
      </c>
      <c r="I38" s="24" t="s">
        <v>56</v>
      </c>
      <c r="J38" t="s">
        <v>671</v>
      </c>
      <c r="K38" s="24" t="s">
        <v>593</v>
      </c>
      <c r="L38" t="s">
        <v>660</v>
      </c>
      <c r="N38"/>
    </row>
    <row r="39" spans="1:14" x14ac:dyDescent="0.3">
      <c r="A39" s="24">
        <v>6</v>
      </c>
      <c r="B39" s="24">
        <v>23</v>
      </c>
      <c r="C39" s="24" t="s">
        <v>836</v>
      </c>
      <c r="D39" s="24" t="s">
        <v>821</v>
      </c>
      <c r="E39" s="24" t="s">
        <v>45</v>
      </c>
      <c r="F39" s="24" t="s">
        <v>44</v>
      </c>
      <c r="G39" s="24" t="s">
        <v>628</v>
      </c>
      <c r="H39" s="24" t="s">
        <v>627</v>
      </c>
      <c r="I39" s="24" t="s">
        <v>56</v>
      </c>
      <c r="J39" t="s">
        <v>671</v>
      </c>
      <c r="K39" s="24" t="s">
        <v>593</v>
      </c>
      <c r="L39" t="s">
        <v>660</v>
      </c>
      <c r="N39"/>
    </row>
    <row r="40" spans="1:14" x14ac:dyDescent="0.3">
      <c r="A40" s="24">
        <v>7</v>
      </c>
      <c r="B40" s="24">
        <v>17</v>
      </c>
      <c r="C40" s="24" t="s">
        <v>832</v>
      </c>
      <c r="D40" s="24" t="s">
        <v>821</v>
      </c>
      <c r="E40" s="24" t="s">
        <v>45</v>
      </c>
      <c r="F40" s="24" t="s">
        <v>45</v>
      </c>
      <c r="I40" s="24" t="s">
        <v>828</v>
      </c>
      <c r="K40" s="24" t="s">
        <v>593</v>
      </c>
      <c r="L40" t="s">
        <v>663</v>
      </c>
      <c r="M40" t="s">
        <v>651</v>
      </c>
      <c r="N40"/>
    </row>
    <row r="41" spans="1:14" x14ac:dyDescent="0.3">
      <c r="A41" s="24">
        <v>5</v>
      </c>
      <c r="B41" s="24">
        <v>14</v>
      </c>
      <c r="C41" s="24" t="s">
        <v>835</v>
      </c>
      <c r="D41" s="24" t="s">
        <v>821</v>
      </c>
      <c r="E41" s="24" t="s">
        <v>643</v>
      </c>
      <c r="F41" s="24" t="s">
        <v>643</v>
      </c>
      <c r="I41" s="24" t="s">
        <v>56</v>
      </c>
      <c r="K41" s="24" t="s">
        <v>592</v>
      </c>
      <c r="L41" t="s">
        <v>651</v>
      </c>
      <c r="M41" t="s">
        <v>652</v>
      </c>
      <c r="N4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5ED8-7E5B-485A-90A6-32B73AD6DF13}">
  <dimension ref="A1:Q85"/>
  <sheetViews>
    <sheetView zoomScale="85" zoomScaleNormal="85" workbookViewId="0">
      <selection activeCell="B12" sqref="B12"/>
    </sheetView>
  </sheetViews>
  <sheetFormatPr baseColWidth="10" defaultRowHeight="14.4" x14ac:dyDescent="0.3"/>
  <cols>
    <col min="1" max="1" width="7.6640625" style="1" bestFit="1" customWidth="1"/>
    <col min="2" max="2" width="112.77734375" style="1" bestFit="1" customWidth="1"/>
    <col min="3" max="3" width="84.77734375" style="1" bestFit="1" customWidth="1"/>
    <col min="4" max="4" width="18.33203125" style="24" bestFit="1" customWidth="1"/>
    <col min="5" max="5" width="18.44140625" style="1" bestFit="1" customWidth="1"/>
    <col min="6" max="6" width="25" style="1" bestFit="1" customWidth="1"/>
    <col min="7" max="7" width="30.21875" style="1" bestFit="1" customWidth="1"/>
    <col min="8" max="8" width="24.44140625" style="1" bestFit="1" customWidth="1"/>
    <col min="9" max="9" width="25.88671875" bestFit="1" customWidth="1"/>
    <col min="10" max="10" width="58.44140625" customWidth="1"/>
    <col min="11" max="11" width="26.77734375" bestFit="1" customWidth="1"/>
    <col min="12" max="12" width="93.88671875" bestFit="1" customWidth="1"/>
    <col min="13" max="13" width="48.5546875" bestFit="1" customWidth="1"/>
    <col min="14" max="14" width="77.88671875" bestFit="1" customWidth="1"/>
    <col min="15" max="15" width="25.109375" style="1" bestFit="1" customWidth="1"/>
    <col min="16" max="16" width="23.6640625" bestFit="1" customWidth="1"/>
    <col min="17" max="17" width="28.88671875" style="1" bestFit="1" customWidth="1"/>
  </cols>
  <sheetData>
    <row r="1" spans="1:17" x14ac:dyDescent="0.3">
      <c r="A1" s="1" t="s">
        <v>0</v>
      </c>
      <c r="B1" s="1" t="s">
        <v>1</v>
      </c>
      <c r="C1" s="1" t="s">
        <v>257</v>
      </c>
      <c r="D1" s="24" t="s">
        <v>819</v>
      </c>
      <c r="E1" s="1" t="s">
        <v>42</v>
      </c>
      <c r="F1" s="1" t="s">
        <v>793</v>
      </c>
      <c r="G1" s="1" t="s">
        <v>626</v>
      </c>
      <c r="H1" s="1" t="s">
        <v>629</v>
      </c>
      <c r="I1" s="1" t="s">
        <v>646</v>
      </c>
      <c r="J1" t="s">
        <v>644</v>
      </c>
      <c r="K1" t="s">
        <v>645</v>
      </c>
      <c r="L1" t="s">
        <v>603</v>
      </c>
      <c r="M1" t="s">
        <v>604</v>
      </c>
      <c r="N1" t="s">
        <v>647</v>
      </c>
      <c r="O1" s="1" t="s">
        <v>648</v>
      </c>
      <c r="P1" t="s">
        <v>649</v>
      </c>
      <c r="Q1" s="1" t="s">
        <v>650</v>
      </c>
    </row>
    <row r="2" spans="1:17" x14ac:dyDescent="0.3">
      <c r="A2" s="1">
        <v>6</v>
      </c>
      <c r="B2" s="1" t="s">
        <v>222</v>
      </c>
      <c r="C2" s="1" t="s">
        <v>661</v>
      </c>
      <c r="D2" s="24" t="s">
        <v>820</v>
      </c>
      <c r="E2" s="1" t="s">
        <v>45</v>
      </c>
      <c r="F2" s="1" t="s">
        <v>45</v>
      </c>
      <c r="G2" s="1" t="s">
        <v>657</v>
      </c>
      <c r="H2" s="1" t="s">
        <v>657</v>
      </c>
      <c r="I2" s="1" t="s">
        <v>652</v>
      </c>
      <c r="J2" t="s">
        <v>662</v>
      </c>
      <c r="K2" t="s">
        <v>593</v>
      </c>
      <c r="L2" t="s">
        <v>663</v>
      </c>
      <c r="M2" t="s">
        <v>651</v>
      </c>
      <c r="N2" t="s">
        <v>664</v>
      </c>
      <c r="O2" s="1">
        <v>1</v>
      </c>
      <c r="P2" t="s">
        <v>601</v>
      </c>
      <c r="Q2" s="1" t="s">
        <v>665</v>
      </c>
    </row>
    <row r="3" spans="1:17" x14ac:dyDescent="0.3">
      <c r="A3" s="1">
        <v>7</v>
      </c>
      <c r="B3" s="1" t="s">
        <v>223</v>
      </c>
      <c r="C3" s="1" t="s">
        <v>661</v>
      </c>
      <c r="D3" s="24" t="s">
        <v>820</v>
      </c>
      <c r="E3" s="1" t="s">
        <v>45</v>
      </c>
      <c r="F3" s="1" t="s">
        <v>45</v>
      </c>
      <c r="G3" s="1" t="s">
        <v>658</v>
      </c>
      <c r="H3" s="1" t="s">
        <v>657</v>
      </c>
      <c r="I3" s="1" t="s">
        <v>652</v>
      </c>
      <c r="J3" t="s">
        <v>662</v>
      </c>
      <c r="K3" t="s">
        <v>593</v>
      </c>
      <c r="L3" t="s">
        <v>663</v>
      </c>
      <c r="M3" t="s">
        <v>651</v>
      </c>
      <c r="N3" t="s">
        <v>664</v>
      </c>
      <c r="O3" s="1">
        <v>1</v>
      </c>
      <c r="P3" t="s">
        <v>601</v>
      </c>
      <c r="Q3" s="1" t="s">
        <v>665</v>
      </c>
    </row>
    <row r="4" spans="1:17" x14ac:dyDescent="0.3">
      <c r="A4" s="1">
        <v>8</v>
      </c>
      <c r="B4" s="1" t="s">
        <v>224</v>
      </c>
      <c r="C4" s="1" t="s">
        <v>661</v>
      </c>
      <c r="D4" s="24" t="s">
        <v>820</v>
      </c>
      <c r="E4" s="1" t="s">
        <v>45</v>
      </c>
      <c r="F4" s="1" t="s">
        <v>45</v>
      </c>
      <c r="G4" s="1" t="s">
        <v>657</v>
      </c>
      <c r="H4" s="1" t="s">
        <v>658</v>
      </c>
      <c r="I4" s="1" t="s">
        <v>652</v>
      </c>
      <c r="J4" t="s">
        <v>662</v>
      </c>
      <c r="K4" t="s">
        <v>593</v>
      </c>
      <c r="L4" t="s">
        <v>663</v>
      </c>
      <c r="M4" t="s">
        <v>651</v>
      </c>
      <c r="N4" t="s">
        <v>664</v>
      </c>
      <c r="O4" s="1">
        <v>1</v>
      </c>
      <c r="P4" t="s">
        <v>601</v>
      </c>
      <c r="Q4" s="1" t="s">
        <v>665</v>
      </c>
    </row>
    <row r="5" spans="1:17" x14ac:dyDescent="0.3">
      <c r="A5" s="1">
        <v>9</v>
      </c>
      <c r="B5" s="1" t="s">
        <v>225</v>
      </c>
      <c r="C5" s="1" t="s">
        <v>661</v>
      </c>
      <c r="D5" s="24" t="s">
        <v>820</v>
      </c>
      <c r="E5" s="1" t="s">
        <v>45</v>
      </c>
      <c r="F5" s="1" t="s">
        <v>45</v>
      </c>
      <c r="G5" s="1" t="s">
        <v>658</v>
      </c>
      <c r="H5" s="1" t="s">
        <v>658</v>
      </c>
      <c r="I5" s="1" t="s">
        <v>652</v>
      </c>
      <c r="K5" t="s">
        <v>593</v>
      </c>
      <c r="L5" t="s">
        <v>663</v>
      </c>
      <c r="M5" t="s">
        <v>651</v>
      </c>
      <c r="N5" t="s">
        <v>664</v>
      </c>
      <c r="O5" s="1">
        <v>1</v>
      </c>
      <c r="P5" t="s">
        <v>601</v>
      </c>
      <c r="Q5" s="1" t="s">
        <v>665</v>
      </c>
    </row>
    <row r="6" spans="1:17" x14ac:dyDescent="0.3">
      <c r="A6" s="1">
        <v>10</v>
      </c>
      <c r="B6" s="1" t="s">
        <v>226</v>
      </c>
      <c r="C6" s="1" t="s">
        <v>666</v>
      </c>
      <c r="D6" s="24" t="s">
        <v>820</v>
      </c>
      <c r="E6" s="1" t="s">
        <v>45</v>
      </c>
      <c r="F6" s="1" t="s">
        <v>44</v>
      </c>
      <c r="G6" s="1" t="s">
        <v>657</v>
      </c>
      <c r="H6" s="1" t="s">
        <v>657</v>
      </c>
      <c r="I6" s="1" t="s">
        <v>652</v>
      </c>
      <c r="K6" t="s">
        <v>593</v>
      </c>
      <c r="L6" t="s">
        <v>660</v>
      </c>
      <c r="N6" t="s">
        <v>664</v>
      </c>
      <c r="O6" s="1">
        <v>1</v>
      </c>
      <c r="P6">
        <v>0</v>
      </c>
    </row>
    <row r="7" spans="1:17" x14ac:dyDescent="0.3">
      <c r="A7" s="1">
        <v>11</v>
      </c>
      <c r="B7" s="1" t="s">
        <v>227</v>
      </c>
      <c r="C7" s="1" t="s">
        <v>666</v>
      </c>
      <c r="D7" s="24" t="s">
        <v>820</v>
      </c>
      <c r="E7" s="1" t="s">
        <v>45</v>
      </c>
      <c r="F7" s="1" t="s">
        <v>44</v>
      </c>
      <c r="G7" s="1" t="s">
        <v>658</v>
      </c>
      <c r="H7" s="1" t="s">
        <v>657</v>
      </c>
      <c r="I7" s="1" t="s">
        <v>652</v>
      </c>
      <c r="J7" t="s">
        <v>667</v>
      </c>
      <c r="K7" t="s">
        <v>593</v>
      </c>
      <c r="L7" t="s">
        <v>660</v>
      </c>
      <c r="N7" t="s">
        <v>664</v>
      </c>
      <c r="O7" s="1">
        <v>1</v>
      </c>
      <c r="P7">
        <v>0</v>
      </c>
    </row>
    <row r="8" spans="1:17" x14ac:dyDescent="0.3">
      <c r="A8" s="1">
        <v>12</v>
      </c>
      <c r="B8" s="1" t="s">
        <v>228</v>
      </c>
      <c r="C8" s="1" t="s">
        <v>666</v>
      </c>
      <c r="D8" s="24" t="s">
        <v>820</v>
      </c>
      <c r="E8" s="1" t="s">
        <v>45</v>
      </c>
      <c r="F8" s="1" t="s">
        <v>44</v>
      </c>
      <c r="G8" s="1" t="s">
        <v>657</v>
      </c>
      <c r="H8" s="1" t="s">
        <v>658</v>
      </c>
      <c r="I8" s="1" t="s">
        <v>652</v>
      </c>
      <c r="J8" t="s">
        <v>668</v>
      </c>
      <c r="K8" t="s">
        <v>593</v>
      </c>
      <c r="L8" t="s">
        <v>660</v>
      </c>
      <c r="N8" t="s">
        <v>664</v>
      </c>
      <c r="O8" s="1">
        <v>1</v>
      </c>
      <c r="P8">
        <v>0</v>
      </c>
    </row>
    <row r="9" spans="1:17" x14ac:dyDescent="0.3">
      <c r="A9" s="1">
        <v>13</v>
      </c>
      <c r="B9" s="1" t="s">
        <v>229</v>
      </c>
      <c r="C9" s="1" t="s">
        <v>666</v>
      </c>
      <c r="D9" s="24" t="s">
        <v>820</v>
      </c>
      <c r="E9" s="1" t="s">
        <v>45</v>
      </c>
      <c r="F9" s="1" t="s">
        <v>44</v>
      </c>
      <c r="G9" s="1" t="s">
        <v>658</v>
      </c>
      <c r="H9" s="1" t="s">
        <v>658</v>
      </c>
      <c r="I9" s="1" t="s">
        <v>652</v>
      </c>
      <c r="J9" t="s">
        <v>669</v>
      </c>
      <c r="K9" t="s">
        <v>593</v>
      </c>
      <c r="L9" t="s">
        <v>660</v>
      </c>
      <c r="N9" t="s">
        <v>664</v>
      </c>
      <c r="O9" s="1">
        <v>1</v>
      </c>
      <c r="P9">
        <v>0</v>
      </c>
    </row>
    <row r="10" spans="1:17" x14ac:dyDescent="0.3">
      <c r="A10" s="1">
        <v>17</v>
      </c>
      <c r="B10" s="1" t="s">
        <v>233</v>
      </c>
      <c r="C10" s="1" t="s">
        <v>233</v>
      </c>
      <c r="D10" s="24" t="s">
        <v>823</v>
      </c>
      <c r="E10" s="1" t="s">
        <v>45</v>
      </c>
      <c r="F10" s="1" t="s">
        <v>45</v>
      </c>
      <c r="I10" s="1" t="s">
        <v>652</v>
      </c>
      <c r="K10" t="s">
        <v>593</v>
      </c>
      <c r="L10" t="s">
        <v>663</v>
      </c>
      <c r="M10" t="s">
        <v>651</v>
      </c>
      <c r="N10" t="s">
        <v>664</v>
      </c>
      <c r="O10" s="1">
        <v>2</v>
      </c>
      <c r="P10">
        <v>0</v>
      </c>
    </row>
    <row r="11" spans="1:17" x14ac:dyDescent="0.3">
      <c r="A11" s="1">
        <v>21</v>
      </c>
      <c r="B11" s="1" t="s">
        <v>237</v>
      </c>
      <c r="C11" s="1" t="s">
        <v>237</v>
      </c>
      <c r="D11" s="24" t="s">
        <v>823</v>
      </c>
      <c r="E11" s="1" t="s">
        <v>45</v>
      </c>
      <c r="F11" s="1" t="s">
        <v>45</v>
      </c>
      <c r="I11" s="1" t="s">
        <v>652</v>
      </c>
      <c r="K11" t="s">
        <v>593</v>
      </c>
      <c r="L11" t="s">
        <v>663</v>
      </c>
      <c r="M11" t="s">
        <v>651</v>
      </c>
      <c r="N11" t="s">
        <v>664</v>
      </c>
      <c r="O11" s="1">
        <v>3</v>
      </c>
      <c r="P11">
        <v>0</v>
      </c>
    </row>
    <row r="12" spans="1:17" x14ac:dyDescent="0.3">
      <c r="A12" s="1">
        <v>26</v>
      </c>
      <c r="B12" s="1" t="s">
        <v>242</v>
      </c>
      <c r="C12" s="1" t="s">
        <v>661</v>
      </c>
      <c r="D12" s="24" t="s">
        <v>820</v>
      </c>
      <c r="E12" s="1" t="s">
        <v>45</v>
      </c>
      <c r="F12" s="1" t="s">
        <v>45</v>
      </c>
      <c r="G12" s="1" t="s">
        <v>673</v>
      </c>
      <c r="H12" s="1" t="s">
        <v>673</v>
      </c>
      <c r="I12" s="1" t="s">
        <v>652</v>
      </c>
      <c r="J12" t="s">
        <v>662</v>
      </c>
      <c r="K12" t="s">
        <v>593</v>
      </c>
      <c r="L12" t="s">
        <v>663</v>
      </c>
      <c r="M12" t="s">
        <v>651</v>
      </c>
      <c r="N12" t="s">
        <v>664</v>
      </c>
      <c r="O12" s="1">
        <v>1</v>
      </c>
      <c r="P12" t="s">
        <v>601</v>
      </c>
      <c r="Q12" s="1" t="s">
        <v>665</v>
      </c>
    </row>
    <row r="13" spans="1:17" x14ac:dyDescent="0.3">
      <c r="A13" s="1">
        <v>27</v>
      </c>
      <c r="B13" s="1" t="s">
        <v>243</v>
      </c>
      <c r="C13" s="1" t="s">
        <v>661</v>
      </c>
      <c r="D13" s="24" t="s">
        <v>820</v>
      </c>
      <c r="E13" s="1" t="s">
        <v>45</v>
      </c>
      <c r="F13" s="1" t="s">
        <v>45</v>
      </c>
      <c r="G13" s="1" t="s">
        <v>673</v>
      </c>
      <c r="H13" s="1" t="s">
        <v>657</v>
      </c>
      <c r="I13" s="1" t="s">
        <v>652</v>
      </c>
      <c r="J13" t="s">
        <v>662</v>
      </c>
      <c r="K13" t="s">
        <v>593</v>
      </c>
      <c r="L13" t="s">
        <v>663</v>
      </c>
      <c r="M13" t="s">
        <v>651</v>
      </c>
      <c r="N13" t="s">
        <v>664</v>
      </c>
      <c r="O13" s="1">
        <v>1</v>
      </c>
      <c r="P13" t="s">
        <v>601</v>
      </c>
      <c r="Q13" s="1" t="s">
        <v>665</v>
      </c>
    </row>
    <row r="14" spans="1:17" x14ac:dyDescent="0.3">
      <c r="A14" s="1">
        <v>28</v>
      </c>
      <c r="B14" s="1" t="s">
        <v>244</v>
      </c>
      <c r="C14" s="1" t="s">
        <v>661</v>
      </c>
      <c r="D14" s="24" t="s">
        <v>820</v>
      </c>
      <c r="E14" s="1" t="s">
        <v>45</v>
      </c>
      <c r="F14" s="1" t="s">
        <v>45</v>
      </c>
      <c r="G14" s="1" t="s">
        <v>673</v>
      </c>
      <c r="H14" s="1" t="s">
        <v>658</v>
      </c>
      <c r="I14" s="1" t="s">
        <v>652</v>
      </c>
      <c r="J14" t="s">
        <v>662</v>
      </c>
      <c r="K14" t="s">
        <v>593</v>
      </c>
      <c r="L14" t="s">
        <v>663</v>
      </c>
      <c r="M14" t="s">
        <v>651</v>
      </c>
      <c r="N14" t="s">
        <v>664</v>
      </c>
      <c r="O14" s="1">
        <v>1</v>
      </c>
      <c r="P14" t="s">
        <v>601</v>
      </c>
      <c r="Q14" s="1" t="s">
        <v>665</v>
      </c>
    </row>
    <row r="15" spans="1:17" x14ac:dyDescent="0.3">
      <c r="A15" s="1">
        <v>29</v>
      </c>
      <c r="B15" s="1" t="s">
        <v>245</v>
      </c>
      <c r="C15" s="1" t="s">
        <v>661</v>
      </c>
      <c r="D15" s="24" t="s">
        <v>820</v>
      </c>
      <c r="E15" s="1" t="s">
        <v>45</v>
      </c>
      <c r="F15" s="1" t="s">
        <v>45</v>
      </c>
      <c r="G15" s="1" t="s">
        <v>657</v>
      </c>
      <c r="H15" s="1" t="s">
        <v>673</v>
      </c>
      <c r="I15" s="1" t="s">
        <v>652</v>
      </c>
      <c r="J15" t="s">
        <v>662</v>
      </c>
      <c r="K15" t="s">
        <v>593</v>
      </c>
      <c r="L15" t="s">
        <v>663</v>
      </c>
      <c r="M15" t="s">
        <v>651</v>
      </c>
      <c r="N15" t="s">
        <v>664</v>
      </c>
      <c r="O15" s="1">
        <v>1</v>
      </c>
      <c r="P15" t="s">
        <v>601</v>
      </c>
      <c r="Q15" s="1" t="s">
        <v>665</v>
      </c>
    </row>
    <row r="16" spans="1:17" x14ac:dyDescent="0.3">
      <c r="A16" s="1">
        <v>30</v>
      </c>
      <c r="B16" s="1" t="s">
        <v>246</v>
      </c>
      <c r="C16" s="1" t="s">
        <v>661</v>
      </c>
      <c r="D16" s="24" t="s">
        <v>820</v>
      </c>
      <c r="E16" s="1" t="s">
        <v>45</v>
      </c>
      <c r="F16" s="1" t="s">
        <v>45</v>
      </c>
      <c r="G16" s="1" t="s">
        <v>658</v>
      </c>
      <c r="H16" s="1" t="s">
        <v>673</v>
      </c>
      <c r="I16" s="1" t="s">
        <v>652</v>
      </c>
      <c r="J16" t="s">
        <v>662</v>
      </c>
      <c r="K16" t="s">
        <v>593</v>
      </c>
      <c r="L16" t="s">
        <v>663</v>
      </c>
      <c r="M16" t="s">
        <v>651</v>
      </c>
      <c r="N16" t="s">
        <v>664</v>
      </c>
      <c r="O16" s="1">
        <v>1</v>
      </c>
      <c r="P16" t="s">
        <v>601</v>
      </c>
      <c r="Q16" s="1" t="s">
        <v>665</v>
      </c>
    </row>
    <row r="17" spans="1:17" x14ac:dyDescent="0.3">
      <c r="A17" s="1">
        <v>33</v>
      </c>
      <c r="B17" s="1" t="s">
        <v>249</v>
      </c>
      <c r="C17" s="1" t="s">
        <v>666</v>
      </c>
      <c r="D17" s="24" t="s">
        <v>820</v>
      </c>
      <c r="E17" s="1" t="s">
        <v>45</v>
      </c>
      <c r="F17" s="1" t="s">
        <v>44</v>
      </c>
      <c r="G17" s="1" t="s">
        <v>673</v>
      </c>
      <c r="H17" s="1" t="s">
        <v>657</v>
      </c>
      <c r="I17" s="1" t="s">
        <v>652</v>
      </c>
      <c r="J17" t="s">
        <v>674</v>
      </c>
      <c r="K17" t="s">
        <v>593</v>
      </c>
      <c r="L17" t="s">
        <v>660</v>
      </c>
      <c r="N17" t="s">
        <v>664</v>
      </c>
      <c r="O17" s="1">
        <v>1</v>
      </c>
      <c r="P17">
        <v>0</v>
      </c>
    </row>
    <row r="18" spans="1:17" x14ac:dyDescent="0.3">
      <c r="A18" s="1">
        <v>34</v>
      </c>
      <c r="B18" s="1" t="s">
        <v>250</v>
      </c>
      <c r="C18" s="1" t="s">
        <v>666</v>
      </c>
      <c r="D18" s="24" t="s">
        <v>820</v>
      </c>
      <c r="E18" s="1" t="s">
        <v>45</v>
      </c>
      <c r="F18" s="1" t="s">
        <v>44</v>
      </c>
      <c r="G18" s="1" t="s">
        <v>673</v>
      </c>
      <c r="H18" s="1" t="s">
        <v>658</v>
      </c>
      <c r="I18" s="1" t="s">
        <v>652</v>
      </c>
      <c r="J18" t="s">
        <v>669</v>
      </c>
      <c r="K18" t="s">
        <v>593</v>
      </c>
      <c r="L18" t="s">
        <v>660</v>
      </c>
      <c r="N18" t="s">
        <v>664</v>
      </c>
      <c r="O18" s="1">
        <v>1</v>
      </c>
      <c r="P18">
        <v>0</v>
      </c>
    </row>
    <row r="19" spans="1:17" x14ac:dyDescent="0.3">
      <c r="A19" s="1">
        <v>38</v>
      </c>
      <c r="B19" s="1" t="s">
        <v>254</v>
      </c>
      <c r="C19" s="1" t="s">
        <v>666</v>
      </c>
      <c r="D19" s="24" t="s">
        <v>820</v>
      </c>
      <c r="E19" s="1" t="s">
        <v>45</v>
      </c>
      <c r="F19" s="1" t="s">
        <v>44</v>
      </c>
      <c r="G19" s="1" t="s">
        <v>673</v>
      </c>
      <c r="H19" s="1" t="s">
        <v>673</v>
      </c>
      <c r="I19" s="1" t="s">
        <v>652</v>
      </c>
      <c r="J19" t="s">
        <v>674</v>
      </c>
      <c r="K19" t="s">
        <v>593</v>
      </c>
      <c r="L19" t="s">
        <v>660</v>
      </c>
      <c r="N19" t="s">
        <v>664</v>
      </c>
      <c r="O19" s="1">
        <v>1</v>
      </c>
      <c r="P19">
        <v>0</v>
      </c>
    </row>
    <row r="20" spans="1:17" x14ac:dyDescent="0.3">
      <c r="A20" s="1">
        <v>39</v>
      </c>
      <c r="B20" s="1" t="s">
        <v>255</v>
      </c>
      <c r="C20" s="1" t="s">
        <v>666</v>
      </c>
      <c r="D20" s="24" t="s">
        <v>820</v>
      </c>
      <c r="E20" s="1" t="s">
        <v>45</v>
      </c>
      <c r="F20" s="1" t="s">
        <v>44</v>
      </c>
      <c r="G20" s="1" t="s">
        <v>657</v>
      </c>
      <c r="H20" s="1" t="s">
        <v>673</v>
      </c>
      <c r="I20" s="1" t="s">
        <v>652</v>
      </c>
      <c r="J20" t="s">
        <v>669</v>
      </c>
      <c r="K20" t="s">
        <v>593</v>
      </c>
      <c r="L20" t="s">
        <v>660</v>
      </c>
      <c r="N20" t="s">
        <v>664</v>
      </c>
      <c r="O20" s="1">
        <v>1</v>
      </c>
      <c r="P20">
        <v>0</v>
      </c>
    </row>
    <row r="21" spans="1:17" x14ac:dyDescent="0.3">
      <c r="A21" s="1">
        <v>40</v>
      </c>
      <c r="B21" s="1" t="s">
        <v>256</v>
      </c>
      <c r="C21" s="1" t="s">
        <v>666</v>
      </c>
      <c r="D21" s="24" t="s">
        <v>820</v>
      </c>
      <c r="E21" s="1" t="s">
        <v>45</v>
      </c>
      <c r="F21" s="1" t="s">
        <v>44</v>
      </c>
      <c r="G21" s="1" t="s">
        <v>658</v>
      </c>
      <c r="H21" s="1" t="s">
        <v>673</v>
      </c>
      <c r="I21" s="1" t="s">
        <v>652</v>
      </c>
      <c r="J21" t="s">
        <v>669</v>
      </c>
      <c r="K21" t="s">
        <v>593</v>
      </c>
      <c r="L21" t="s">
        <v>660</v>
      </c>
      <c r="N21" t="s">
        <v>664</v>
      </c>
      <c r="O21" s="1">
        <v>1</v>
      </c>
      <c r="P21">
        <v>0</v>
      </c>
    </row>
    <row r="22" spans="1:17" x14ac:dyDescent="0.3">
      <c r="A22" s="1">
        <v>1</v>
      </c>
      <c r="B22" s="1" t="s">
        <v>217</v>
      </c>
      <c r="C22" s="1" t="s">
        <v>217</v>
      </c>
      <c r="D22" s="24" t="s">
        <v>820</v>
      </c>
      <c r="E22" s="1" t="s">
        <v>643</v>
      </c>
      <c r="F22" s="1" t="s">
        <v>643</v>
      </c>
      <c r="I22" s="1" t="s">
        <v>653</v>
      </c>
      <c r="K22" t="s">
        <v>592</v>
      </c>
      <c r="L22" t="s">
        <v>651</v>
      </c>
      <c r="M22" t="s">
        <v>652</v>
      </c>
      <c r="N22" t="s">
        <v>654</v>
      </c>
      <c r="O22" s="1">
        <v>1</v>
      </c>
      <c r="P22" t="s">
        <v>601</v>
      </c>
      <c r="Q22" s="1" t="s">
        <v>655</v>
      </c>
    </row>
    <row r="23" spans="1:17" x14ac:dyDescent="0.3">
      <c r="A23" s="1">
        <v>2</v>
      </c>
      <c r="B23" s="1" t="s">
        <v>218</v>
      </c>
      <c r="C23" s="1" t="s">
        <v>656</v>
      </c>
      <c r="D23" s="24" t="s">
        <v>820</v>
      </c>
      <c r="E23" s="1" t="s">
        <v>45</v>
      </c>
      <c r="F23" s="1" t="s">
        <v>44</v>
      </c>
      <c r="G23" s="1" t="s">
        <v>657</v>
      </c>
      <c r="H23" s="1" t="s">
        <v>657</v>
      </c>
      <c r="I23" s="1" t="s">
        <v>653</v>
      </c>
      <c r="K23" t="s">
        <v>592</v>
      </c>
      <c r="L23" t="s">
        <v>651</v>
      </c>
      <c r="N23" t="s">
        <v>654</v>
      </c>
      <c r="O23" s="1">
        <v>1</v>
      </c>
      <c r="P23" t="s">
        <v>601</v>
      </c>
      <c r="Q23" s="1" t="s">
        <v>655</v>
      </c>
    </row>
    <row r="24" spans="1:17" x14ac:dyDescent="0.3">
      <c r="A24" s="1">
        <v>3</v>
      </c>
      <c r="B24" s="1" t="s">
        <v>219</v>
      </c>
      <c r="C24" s="1" t="s">
        <v>656</v>
      </c>
      <c r="D24" s="24" t="s">
        <v>820</v>
      </c>
      <c r="E24" s="1" t="s">
        <v>45</v>
      </c>
      <c r="F24" s="1" t="s">
        <v>44</v>
      </c>
      <c r="G24" s="1" t="s">
        <v>658</v>
      </c>
      <c r="H24" s="1" t="s">
        <v>657</v>
      </c>
      <c r="I24" s="1" t="s">
        <v>653</v>
      </c>
      <c r="J24" t="s">
        <v>659</v>
      </c>
      <c r="K24" t="s">
        <v>593</v>
      </c>
      <c r="L24" t="s">
        <v>660</v>
      </c>
      <c r="N24" t="s">
        <v>654</v>
      </c>
      <c r="O24" s="1">
        <v>1</v>
      </c>
      <c r="P24" t="s">
        <v>601</v>
      </c>
      <c r="Q24" s="1" t="s">
        <v>655</v>
      </c>
    </row>
    <row r="25" spans="1:17" x14ac:dyDescent="0.3">
      <c r="A25" s="1">
        <v>4</v>
      </c>
      <c r="B25" s="1" t="s">
        <v>220</v>
      </c>
      <c r="C25" s="1" t="s">
        <v>656</v>
      </c>
      <c r="D25" s="24" t="s">
        <v>820</v>
      </c>
      <c r="E25" s="1" t="s">
        <v>45</v>
      </c>
      <c r="F25" s="1" t="s">
        <v>44</v>
      </c>
      <c r="G25" s="1" t="s">
        <v>657</v>
      </c>
      <c r="H25" s="1" t="s">
        <v>658</v>
      </c>
      <c r="I25" s="1" t="s">
        <v>653</v>
      </c>
      <c r="J25" t="s">
        <v>659</v>
      </c>
      <c r="K25" t="s">
        <v>593</v>
      </c>
      <c r="L25" t="s">
        <v>660</v>
      </c>
      <c r="N25" t="s">
        <v>654</v>
      </c>
      <c r="O25" s="1">
        <v>1</v>
      </c>
      <c r="P25" t="s">
        <v>601</v>
      </c>
      <c r="Q25" s="1" t="s">
        <v>655</v>
      </c>
    </row>
    <row r="26" spans="1:17" x14ac:dyDescent="0.3">
      <c r="A26" s="1">
        <v>5</v>
      </c>
      <c r="B26" s="1" t="s">
        <v>221</v>
      </c>
      <c r="C26" s="1" t="s">
        <v>656</v>
      </c>
      <c r="D26" s="24" t="s">
        <v>820</v>
      </c>
      <c r="E26" s="1" t="s">
        <v>45</v>
      </c>
      <c r="F26" s="1" t="s">
        <v>44</v>
      </c>
      <c r="G26" s="1" t="s">
        <v>658</v>
      </c>
      <c r="H26" s="1" t="s">
        <v>658</v>
      </c>
      <c r="I26" s="1" t="s">
        <v>653</v>
      </c>
      <c r="J26" t="s">
        <v>659</v>
      </c>
      <c r="K26" t="s">
        <v>593</v>
      </c>
      <c r="L26" t="s">
        <v>660</v>
      </c>
      <c r="N26" t="s">
        <v>654</v>
      </c>
      <c r="O26" s="1">
        <v>1</v>
      </c>
      <c r="P26" t="s">
        <v>601</v>
      </c>
      <c r="Q26" s="1" t="s">
        <v>655</v>
      </c>
    </row>
    <row r="27" spans="1:17" x14ac:dyDescent="0.3">
      <c r="A27" s="1">
        <v>14</v>
      </c>
      <c r="B27" s="1" t="s">
        <v>230</v>
      </c>
      <c r="C27" s="1" t="s">
        <v>230</v>
      </c>
      <c r="D27" s="24" t="s">
        <v>823</v>
      </c>
      <c r="E27" s="1" t="s">
        <v>643</v>
      </c>
      <c r="F27" s="1" t="s">
        <v>643</v>
      </c>
      <c r="I27" s="1" t="s">
        <v>653</v>
      </c>
      <c r="K27" t="s">
        <v>592</v>
      </c>
      <c r="L27" t="s">
        <v>651</v>
      </c>
      <c r="M27" t="s">
        <v>652</v>
      </c>
      <c r="N27" t="s">
        <v>654</v>
      </c>
      <c r="O27" s="1">
        <v>2</v>
      </c>
      <c r="P27">
        <v>0</v>
      </c>
    </row>
    <row r="28" spans="1:17" x14ac:dyDescent="0.3">
      <c r="A28" s="1">
        <v>15</v>
      </c>
      <c r="B28" s="1" t="s">
        <v>231</v>
      </c>
      <c r="C28" s="1" t="s">
        <v>670</v>
      </c>
      <c r="D28" s="24" t="s">
        <v>823</v>
      </c>
      <c r="E28" s="1" t="s">
        <v>45</v>
      </c>
      <c r="F28" s="1" t="s">
        <v>44</v>
      </c>
      <c r="G28" s="1" t="s">
        <v>658</v>
      </c>
      <c r="H28" s="1" t="s">
        <v>658</v>
      </c>
      <c r="I28" s="1" t="s">
        <v>653</v>
      </c>
      <c r="J28" t="s">
        <v>671</v>
      </c>
      <c r="K28" t="s">
        <v>593</v>
      </c>
      <c r="L28" t="s">
        <v>660</v>
      </c>
      <c r="N28" t="s">
        <v>654</v>
      </c>
      <c r="O28" s="1">
        <v>2</v>
      </c>
      <c r="P28">
        <v>0</v>
      </c>
    </row>
    <row r="29" spans="1:17" x14ac:dyDescent="0.3">
      <c r="A29" s="1">
        <v>16</v>
      </c>
      <c r="B29" s="1" t="s">
        <v>232</v>
      </c>
      <c r="C29" s="1" t="s">
        <v>670</v>
      </c>
      <c r="D29" s="24" t="s">
        <v>823</v>
      </c>
      <c r="E29" s="1" t="s">
        <v>45</v>
      </c>
      <c r="F29" s="1" t="s">
        <v>44</v>
      </c>
      <c r="G29" s="1" t="s">
        <v>657</v>
      </c>
      <c r="H29" s="1" t="s">
        <v>658</v>
      </c>
      <c r="I29" s="1" t="s">
        <v>653</v>
      </c>
      <c r="J29" t="s">
        <v>671</v>
      </c>
      <c r="K29" t="s">
        <v>593</v>
      </c>
      <c r="L29" t="s">
        <v>660</v>
      </c>
      <c r="N29" t="s">
        <v>654</v>
      </c>
      <c r="O29" s="1">
        <v>2</v>
      </c>
      <c r="P29">
        <v>0</v>
      </c>
    </row>
    <row r="30" spans="1:17" x14ac:dyDescent="0.3">
      <c r="A30" s="1">
        <v>18</v>
      </c>
      <c r="B30" s="1" t="s">
        <v>234</v>
      </c>
      <c r="C30" s="1" t="s">
        <v>234</v>
      </c>
      <c r="D30" s="24" t="s">
        <v>823</v>
      </c>
      <c r="E30" s="1" t="s">
        <v>643</v>
      </c>
      <c r="F30" s="1" t="s">
        <v>643</v>
      </c>
      <c r="I30" s="1" t="s">
        <v>653</v>
      </c>
      <c r="K30" t="s">
        <v>592</v>
      </c>
      <c r="L30" t="s">
        <v>651</v>
      </c>
      <c r="M30" t="s">
        <v>652</v>
      </c>
      <c r="N30" t="s">
        <v>654</v>
      </c>
      <c r="O30" s="1">
        <v>3</v>
      </c>
      <c r="P30">
        <v>0</v>
      </c>
    </row>
    <row r="31" spans="1:17" x14ac:dyDescent="0.3">
      <c r="A31" s="1">
        <v>19</v>
      </c>
      <c r="B31" s="1" t="s">
        <v>235</v>
      </c>
      <c r="C31" s="1" t="s">
        <v>672</v>
      </c>
      <c r="D31" s="24" t="s">
        <v>823</v>
      </c>
      <c r="E31" s="1" t="s">
        <v>45</v>
      </c>
      <c r="F31" s="1" t="s">
        <v>44</v>
      </c>
      <c r="G31" s="1" t="s">
        <v>658</v>
      </c>
      <c r="H31" s="1" t="s">
        <v>658</v>
      </c>
      <c r="I31" s="1" t="s">
        <v>653</v>
      </c>
      <c r="J31" t="s">
        <v>671</v>
      </c>
      <c r="K31" t="s">
        <v>593</v>
      </c>
      <c r="L31" t="s">
        <v>660</v>
      </c>
      <c r="N31" t="s">
        <v>654</v>
      </c>
      <c r="O31" s="1">
        <v>3</v>
      </c>
      <c r="P31">
        <v>0</v>
      </c>
    </row>
    <row r="32" spans="1:17" x14ac:dyDescent="0.3">
      <c r="A32" s="1">
        <v>20</v>
      </c>
      <c r="B32" s="1" t="s">
        <v>236</v>
      </c>
      <c r="C32" s="1" t="s">
        <v>672</v>
      </c>
      <c r="D32" s="24" t="s">
        <v>823</v>
      </c>
      <c r="E32" s="1" t="s">
        <v>45</v>
      </c>
      <c r="F32" s="1" t="s">
        <v>44</v>
      </c>
      <c r="G32" s="1" t="s">
        <v>657</v>
      </c>
      <c r="H32" s="1" t="s">
        <v>658</v>
      </c>
      <c r="I32" s="1" t="s">
        <v>653</v>
      </c>
      <c r="J32" t="s">
        <v>671</v>
      </c>
      <c r="K32" t="s">
        <v>593</v>
      </c>
      <c r="L32" t="s">
        <v>660</v>
      </c>
      <c r="N32" t="s">
        <v>654</v>
      </c>
      <c r="O32" s="1">
        <v>3</v>
      </c>
      <c r="P32">
        <v>0</v>
      </c>
    </row>
    <row r="33" spans="1:17" x14ac:dyDescent="0.3">
      <c r="A33" s="1">
        <v>22</v>
      </c>
      <c r="B33" s="1" t="s">
        <v>238</v>
      </c>
      <c r="C33" s="1" t="s">
        <v>670</v>
      </c>
      <c r="D33" s="24" t="s">
        <v>823</v>
      </c>
      <c r="E33" s="1" t="s">
        <v>45</v>
      </c>
      <c r="F33" s="1" t="s">
        <v>44</v>
      </c>
      <c r="G33" s="1" t="s">
        <v>657</v>
      </c>
      <c r="H33" s="1" t="s">
        <v>657</v>
      </c>
      <c r="I33" s="1" t="s">
        <v>653</v>
      </c>
      <c r="J33" t="s">
        <v>671</v>
      </c>
      <c r="K33" t="s">
        <v>593</v>
      </c>
      <c r="L33" t="s">
        <v>660</v>
      </c>
      <c r="N33" t="s">
        <v>654</v>
      </c>
      <c r="O33" s="1">
        <v>2</v>
      </c>
      <c r="P33">
        <v>0</v>
      </c>
    </row>
    <row r="34" spans="1:17" x14ac:dyDescent="0.3">
      <c r="A34" s="1">
        <v>23</v>
      </c>
      <c r="B34" s="1" t="s">
        <v>239</v>
      </c>
      <c r="C34" s="1" t="s">
        <v>670</v>
      </c>
      <c r="D34" s="24" t="s">
        <v>823</v>
      </c>
      <c r="E34" s="1" t="s">
        <v>45</v>
      </c>
      <c r="F34" s="1" t="s">
        <v>44</v>
      </c>
      <c r="G34" s="1" t="s">
        <v>658</v>
      </c>
      <c r="H34" s="1" t="s">
        <v>657</v>
      </c>
      <c r="I34" s="1" t="s">
        <v>653</v>
      </c>
      <c r="J34" t="s">
        <v>671</v>
      </c>
      <c r="K34" t="s">
        <v>593</v>
      </c>
      <c r="L34" t="s">
        <v>660</v>
      </c>
      <c r="N34" t="s">
        <v>654</v>
      </c>
      <c r="O34" s="1">
        <v>2</v>
      </c>
      <c r="P34">
        <v>0</v>
      </c>
    </row>
    <row r="35" spans="1:17" x14ac:dyDescent="0.3">
      <c r="A35" s="1">
        <v>24</v>
      </c>
      <c r="B35" s="1" t="s">
        <v>240</v>
      </c>
      <c r="C35" s="1" t="s">
        <v>672</v>
      </c>
      <c r="D35" s="24" t="s">
        <v>823</v>
      </c>
      <c r="E35" s="1" t="s">
        <v>45</v>
      </c>
      <c r="F35" s="1" t="s">
        <v>44</v>
      </c>
      <c r="G35" s="1" t="s">
        <v>658</v>
      </c>
      <c r="H35" s="1" t="s">
        <v>657</v>
      </c>
      <c r="I35" s="1" t="s">
        <v>653</v>
      </c>
      <c r="J35" t="s">
        <v>671</v>
      </c>
      <c r="K35" t="s">
        <v>593</v>
      </c>
      <c r="L35" t="s">
        <v>660</v>
      </c>
      <c r="N35" t="s">
        <v>654</v>
      </c>
      <c r="O35" s="1">
        <v>3</v>
      </c>
      <c r="P35">
        <v>0</v>
      </c>
    </row>
    <row r="36" spans="1:17" x14ac:dyDescent="0.3">
      <c r="A36" s="1">
        <v>25</v>
      </c>
      <c r="B36" s="1" t="s">
        <v>241</v>
      </c>
      <c r="C36" s="1" t="s">
        <v>672</v>
      </c>
      <c r="D36" s="24" t="s">
        <v>823</v>
      </c>
      <c r="E36" s="1" t="s">
        <v>45</v>
      </c>
      <c r="F36" s="1" t="s">
        <v>44</v>
      </c>
      <c r="G36" s="1" t="s">
        <v>657</v>
      </c>
      <c r="H36" s="1" t="s">
        <v>657</v>
      </c>
      <c r="I36" s="1" t="s">
        <v>653</v>
      </c>
      <c r="J36" t="s">
        <v>671</v>
      </c>
      <c r="K36" t="s">
        <v>593</v>
      </c>
      <c r="L36" t="s">
        <v>660</v>
      </c>
      <c r="N36" t="s">
        <v>654</v>
      </c>
      <c r="O36" s="1">
        <v>3</v>
      </c>
      <c r="P36">
        <v>0</v>
      </c>
    </row>
    <row r="37" spans="1:17" x14ac:dyDescent="0.3">
      <c r="A37" s="1">
        <v>31</v>
      </c>
      <c r="B37" s="1" t="s">
        <v>247</v>
      </c>
      <c r="C37" s="1" t="s">
        <v>656</v>
      </c>
      <c r="D37" s="24" t="s">
        <v>820</v>
      </c>
      <c r="E37" s="1" t="s">
        <v>45</v>
      </c>
      <c r="F37" s="1" t="s">
        <v>44</v>
      </c>
      <c r="G37" s="1" t="s">
        <v>673</v>
      </c>
      <c r="H37" s="1" t="s">
        <v>657</v>
      </c>
      <c r="I37" s="1" t="s">
        <v>653</v>
      </c>
      <c r="J37" t="s">
        <v>659</v>
      </c>
      <c r="K37" t="s">
        <v>593</v>
      </c>
      <c r="L37" t="s">
        <v>660</v>
      </c>
      <c r="N37" t="s">
        <v>654</v>
      </c>
      <c r="O37" s="1">
        <v>1</v>
      </c>
      <c r="P37" t="s">
        <v>601</v>
      </c>
      <c r="Q37" s="1" t="s">
        <v>655</v>
      </c>
    </row>
    <row r="38" spans="1:17" x14ac:dyDescent="0.3">
      <c r="A38" s="1">
        <v>32</v>
      </c>
      <c r="B38" s="1" t="s">
        <v>248</v>
      </c>
      <c r="C38" s="1" t="s">
        <v>656</v>
      </c>
      <c r="D38" s="24" t="s">
        <v>820</v>
      </c>
      <c r="E38" s="1" t="s">
        <v>45</v>
      </c>
      <c r="F38" s="1" t="s">
        <v>44</v>
      </c>
      <c r="G38" s="1" t="s">
        <v>673</v>
      </c>
      <c r="H38" s="1" t="s">
        <v>658</v>
      </c>
      <c r="I38" s="1" t="s">
        <v>653</v>
      </c>
      <c r="J38" t="s">
        <v>659</v>
      </c>
      <c r="K38" t="s">
        <v>593</v>
      </c>
      <c r="L38" t="s">
        <v>660</v>
      </c>
      <c r="N38" t="s">
        <v>654</v>
      </c>
      <c r="O38" s="1">
        <v>1</v>
      </c>
      <c r="P38" t="s">
        <v>601</v>
      </c>
      <c r="Q38" s="1" t="s">
        <v>655</v>
      </c>
    </row>
    <row r="39" spans="1:17" x14ac:dyDescent="0.3">
      <c r="A39" s="1">
        <v>35</v>
      </c>
      <c r="B39" s="1" t="s">
        <v>251</v>
      </c>
      <c r="C39" s="1" t="s">
        <v>656</v>
      </c>
      <c r="D39" s="24" t="s">
        <v>820</v>
      </c>
      <c r="E39" s="1" t="s">
        <v>45</v>
      </c>
      <c r="F39" s="1" t="s">
        <v>44</v>
      </c>
      <c r="G39" s="1" t="s">
        <v>673</v>
      </c>
      <c r="H39" s="1" t="s">
        <v>673</v>
      </c>
      <c r="I39" s="1" t="s">
        <v>653</v>
      </c>
      <c r="J39" t="s">
        <v>659</v>
      </c>
      <c r="K39" t="s">
        <v>593</v>
      </c>
      <c r="L39" t="s">
        <v>660</v>
      </c>
      <c r="N39" t="s">
        <v>654</v>
      </c>
      <c r="O39" s="1">
        <v>1</v>
      </c>
      <c r="P39" t="s">
        <v>601</v>
      </c>
      <c r="Q39" s="1" t="s">
        <v>655</v>
      </c>
    </row>
    <row r="40" spans="1:17" x14ac:dyDescent="0.3">
      <c r="A40" s="1">
        <v>36</v>
      </c>
      <c r="B40" s="1" t="s">
        <v>252</v>
      </c>
      <c r="C40" s="1" t="s">
        <v>656</v>
      </c>
      <c r="D40" s="24" t="s">
        <v>820</v>
      </c>
      <c r="E40" s="1" t="s">
        <v>45</v>
      </c>
      <c r="F40" s="1" t="s">
        <v>44</v>
      </c>
      <c r="G40" s="1" t="s">
        <v>657</v>
      </c>
      <c r="H40" s="1" t="s">
        <v>673</v>
      </c>
      <c r="I40" s="1" t="s">
        <v>653</v>
      </c>
      <c r="J40" t="s">
        <v>659</v>
      </c>
      <c r="K40" t="s">
        <v>593</v>
      </c>
      <c r="L40" t="s">
        <v>660</v>
      </c>
      <c r="N40" t="s">
        <v>654</v>
      </c>
      <c r="O40" s="1">
        <v>1</v>
      </c>
      <c r="P40" t="s">
        <v>601</v>
      </c>
      <c r="Q40" s="1" t="s">
        <v>655</v>
      </c>
    </row>
    <row r="41" spans="1:17" x14ac:dyDescent="0.3">
      <c r="A41" s="1">
        <v>37</v>
      </c>
      <c r="B41" s="1" t="s">
        <v>253</v>
      </c>
      <c r="C41" s="1" t="s">
        <v>656</v>
      </c>
      <c r="D41" s="24" t="s">
        <v>820</v>
      </c>
      <c r="E41" s="1" t="s">
        <v>45</v>
      </c>
      <c r="F41" s="1" t="s">
        <v>44</v>
      </c>
      <c r="G41" s="1" t="s">
        <v>658</v>
      </c>
      <c r="H41" s="1" t="s">
        <v>673</v>
      </c>
      <c r="I41" s="1" t="s">
        <v>653</v>
      </c>
      <c r="J41" t="s">
        <v>659</v>
      </c>
      <c r="K41" t="s">
        <v>593</v>
      </c>
      <c r="L41" t="s">
        <v>660</v>
      </c>
      <c r="N41" t="s">
        <v>654</v>
      </c>
      <c r="O41" s="1">
        <v>1</v>
      </c>
      <c r="P41" t="s">
        <v>601</v>
      </c>
      <c r="Q41" s="1" t="s">
        <v>655</v>
      </c>
    </row>
    <row r="45" spans="1:17" x14ac:dyDescent="0.3">
      <c r="D45" s="24" t="s">
        <v>819</v>
      </c>
      <c r="E45" s="24" t="s">
        <v>824</v>
      </c>
      <c r="F45" s="24" t="s">
        <v>825</v>
      </c>
      <c r="G45" s="24" t="s">
        <v>826</v>
      </c>
      <c r="H45" s="24" t="s">
        <v>827</v>
      </c>
    </row>
    <row r="46" spans="1:17" x14ac:dyDescent="0.3">
      <c r="D46" s="24" t="s">
        <v>820</v>
      </c>
      <c r="E46" s="24" t="s">
        <v>45</v>
      </c>
      <c r="F46" s="24" t="s">
        <v>45</v>
      </c>
      <c r="G46" s="24" t="s">
        <v>657</v>
      </c>
      <c r="H46" s="24" t="s">
        <v>657</v>
      </c>
    </row>
    <row r="47" spans="1:17" x14ac:dyDescent="0.3">
      <c r="D47" s="24" t="s">
        <v>820</v>
      </c>
      <c r="E47" s="24" t="s">
        <v>45</v>
      </c>
      <c r="F47" s="24" t="s">
        <v>45</v>
      </c>
      <c r="G47" s="24" t="s">
        <v>658</v>
      </c>
      <c r="H47" s="24" t="s">
        <v>657</v>
      </c>
    </row>
    <row r="48" spans="1:17" x14ac:dyDescent="0.3">
      <c r="C48" s="24"/>
      <c r="D48" s="24" t="s">
        <v>820</v>
      </c>
      <c r="E48" s="24" t="s">
        <v>45</v>
      </c>
      <c r="F48" s="24" t="s">
        <v>45</v>
      </c>
      <c r="G48" s="24" t="s">
        <v>657</v>
      </c>
      <c r="H48" s="24" t="s">
        <v>658</v>
      </c>
    </row>
    <row r="49" spans="3:8" x14ac:dyDescent="0.3">
      <c r="C49" s="24"/>
      <c r="D49" s="24" t="s">
        <v>820</v>
      </c>
      <c r="E49" s="24" t="s">
        <v>45</v>
      </c>
      <c r="F49" s="24" t="s">
        <v>45</v>
      </c>
      <c r="G49" s="24" t="s">
        <v>658</v>
      </c>
      <c r="H49" s="24" t="s">
        <v>658</v>
      </c>
    </row>
    <row r="50" spans="3:8" x14ac:dyDescent="0.3">
      <c r="C50" s="24"/>
      <c r="D50" s="24" t="s">
        <v>820</v>
      </c>
      <c r="E50" s="24" t="s">
        <v>45</v>
      </c>
      <c r="F50" s="24" t="s">
        <v>44</v>
      </c>
      <c r="G50" s="24" t="s">
        <v>657</v>
      </c>
      <c r="H50" s="24" t="s">
        <v>657</v>
      </c>
    </row>
    <row r="51" spans="3:8" x14ac:dyDescent="0.3">
      <c r="C51" s="24"/>
      <c r="D51" s="24" t="s">
        <v>820</v>
      </c>
      <c r="E51" s="24" t="s">
        <v>45</v>
      </c>
      <c r="F51" s="24" t="s">
        <v>44</v>
      </c>
      <c r="G51" s="24" t="s">
        <v>658</v>
      </c>
      <c r="H51" s="24" t="s">
        <v>657</v>
      </c>
    </row>
    <row r="52" spans="3:8" x14ac:dyDescent="0.3">
      <c r="C52" s="24"/>
      <c r="D52" s="24" t="s">
        <v>820</v>
      </c>
      <c r="E52" s="24" t="s">
        <v>45</v>
      </c>
      <c r="F52" s="24" t="s">
        <v>44</v>
      </c>
      <c r="G52" s="24" t="s">
        <v>657</v>
      </c>
      <c r="H52" s="24" t="s">
        <v>658</v>
      </c>
    </row>
    <row r="53" spans="3:8" x14ac:dyDescent="0.3">
      <c r="C53" s="24"/>
      <c r="D53" s="24" t="s">
        <v>820</v>
      </c>
      <c r="E53" s="24" t="s">
        <v>45</v>
      </c>
      <c r="F53" s="24" t="s">
        <v>44</v>
      </c>
      <c r="G53" s="24" t="s">
        <v>658</v>
      </c>
      <c r="H53" s="24" t="s">
        <v>658</v>
      </c>
    </row>
    <row r="54" spans="3:8" x14ac:dyDescent="0.3">
      <c r="C54" s="24"/>
      <c r="D54" s="24" t="s">
        <v>823</v>
      </c>
      <c r="E54" s="24" t="s">
        <v>45</v>
      </c>
      <c r="F54" s="24" t="s">
        <v>45</v>
      </c>
      <c r="G54" s="24"/>
      <c r="H54" s="24"/>
    </row>
    <row r="55" spans="3:8" x14ac:dyDescent="0.3">
      <c r="C55"/>
      <c r="D55" s="24" t="s">
        <v>823</v>
      </c>
      <c r="E55" s="24" t="s">
        <v>45</v>
      </c>
      <c r="F55" s="24" t="s">
        <v>45</v>
      </c>
      <c r="G55" s="24"/>
      <c r="H55" s="24"/>
    </row>
    <row r="56" spans="3:8" x14ac:dyDescent="0.3">
      <c r="C56"/>
      <c r="D56" s="24" t="s">
        <v>820</v>
      </c>
      <c r="E56" s="24" t="s">
        <v>45</v>
      </c>
      <c r="F56" s="24" t="s">
        <v>45</v>
      </c>
      <c r="G56" s="24" t="s">
        <v>673</v>
      </c>
      <c r="H56" s="24" t="s">
        <v>673</v>
      </c>
    </row>
    <row r="57" spans="3:8" x14ac:dyDescent="0.3">
      <c r="C57"/>
      <c r="D57" s="24" t="s">
        <v>820</v>
      </c>
      <c r="E57" s="24" t="s">
        <v>45</v>
      </c>
      <c r="F57" s="24" t="s">
        <v>45</v>
      </c>
      <c r="G57" s="24" t="s">
        <v>673</v>
      </c>
      <c r="H57" s="24" t="s">
        <v>657</v>
      </c>
    </row>
    <row r="58" spans="3:8" x14ac:dyDescent="0.3">
      <c r="C58"/>
      <c r="D58" s="24" t="s">
        <v>820</v>
      </c>
      <c r="E58" s="24" t="s">
        <v>45</v>
      </c>
      <c r="F58" s="24" t="s">
        <v>45</v>
      </c>
      <c r="G58" s="24" t="s">
        <v>673</v>
      </c>
      <c r="H58" s="24" t="s">
        <v>658</v>
      </c>
    </row>
    <row r="59" spans="3:8" x14ac:dyDescent="0.3">
      <c r="C59"/>
      <c r="D59" s="24" t="s">
        <v>820</v>
      </c>
      <c r="E59" s="24" t="s">
        <v>45</v>
      </c>
      <c r="F59" s="24" t="s">
        <v>45</v>
      </c>
      <c r="G59" s="24" t="s">
        <v>657</v>
      </c>
      <c r="H59" s="24" t="s">
        <v>673</v>
      </c>
    </row>
    <row r="60" spans="3:8" x14ac:dyDescent="0.3">
      <c r="C60"/>
      <c r="D60" s="24" t="s">
        <v>820</v>
      </c>
      <c r="E60" s="24" t="s">
        <v>45</v>
      </c>
      <c r="F60" s="24" t="s">
        <v>45</v>
      </c>
      <c r="G60" s="24" t="s">
        <v>658</v>
      </c>
      <c r="H60" s="24" t="s">
        <v>673</v>
      </c>
    </row>
    <row r="61" spans="3:8" x14ac:dyDescent="0.3">
      <c r="C61"/>
      <c r="D61" s="24" t="s">
        <v>820</v>
      </c>
      <c r="E61" s="24" t="s">
        <v>45</v>
      </c>
      <c r="F61" s="24" t="s">
        <v>44</v>
      </c>
      <c r="G61" s="24" t="s">
        <v>673</v>
      </c>
      <c r="H61" s="24" t="s">
        <v>657</v>
      </c>
    </row>
    <row r="62" spans="3:8" x14ac:dyDescent="0.3">
      <c r="C62"/>
      <c r="D62" s="24" t="s">
        <v>820</v>
      </c>
      <c r="E62" s="24" t="s">
        <v>45</v>
      </c>
      <c r="F62" s="24" t="s">
        <v>44</v>
      </c>
      <c r="G62" s="24" t="s">
        <v>673</v>
      </c>
      <c r="H62" s="24" t="s">
        <v>658</v>
      </c>
    </row>
    <row r="63" spans="3:8" x14ac:dyDescent="0.3">
      <c r="C63"/>
      <c r="D63" s="24" t="s">
        <v>820</v>
      </c>
      <c r="E63" s="24" t="s">
        <v>45</v>
      </c>
      <c r="F63" s="24" t="s">
        <v>44</v>
      </c>
      <c r="G63" s="24" t="s">
        <v>673</v>
      </c>
      <c r="H63" s="24" t="s">
        <v>673</v>
      </c>
    </row>
    <row r="64" spans="3:8" x14ac:dyDescent="0.3">
      <c r="C64"/>
      <c r="D64" s="24" t="s">
        <v>820</v>
      </c>
      <c r="E64" s="24" t="s">
        <v>45</v>
      </c>
      <c r="F64" s="24" t="s">
        <v>44</v>
      </c>
      <c r="G64" s="24" t="s">
        <v>657</v>
      </c>
      <c r="H64" s="24" t="s">
        <v>673</v>
      </c>
    </row>
    <row r="65" spans="3:8" x14ac:dyDescent="0.3">
      <c r="C65"/>
      <c r="D65" s="24" t="s">
        <v>820</v>
      </c>
      <c r="E65" s="24" t="s">
        <v>45</v>
      </c>
      <c r="F65" s="24" t="s">
        <v>44</v>
      </c>
      <c r="G65" s="24" t="s">
        <v>658</v>
      </c>
      <c r="H65" s="24" t="s">
        <v>673</v>
      </c>
    </row>
    <row r="66" spans="3:8" x14ac:dyDescent="0.3">
      <c r="C66"/>
      <c r="D66" s="24" t="s">
        <v>820</v>
      </c>
      <c r="E66" s="24" t="s">
        <v>643</v>
      </c>
      <c r="F66" s="24" t="s">
        <v>643</v>
      </c>
      <c r="G66" s="24"/>
      <c r="H66" s="24"/>
    </row>
    <row r="67" spans="3:8" x14ac:dyDescent="0.3">
      <c r="C67"/>
      <c r="D67" s="24" t="s">
        <v>820</v>
      </c>
      <c r="E67" s="24" t="s">
        <v>45</v>
      </c>
      <c r="F67" s="24" t="s">
        <v>44</v>
      </c>
      <c r="G67" s="24" t="s">
        <v>657</v>
      </c>
      <c r="H67" s="24" t="s">
        <v>657</v>
      </c>
    </row>
    <row r="68" spans="3:8" x14ac:dyDescent="0.3">
      <c r="C68"/>
      <c r="D68" s="24" t="s">
        <v>820</v>
      </c>
      <c r="E68" s="24" t="s">
        <v>45</v>
      </c>
      <c r="F68" s="24" t="s">
        <v>44</v>
      </c>
      <c r="G68" s="24" t="s">
        <v>658</v>
      </c>
      <c r="H68" s="24" t="s">
        <v>657</v>
      </c>
    </row>
    <row r="69" spans="3:8" x14ac:dyDescent="0.3">
      <c r="C69"/>
      <c r="D69" s="24" t="s">
        <v>820</v>
      </c>
      <c r="E69" s="24" t="s">
        <v>45</v>
      </c>
      <c r="F69" s="24" t="s">
        <v>44</v>
      </c>
      <c r="G69" s="24" t="s">
        <v>657</v>
      </c>
      <c r="H69" s="24" t="s">
        <v>658</v>
      </c>
    </row>
    <row r="70" spans="3:8" x14ac:dyDescent="0.3">
      <c r="C70"/>
      <c r="D70" s="24" t="s">
        <v>820</v>
      </c>
      <c r="E70" s="24" t="s">
        <v>45</v>
      </c>
      <c r="F70" s="24" t="s">
        <v>44</v>
      </c>
      <c r="G70" s="24" t="s">
        <v>658</v>
      </c>
      <c r="H70" s="24" t="s">
        <v>658</v>
      </c>
    </row>
    <row r="71" spans="3:8" x14ac:dyDescent="0.3">
      <c r="C71"/>
      <c r="D71" s="24" t="s">
        <v>823</v>
      </c>
      <c r="E71" s="24" t="s">
        <v>643</v>
      </c>
      <c r="F71" s="24" t="s">
        <v>643</v>
      </c>
      <c r="G71" s="24"/>
      <c r="H71" s="24"/>
    </row>
    <row r="72" spans="3:8" x14ac:dyDescent="0.3">
      <c r="C72"/>
      <c r="D72" s="24" t="s">
        <v>823</v>
      </c>
      <c r="E72" s="24" t="s">
        <v>45</v>
      </c>
      <c r="F72" s="24" t="s">
        <v>44</v>
      </c>
      <c r="G72" s="24" t="s">
        <v>658</v>
      </c>
      <c r="H72" s="24" t="s">
        <v>658</v>
      </c>
    </row>
    <row r="73" spans="3:8" x14ac:dyDescent="0.3">
      <c r="C73"/>
      <c r="D73" s="24" t="s">
        <v>823</v>
      </c>
      <c r="E73" s="24" t="s">
        <v>45</v>
      </c>
      <c r="F73" s="24" t="s">
        <v>44</v>
      </c>
      <c r="G73" s="24" t="s">
        <v>657</v>
      </c>
      <c r="H73" s="24" t="s">
        <v>658</v>
      </c>
    </row>
    <row r="74" spans="3:8" x14ac:dyDescent="0.3">
      <c r="C74"/>
      <c r="D74" s="24" t="s">
        <v>823</v>
      </c>
      <c r="E74" s="24" t="s">
        <v>643</v>
      </c>
      <c r="F74" s="24" t="s">
        <v>643</v>
      </c>
      <c r="G74" s="24"/>
      <c r="H74" s="24"/>
    </row>
    <row r="75" spans="3:8" x14ac:dyDescent="0.3">
      <c r="C75"/>
      <c r="D75" s="24" t="s">
        <v>823</v>
      </c>
      <c r="E75" s="24" t="s">
        <v>45</v>
      </c>
      <c r="F75" s="24" t="s">
        <v>44</v>
      </c>
      <c r="G75" s="24" t="s">
        <v>658</v>
      </c>
      <c r="H75" s="24" t="s">
        <v>658</v>
      </c>
    </row>
    <row r="76" spans="3:8" x14ac:dyDescent="0.3">
      <c r="C76"/>
      <c r="D76" s="24" t="s">
        <v>823</v>
      </c>
      <c r="E76" s="24" t="s">
        <v>45</v>
      </c>
      <c r="F76" s="24" t="s">
        <v>44</v>
      </c>
      <c r="G76" s="24" t="s">
        <v>657</v>
      </c>
      <c r="H76" s="24" t="s">
        <v>658</v>
      </c>
    </row>
    <row r="77" spans="3:8" x14ac:dyDescent="0.3">
      <c r="C77"/>
      <c r="D77" s="24" t="s">
        <v>823</v>
      </c>
      <c r="E77" s="24" t="s">
        <v>45</v>
      </c>
      <c r="F77" s="24" t="s">
        <v>44</v>
      </c>
      <c r="G77" s="24" t="s">
        <v>657</v>
      </c>
      <c r="H77" s="24" t="s">
        <v>657</v>
      </c>
    </row>
    <row r="78" spans="3:8" x14ac:dyDescent="0.3">
      <c r="C78"/>
      <c r="D78" s="24" t="s">
        <v>823</v>
      </c>
      <c r="E78" s="24" t="s">
        <v>45</v>
      </c>
      <c r="F78" s="24" t="s">
        <v>44</v>
      </c>
      <c r="G78" s="24" t="s">
        <v>658</v>
      </c>
      <c r="H78" s="24" t="s">
        <v>657</v>
      </c>
    </row>
    <row r="79" spans="3:8" x14ac:dyDescent="0.3">
      <c r="C79"/>
      <c r="D79" s="24" t="s">
        <v>823</v>
      </c>
      <c r="E79" s="24" t="s">
        <v>45</v>
      </c>
      <c r="F79" s="24" t="s">
        <v>44</v>
      </c>
      <c r="G79" s="24" t="s">
        <v>658</v>
      </c>
      <c r="H79" s="24" t="s">
        <v>657</v>
      </c>
    </row>
    <row r="80" spans="3:8" x14ac:dyDescent="0.3">
      <c r="C80"/>
      <c r="D80" s="24" t="s">
        <v>823</v>
      </c>
      <c r="E80" s="24" t="s">
        <v>45</v>
      </c>
      <c r="F80" s="24" t="s">
        <v>44</v>
      </c>
      <c r="G80" s="24" t="s">
        <v>657</v>
      </c>
      <c r="H80" s="24" t="s">
        <v>657</v>
      </c>
    </row>
    <row r="81" spans="3:8" x14ac:dyDescent="0.3">
      <c r="C81"/>
      <c r="D81" s="24" t="s">
        <v>820</v>
      </c>
      <c r="E81" s="24" t="s">
        <v>45</v>
      </c>
      <c r="F81" s="24" t="s">
        <v>44</v>
      </c>
      <c r="G81" s="24" t="s">
        <v>673</v>
      </c>
      <c r="H81" s="24" t="s">
        <v>657</v>
      </c>
    </row>
    <row r="82" spans="3:8" x14ac:dyDescent="0.3">
      <c r="C82"/>
      <c r="D82" s="24" t="s">
        <v>820</v>
      </c>
      <c r="E82" s="24" t="s">
        <v>45</v>
      </c>
      <c r="F82" s="24" t="s">
        <v>44</v>
      </c>
      <c r="G82" s="24" t="s">
        <v>673</v>
      </c>
      <c r="H82" s="24" t="s">
        <v>658</v>
      </c>
    </row>
    <row r="83" spans="3:8" x14ac:dyDescent="0.3">
      <c r="C83"/>
      <c r="D83" s="24" t="s">
        <v>820</v>
      </c>
      <c r="E83" s="24" t="s">
        <v>45</v>
      </c>
      <c r="F83" s="24" t="s">
        <v>44</v>
      </c>
      <c r="G83" s="24" t="s">
        <v>673</v>
      </c>
      <c r="H83" s="24" t="s">
        <v>673</v>
      </c>
    </row>
    <row r="84" spans="3:8" x14ac:dyDescent="0.3">
      <c r="C84"/>
      <c r="D84" s="24" t="s">
        <v>820</v>
      </c>
      <c r="E84" s="24" t="s">
        <v>45</v>
      </c>
      <c r="F84" s="24" t="s">
        <v>44</v>
      </c>
      <c r="G84" s="24" t="s">
        <v>657</v>
      </c>
      <c r="H84" s="24" t="s">
        <v>673</v>
      </c>
    </row>
    <row r="85" spans="3:8" x14ac:dyDescent="0.3">
      <c r="D85" s="24" t="s">
        <v>820</v>
      </c>
      <c r="E85" s="24" t="s">
        <v>45</v>
      </c>
      <c r="F85" s="24" t="s">
        <v>44</v>
      </c>
      <c r="G85" s="24" t="s">
        <v>658</v>
      </c>
      <c r="H85" s="24" t="s">
        <v>673</v>
      </c>
    </row>
  </sheetData>
  <conditionalFormatting sqref="D45:H85">
    <cfRule type="duplicateValues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A678-C2B9-406C-B7C6-268326757163}">
  <dimension ref="A1:I11"/>
  <sheetViews>
    <sheetView workbookViewId="0">
      <selection activeCell="B11" sqref="A2:B11"/>
    </sheetView>
  </sheetViews>
  <sheetFormatPr baseColWidth="10" defaultRowHeight="14.4" x14ac:dyDescent="0.3"/>
  <cols>
    <col min="1" max="1" width="7.33203125" style="1" customWidth="1"/>
    <col min="2" max="2" width="60" style="1" bestFit="1" customWidth="1"/>
    <col min="3" max="3" width="4.44140625" style="24" bestFit="1" customWidth="1"/>
    <col min="4" max="4" width="11.6640625" style="24" bestFit="1" customWidth="1"/>
    <col min="5" max="5" width="12.6640625" style="24" bestFit="1" customWidth="1"/>
    <col min="6" max="6" width="4.5546875" style="24" bestFit="1" customWidth="1"/>
    <col min="7" max="7" width="5.5546875" style="24" bestFit="1" customWidth="1"/>
    <col min="8" max="8" width="11.33203125" customWidth="1"/>
    <col min="9" max="9" width="36.109375" style="24" bestFit="1" customWidth="1"/>
  </cols>
  <sheetData>
    <row r="1" spans="1:9" x14ac:dyDescent="0.3">
      <c r="A1" s="2" t="s">
        <v>0</v>
      </c>
      <c r="B1" s="2" t="s">
        <v>1</v>
      </c>
      <c r="C1" s="2" t="s">
        <v>176</v>
      </c>
      <c r="D1" s="2" t="s">
        <v>698</v>
      </c>
      <c r="E1" s="2" t="s">
        <v>699</v>
      </c>
      <c r="F1" s="2" t="s">
        <v>71</v>
      </c>
      <c r="G1" s="2" t="s">
        <v>169</v>
      </c>
      <c r="H1" s="2" t="s">
        <v>594</v>
      </c>
      <c r="I1" s="2" t="s">
        <v>900</v>
      </c>
    </row>
    <row r="2" spans="1:9" x14ac:dyDescent="0.3">
      <c r="A2" s="1">
        <v>1</v>
      </c>
      <c r="B2" s="1" t="s">
        <v>117</v>
      </c>
      <c r="C2" s="24" t="s">
        <v>812</v>
      </c>
      <c r="D2" s="24" t="s">
        <v>812</v>
      </c>
      <c r="E2" s="24" t="s">
        <v>812</v>
      </c>
      <c r="F2" s="24" t="s">
        <v>812</v>
      </c>
      <c r="G2" s="24" t="s">
        <v>812</v>
      </c>
      <c r="H2" s="1" t="s">
        <v>600</v>
      </c>
      <c r="I2" s="24">
        <v>1</v>
      </c>
    </row>
    <row r="3" spans="1:9" x14ac:dyDescent="0.3">
      <c r="A3" s="1">
        <v>2</v>
      </c>
      <c r="B3" s="1" t="s">
        <v>118</v>
      </c>
      <c r="C3" s="24" t="s">
        <v>812</v>
      </c>
      <c r="D3" s="24" t="s">
        <v>812</v>
      </c>
      <c r="H3" s="1" t="s">
        <v>601</v>
      </c>
      <c r="I3" s="24">
        <v>2</v>
      </c>
    </row>
    <row r="4" spans="1:9" x14ac:dyDescent="0.3">
      <c r="A4" s="1">
        <v>3</v>
      </c>
      <c r="B4" s="1" t="s">
        <v>119</v>
      </c>
      <c r="D4" s="24" t="s">
        <v>812</v>
      </c>
      <c r="H4" s="1">
        <v>2</v>
      </c>
      <c r="I4" s="24">
        <v>3</v>
      </c>
    </row>
    <row r="5" spans="1:9" x14ac:dyDescent="0.3">
      <c r="A5" s="1">
        <v>4</v>
      </c>
      <c r="B5" s="1" t="s">
        <v>120</v>
      </c>
      <c r="D5" s="24" t="s">
        <v>812</v>
      </c>
      <c r="H5" s="1">
        <v>2</v>
      </c>
      <c r="I5" s="24">
        <v>5</v>
      </c>
    </row>
    <row r="6" spans="1:9" x14ac:dyDescent="0.3">
      <c r="A6" s="1">
        <v>5</v>
      </c>
      <c r="B6" s="1" t="s">
        <v>121</v>
      </c>
      <c r="C6" s="24" t="s">
        <v>812</v>
      </c>
      <c r="D6" s="24" t="s">
        <v>812</v>
      </c>
      <c r="H6" s="1" t="s">
        <v>601</v>
      </c>
      <c r="I6" s="24">
        <v>6</v>
      </c>
    </row>
    <row r="7" spans="1:9" x14ac:dyDescent="0.3">
      <c r="A7" s="1">
        <v>6</v>
      </c>
      <c r="B7" s="4" t="s">
        <v>307</v>
      </c>
      <c r="C7" s="24" t="s">
        <v>812</v>
      </c>
      <c r="D7" s="24" t="s">
        <v>812</v>
      </c>
      <c r="E7" s="24" t="s">
        <v>812</v>
      </c>
      <c r="F7" s="24" t="s">
        <v>812</v>
      </c>
      <c r="G7" s="24" t="s">
        <v>812</v>
      </c>
      <c r="H7" s="1" t="s">
        <v>600</v>
      </c>
      <c r="I7" s="24" t="s">
        <v>901</v>
      </c>
    </row>
    <row r="8" spans="1:9" x14ac:dyDescent="0.3">
      <c r="A8" s="1">
        <v>7</v>
      </c>
      <c r="B8" t="s">
        <v>585</v>
      </c>
      <c r="C8" s="24" t="s">
        <v>812</v>
      </c>
      <c r="D8" s="24" t="s">
        <v>812</v>
      </c>
      <c r="E8" s="24" t="s">
        <v>812</v>
      </c>
      <c r="F8" s="24" t="s">
        <v>812</v>
      </c>
      <c r="G8" s="24" t="s">
        <v>812</v>
      </c>
      <c r="H8" s="1" t="s">
        <v>600</v>
      </c>
      <c r="I8" s="24">
        <v>20</v>
      </c>
    </row>
    <row r="9" spans="1:9" x14ac:dyDescent="0.3">
      <c r="A9" s="1">
        <v>8</v>
      </c>
      <c r="B9" s="1" t="s">
        <v>590</v>
      </c>
      <c r="C9" s="24" t="s">
        <v>812</v>
      </c>
      <c r="D9" s="24" t="s">
        <v>812</v>
      </c>
      <c r="E9" s="24" t="s">
        <v>812</v>
      </c>
      <c r="F9" s="24" t="s">
        <v>812</v>
      </c>
      <c r="G9" s="24" t="s">
        <v>812</v>
      </c>
      <c r="H9" s="1" t="s">
        <v>600</v>
      </c>
      <c r="I9" s="24">
        <v>4</v>
      </c>
    </row>
    <row r="10" spans="1:9" x14ac:dyDescent="0.3">
      <c r="A10" s="1">
        <v>9</v>
      </c>
      <c r="B10" s="1" t="s">
        <v>591</v>
      </c>
      <c r="C10" s="24" t="s">
        <v>812</v>
      </c>
      <c r="D10" s="24" t="s">
        <v>812</v>
      </c>
      <c r="E10" s="24" t="s">
        <v>812</v>
      </c>
      <c r="F10" s="24" t="s">
        <v>812</v>
      </c>
      <c r="G10" s="24" t="s">
        <v>812</v>
      </c>
      <c r="H10" s="1" t="s">
        <v>600</v>
      </c>
      <c r="I10" s="24">
        <v>22</v>
      </c>
    </row>
    <row r="11" spans="1:9" x14ac:dyDescent="0.3">
      <c r="A11" s="1">
        <v>10</v>
      </c>
      <c r="B11" s="1" t="s">
        <v>607</v>
      </c>
      <c r="C11" s="24" t="s">
        <v>812</v>
      </c>
      <c r="D11" s="24" t="s">
        <v>812</v>
      </c>
      <c r="E11" s="24" t="s">
        <v>812</v>
      </c>
      <c r="F11" s="24" t="s">
        <v>812</v>
      </c>
      <c r="G11" s="24" t="s">
        <v>812</v>
      </c>
      <c r="H11" s="1" t="s">
        <v>600</v>
      </c>
      <c r="I11" s="24">
        <v>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152F-BAF5-4003-B62F-B75897CC1182}">
  <dimension ref="A1:I14"/>
  <sheetViews>
    <sheetView workbookViewId="0">
      <selection activeCell="D20" sqref="D20"/>
    </sheetView>
  </sheetViews>
  <sheetFormatPr baseColWidth="10" defaultRowHeight="14.4" x14ac:dyDescent="0.3"/>
  <cols>
    <col min="1" max="1" width="11.5546875" style="4"/>
    <col min="2" max="2" width="62.44140625" style="4" bestFit="1" customWidth="1"/>
    <col min="3" max="3" width="4.44140625" style="24" bestFit="1" customWidth="1"/>
    <col min="4" max="4" width="11.6640625" style="24" bestFit="1" customWidth="1"/>
    <col min="5" max="5" width="12.6640625" style="24" bestFit="1" customWidth="1"/>
    <col min="6" max="6" width="4.5546875" style="24" bestFit="1" customWidth="1"/>
    <col min="7" max="7" width="5.5546875" style="24" bestFit="1" customWidth="1"/>
    <col min="8" max="8" width="10.109375" style="4" bestFit="1" customWidth="1"/>
    <col min="9" max="9" width="23" style="24" bestFit="1" customWidth="1"/>
  </cols>
  <sheetData>
    <row r="1" spans="1:9" x14ac:dyDescent="0.3">
      <c r="A1" s="19" t="s">
        <v>0</v>
      </c>
      <c r="B1" s="19" t="s">
        <v>1</v>
      </c>
      <c r="C1" s="19" t="s">
        <v>176</v>
      </c>
      <c r="D1" s="19" t="s">
        <v>698</v>
      </c>
      <c r="E1" s="19" t="s">
        <v>699</v>
      </c>
      <c r="F1" s="19" t="s">
        <v>71</v>
      </c>
      <c r="G1" s="19" t="s">
        <v>169</v>
      </c>
      <c r="H1" s="19" t="s">
        <v>594</v>
      </c>
      <c r="I1" s="2" t="s">
        <v>900</v>
      </c>
    </row>
    <row r="2" spans="1:9" x14ac:dyDescent="0.3">
      <c r="A2" s="4">
        <v>1</v>
      </c>
      <c r="B2" s="4" t="s">
        <v>105</v>
      </c>
      <c r="C2" s="24" t="s">
        <v>812</v>
      </c>
      <c r="D2" s="4" t="s">
        <v>812</v>
      </c>
      <c r="E2" s="4"/>
      <c r="F2" s="4" t="s">
        <v>812</v>
      </c>
      <c r="G2" s="4" t="s">
        <v>812</v>
      </c>
      <c r="H2" s="4" t="s">
        <v>608</v>
      </c>
      <c r="I2" s="24">
        <v>8</v>
      </c>
    </row>
    <row r="3" spans="1:9" x14ac:dyDescent="0.3">
      <c r="A3" s="4">
        <v>2</v>
      </c>
      <c r="B3" s="4" t="s">
        <v>106</v>
      </c>
      <c r="C3" s="24" t="s">
        <v>812</v>
      </c>
      <c r="D3" s="24" t="s">
        <v>812</v>
      </c>
      <c r="E3" s="24" t="s">
        <v>812</v>
      </c>
      <c r="F3" s="24" t="s">
        <v>812</v>
      </c>
      <c r="G3" s="24" t="s">
        <v>812</v>
      </c>
      <c r="H3" s="4" t="s">
        <v>600</v>
      </c>
      <c r="I3" s="24">
        <v>9</v>
      </c>
    </row>
    <row r="4" spans="1:9" x14ac:dyDescent="0.3">
      <c r="A4" s="4">
        <v>3</v>
      </c>
      <c r="B4" s="4" t="s">
        <v>277</v>
      </c>
      <c r="C4" s="24" t="s">
        <v>812</v>
      </c>
      <c r="D4" s="24" t="s">
        <v>812</v>
      </c>
      <c r="E4" s="24" t="s">
        <v>812</v>
      </c>
      <c r="F4" s="24" t="s">
        <v>812</v>
      </c>
      <c r="G4" s="24" t="s">
        <v>812</v>
      </c>
      <c r="H4" s="4" t="s">
        <v>600</v>
      </c>
      <c r="I4" s="24">
        <v>10</v>
      </c>
    </row>
    <row r="5" spans="1:9" x14ac:dyDescent="0.3">
      <c r="A5" s="4">
        <v>4</v>
      </c>
      <c r="B5" s="4" t="s">
        <v>107</v>
      </c>
      <c r="C5" s="24" t="s">
        <v>812</v>
      </c>
      <c r="E5" s="4" t="s">
        <v>812</v>
      </c>
      <c r="H5" s="4" t="s">
        <v>609</v>
      </c>
      <c r="I5" s="24">
        <v>11</v>
      </c>
    </row>
    <row r="6" spans="1:9" x14ac:dyDescent="0.3">
      <c r="A6" s="4">
        <v>5</v>
      </c>
      <c r="B6" s="4" t="s">
        <v>108</v>
      </c>
      <c r="C6" s="24" t="s">
        <v>812</v>
      </c>
      <c r="E6" s="4" t="s">
        <v>812</v>
      </c>
      <c r="H6" s="4" t="s">
        <v>609</v>
      </c>
      <c r="I6" s="24">
        <v>12</v>
      </c>
    </row>
    <row r="7" spans="1:9" x14ac:dyDescent="0.3">
      <c r="A7" s="4">
        <v>6</v>
      </c>
      <c r="B7" s="4" t="s">
        <v>109</v>
      </c>
      <c r="C7" s="24" t="s">
        <v>812</v>
      </c>
      <c r="E7" s="4" t="s">
        <v>812</v>
      </c>
      <c r="H7" s="4" t="s">
        <v>609</v>
      </c>
      <c r="I7" s="24">
        <v>13</v>
      </c>
    </row>
    <row r="8" spans="1:9" x14ac:dyDescent="0.3">
      <c r="A8" s="4">
        <v>7</v>
      </c>
      <c r="B8" s="4" t="s">
        <v>587</v>
      </c>
      <c r="C8" s="24" t="s">
        <v>812</v>
      </c>
      <c r="D8" s="24" t="s">
        <v>812</v>
      </c>
      <c r="E8" s="24" t="s">
        <v>812</v>
      </c>
      <c r="F8" s="24" t="s">
        <v>812</v>
      </c>
      <c r="G8" s="24" t="s">
        <v>812</v>
      </c>
      <c r="H8" s="4" t="s">
        <v>600</v>
      </c>
      <c r="I8" s="24">
        <v>14</v>
      </c>
    </row>
    <row r="9" spans="1:9" x14ac:dyDescent="0.3">
      <c r="A9" s="4">
        <v>8</v>
      </c>
      <c r="B9" s="4" t="s">
        <v>586</v>
      </c>
      <c r="C9" s="24" t="s">
        <v>812</v>
      </c>
      <c r="D9" s="24" t="s">
        <v>812</v>
      </c>
      <c r="E9" s="24" t="s">
        <v>812</v>
      </c>
      <c r="F9" s="24" t="s">
        <v>812</v>
      </c>
      <c r="G9" s="24" t="s">
        <v>812</v>
      </c>
      <c r="H9" s="4" t="s">
        <v>600</v>
      </c>
      <c r="I9" s="24">
        <v>15</v>
      </c>
    </row>
    <row r="10" spans="1:9" x14ac:dyDescent="0.3">
      <c r="A10" s="4">
        <v>9</v>
      </c>
      <c r="B10" s="4" t="s">
        <v>112</v>
      </c>
      <c r="C10" s="24" t="s">
        <v>812</v>
      </c>
      <c r="D10" s="24" t="s">
        <v>812</v>
      </c>
      <c r="E10" s="24" t="s">
        <v>812</v>
      </c>
      <c r="F10" s="24" t="s">
        <v>812</v>
      </c>
      <c r="G10" s="24" t="s">
        <v>812</v>
      </c>
      <c r="H10" s="4" t="s">
        <v>600</v>
      </c>
      <c r="I10" s="24">
        <v>16</v>
      </c>
    </row>
    <row r="11" spans="1:9" x14ac:dyDescent="0.3">
      <c r="A11" s="4">
        <v>10</v>
      </c>
      <c r="B11" s="4" t="s">
        <v>588</v>
      </c>
      <c r="C11" s="24" t="s">
        <v>812</v>
      </c>
      <c r="D11" s="24" t="s">
        <v>812</v>
      </c>
      <c r="F11" s="24" t="s">
        <v>812</v>
      </c>
      <c r="G11" s="24" t="s">
        <v>812</v>
      </c>
      <c r="H11" s="4" t="s">
        <v>608</v>
      </c>
      <c r="I11" s="24">
        <v>17</v>
      </c>
    </row>
    <row r="12" spans="1:9" x14ac:dyDescent="0.3">
      <c r="A12" s="4">
        <v>11</v>
      </c>
      <c r="B12" s="4" t="s">
        <v>589</v>
      </c>
      <c r="C12" s="24" t="s">
        <v>812</v>
      </c>
      <c r="D12" s="24" t="s">
        <v>812</v>
      </c>
      <c r="F12" s="24" t="s">
        <v>812</v>
      </c>
      <c r="G12" s="24" t="s">
        <v>812</v>
      </c>
      <c r="H12" s="4" t="s">
        <v>608</v>
      </c>
      <c r="I12" s="24">
        <v>18</v>
      </c>
    </row>
    <row r="13" spans="1:9" x14ac:dyDescent="0.3">
      <c r="A13" s="4">
        <v>12</v>
      </c>
      <c r="B13" s="4" t="s">
        <v>115</v>
      </c>
      <c r="C13" s="24" t="s">
        <v>812</v>
      </c>
      <c r="D13" s="24" t="s">
        <v>812</v>
      </c>
      <c r="F13" s="24" t="s">
        <v>812</v>
      </c>
      <c r="G13" s="24" t="s">
        <v>812</v>
      </c>
      <c r="H13" s="4" t="s">
        <v>608</v>
      </c>
      <c r="I13" s="24">
        <v>19</v>
      </c>
    </row>
    <row r="14" spans="1:9" x14ac:dyDescent="0.3">
      <c r="A14" s="4">
        <v>13</v>
      </c>
      <c r="B14" s="4" t="s">
        <v>116</v>
      </c>
      <c r="C14" s="24" t="s">
        <v>812</v>
      </c>
      <c r="D14" s="24" t="s">
        <v>812</v>
      </c>
      <c r="E14" s="24" t="s">
        <v>812</v>
      </c>
      <c r="F14" s="24" t="s">
        <v>812</v>
      </c>
      <c r="G14" s="24" t="s">
        <v>812</v>
      </c>
      <c r="H14" s="4" t="s">
        <v>600</v>
      </c>
      <c r="I14" s="24">
        <v>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C2E3-D552-4A74-AA40-58E222F23CAB}">
  <dimension ref="A1:C28"/>
  <sheetViews>
    <sheetView workbookViewId="0">
      <selection activeCell="B20" sqref="B20"/>
    </sheetView>
  </sheetViews>
  <sheetFormatPr baseColWidth="10" defaultRowHeight="14.4" x14ac:dyDescent="0.3"/>
  <cols>
    <col min="1" max="1" width="11.5546875" style="1"/>
    <col min="2" max="2" width="54.77734375" style="1" bestFit="1" customWidth="1"/>
    <col min="3" max="3" width="21.21875" style="1" bestFit="1" customWidth="1"/>
  </cols>
  <sheetData>
    <row r="1" spans="1:3" x14ac:dyDescent="0.3">
      <c r="A1" s="1" t="s">
        <v>0</v>
      </c>
      <c r="B1" s="1" t="s">
        <v>1</v>
      </c>
      <c r="C1" s="1" t="s">
        <v>686</v>
      </c>
    </row>
    <row r="2" spans="1:3" x14ac:dyDescent="0.3">
      <c r="A2" s="1">
        <v>1</v>
      </c>
      <c r="B2" s="1" t="s">
        <v>138</v>
      </c>
      <c r="C2" s="1">
        <v>0</v>
      </c>
    </row>
    <row r="3" spans="1:3" x14ac:dyDescent="0.3">
      <c r="A3" s="1">
        <v>2</v>
      </c>
      <c r="B3" s="1" t="s">
        <v>178</v>
      </c>
      <c r="C3" s="1">
        <v>20</v>
      </c>
    </row>
    <row r="4" spans="1:3" x14ac:dyDescent="0.3">
      <c r="A4" s="1">
        <v>3</v>
      </c>
      <c r="B4" s="1" t="s">
        <v>179</v>
      </c>
      <c r="C4" s="1">
        <v>50</v>
      </c>
    </row>
    <row r="5" spans="1:3" x14ac:dyDescent="0.3">
      <c r="A5" s="1">
        <v>4</v>
      </c>
      <c r="B5" s="1" t="s">
        <v>180</v>
      </c>
      <c r="C5" s="1">
        <v>40</v>
      </c>
    </row>
    <row r="6" spans="1:3" x14ac:dyDescent="0.3">
      <c r="A6" s="1">
        <v>5</v>
      </c>
      <c r="B6" s="1" t="s">
        <v>181</v>
      </c>
      <c r="C6" s="1">
        <v>8</v>
      </c>
    </row>
    <row r="7" spans="1:3" x14ac:dyDescent="0.3">
      <c r="A7" s="1">
        <v>6</v>
      </c>
      <c r="B7" s="1" t="s">
        <v>182</v>
      </c>
      <c r="C7" s="1">
        <v>8</v>
      </c>
    </row>
    <row r="8" spans="1:3" x14ac:dyDescent="0.3">
      <c r="A8" s="1">
        <v>7</v>
      </c>
      <c r="B8" s="1" t="s">
        <v>183</v>
      </c>
      <c r="C8" s="1">
        <v>10</v>
      </c>
    </row>
    <row r="9" spans="1:3" x14ac:dyDescent="0.3">
      <c r="A9" s="1">
        <v>8</v>
      </c>
      <c r="B9" s="1" t="s">
        <v>184</v>
      </c>
      <c r="C9" s="1">
        <v>9</v>
      </c>
    </row>
    <row r="10" spans="1:3" x14ac:dyDescent="0.3">
      <c r="A10" s="1">
        <v>9</v>
      </c>
      <c r="B10" s="1" t="s">
        <v>185</v>
      </c>
      <c r="C10" s="1">
        <v>20</v>
      </c>
    </row>
    <row r="11" spans="1:3" x14ac:dyDescent="0.3">
      <c r="A11" s="1">
        <v>10</v>
      </c>
      <c r="B11" s="1" t="s">
        <v>186</v>
      </c>
      <c r="C11" s="1">
        <v>15</v>
      </c>
    </row>
    <row r="12" spans="1:3" x14ac:dyDescent="0.3">
      <c r="A12" s="1">
        <v>11</v>
      </c>
      <c r="B12" s="1" t="s">
        <v>187</v>
      </c>
      <c r="C12" s="1">
        <v>20</v>
      </c>
    </row>
    <row r="13" spans="1:3" x14ac:dyDescent="0.3">
      <c r="A13" s="1">
        <v>12</v>
      </c>
      <c r="B13" s="1" t="s">
        <v>188</v>
      </c>
      <c r="C13" s="1">
        <v>20</v>
      </c>
    </row>
    <row r="14" spans="1:3" x14ac:dyDescent="0.3">
      <c r="A14" s="1">
        <v>13</v>
      </c>
      <c r="B14" s="1" t="s">
        <v>189</v>
      </c>
      <c r="C14" s="1">
        <v>20</v>
      </c>
    </row>
    <row r="15" spans="1:3" x14ac:dyDescent="0.3">
      <c r="A15" s="1">
        <v>14</v>
      </c>
      <c r="B15" s="1" t="s">
        <v>190</v>
      </c>
      <c r="C15" s="1">
        <v>20</v>
      </c>
    </row>
    <row r="16" spans="1:3" x14ac:dyDescent="0.3">
      <c r="A16" s="1">
        <v>15</v>
      </c>
      <c r="B16" s="1" t="s">
        <v>191</v>
      </c>
      <c r="C16" s="1">
        <v>30</v>
      </c>
    </row>
    <row r="17" spans="1:3" x14ac:dyDescent="0.3">
      <c r="A17" s="1">
        <v>16</v>
      </c>
      <c r="B17" s="1" t="s">
        <v>788</v>
      </c>
      <c r="C17" s="1">
        <v>15</v>
      </c>
    </row>
    <row r="18" spans="1:3" x14ac:dyDescent="0.3">
      <c r="A18" s="1">
        <v>17</v>
      </c>
      <c r="B18" s="1" t="s">
        <v>788</v>
      </c>
      <c r="C18" s="1">
        <v>15</v>
      </c>
    </row>
    <row r="19" spans="1:3" x14ac:dyDescent="0.3">
      <c r="A19" s="1">
        <v>18</v>
      </c>
      <c r="B19" s="1" t="s">
        <v>192</v>
      </c>
      <c r="C19" s="1">
        <v>10</v>
      </c>
    </row>
    <row r="20" spans="1:3" x14ac:dyDescent="0.3">
      <c r="A20" s="1">
        <v>19</v>
      </c>
      <c r="B20" s="1" t="s">
        <v>193</v>
      </c>
      <c r="C20" s="1">
        <v>15</v>
      </c>
    </row>
    <row r="21" spans="1:3" x14ac:dyDescent="0.3">
      <c r="A21" s="1">
        <v>20</v>
      </c>
      <c r="B21" s="1" t="s">
        <v>194</v>
      </c>
      <c r="C21" s="1">
        <v>0</v>
      </c>
    </row>
    <row r="22" spans="1:3" x14ac:dyDescent="0.3">
      <c r="A22" s="1">
        <v>21</v>
      </c>
      <c r="B22" s="1" t="s">
        <v>195</v>
      </c>
      <c r="C22" s="1">
        <v>0</v>
      </c>
    </row>
    <row r="23" spans="1:3" x14ac:dyDescent="0.3">
      <c r="A23" s="1">
        <v>22</v>
      </c>
      <c r="B23" s="1" t="s">
        <v>196</v>
      </c>
      <c r="C23" s="1">
        <v>0</v>
      </c>
    </row>
    <row r="24" spans="1:3" x14ac:dyDescent="0.3">
      <c r="A24" s="1">
        <v>23</v>
      </c>
      <c r="B24" s="1" t="s">
        <v>197</v>
      </c>
      <c r="C24" s="1">
        <v>0</v>
      </c>
    </row>
    <row r="25" spans="1:3" x14ac:dyDescent="0.3">
      <c r="A25" s="1">
        <v>24</v>
      </c>
      <c r="B25" s="1" t="s">
        <v>198</v>
      </c>
      <c r="C25" s="1">
        <v>10</v>
      </c>
    </row>
    <row r="26" spans="1:3" x14ac:dyDescent="0.3">
      <c r="A26" s="1">
        <v>25</v>
      </c>
      <c r="B26" s="1" t="s">
        <v>199</v>
      </c>
      <c r="C26" s="1">
        <v>8</v>
      </c>
    </row>
    <row r="27" spans="1:3" x14ac:dyDescent="0.3">
      <c r="A27" s="1">
        <v>26</v>
      </c>
      <c r="B27" s="1" t="s">
        <v>200</v>
      </c>
      <c r="C27" s="1">
        <v>10</v>
      </c>
    </row>
    <row r="28" spans="1:3" x14ac:dyDescent="0.3">
      <c r="A28" s="1">
        <v>27</v>
      </c>
      <c r="B28" s="1" t="s">
        <v>201</v>
      </c>
      <c r="C28" s="1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5313-A966-4DD6-BBCD-118AF1737F0C}">
  <dimension ref="A1:E17"/>
  <sheetViews>
    <sheetView workbookViewId="0">
      <selection activeCell="B13" sqref="B13:B14"/>
    </sheetView>
  </sheetViews>
  <sheetFormatPr baseColWidth="10" defaultRowHeight="14.4" x14ac:dyDescent="0.3"/>
  <cols>
    <col min="1" max="1" width="11.5546875" style="24"/>
    <col min="2" max="2" width="49.21875" style="24" bestFit="1" customWidth="1"/>
    <col min="3" max="3" width="15.88671875" style="24" customWidth="1"/>
    <col min="4" max="4" width="16.6640625" style="24" bestFit="1" customWidth="1"/>
    <col min="5" max="5" width="13.6640625" style="24" bestFit="1" customWidth="1"/>
  </cols>
  <sheetData>
    <row r="1" spans="1:5" x14ac:dyDescent="0.3">
      <c r="A1" s="2" t="s">
        <v>0</v>
      </c>
      <c r="B1" s="2" t="s">
        <v>1</v>
      </c>
      <c r="C1" s="24" t="s">
        <v>897</v>
      </c>
      <c r="D1" s="24" t="s">
        <v>898</v>
      </c>
      <c r="E1" s="24" t="s">
        <v>899</v>
      </c>
    </row>
    <row r="2" spans="1:5" x14ac:dyDescent="0.3">
      <c r="A2" s="24">
        <v>1</v>
      </c>
      <c r="B2" s="24" t="s">
        <v>138</v>
      </c>
      <c r="C2" s="24" t="s">
        <v>812</v>
      </c>
      <c r="D2" s="24" t="s">
        <v>812</v>
      </c>
      <c r="E2" s="24" t="s">
        <v>812</v>
      </c>
    </row>
    <row r="3" spans="1:5" x14ac:dyDescent="0.3">
      <c r="A3" s="24">
        <v>2</v>
      </c>
      <c r="B3" s="24" t="s">
        <v>150</v>
      </c>
      <c r="C3" s="24" t="s">
        <v>812</v>
      </c>
      <c r="D3" s="24" t="s">
        <v>812</v>
      </c>
      <c r="E3" s="24" t="s">
        <v>812</v>
      </c>
    </row>
    <row r="4" spans="1:5" x14ac:dyDescent="0.3">
      <c r="A4" s="24">
        <v>3</v>
      </c>
      <c r="B4" s="24" t="s">
        <v>151</v>
      </c>
      <c r="C4" s="24" t="s">
        <v>812</v>
      </c>
      <c r="D4" s="24" t="s">
        <v>812</v>
      </c>
      <c r="E4" s="24" t="s">
        <v>812</v>
      </c>
    </row>
    <row r="5" spans="1:5" x14ac:dyDescent="0.3">
      <c r="A5" s="24">
        <v>4</v>
      </c>
      <c r="B5" s="24" t="s">
        <v>152</v>
      </c>
      <c r="C5" s="24" t="s">
        <v>812</v>
      </c>
      <c r="D5" s="24" t="s">
        <v>812</v>
      </c>
      <c r="E5" s="24" t="s">
        <v>812</v>
      </c>
    </row>
    <row r="6" spans="1:5" x14ac:dyDescent="0.3">
      <c r="A6" s="24">
        <v>5</v>
      </c>
      <c r="B6" s="24" t="s">
        <v>153</v>
      </c>
      <c r="C6" s="24" t="s">
        <v>812</v>
      </c>
      <c r="D6" s="24" t="s">
        <v>812</v>
      </c>
      <c r="E6" s="24" t="s">
        <v>812</v>
      </c>
    </row>
    <row r="7" spans="1:5" x14ac:dyDescent="0.3">
      <c r="A7" s="24">
        <v>6</v>
      </c>
      <c r="B7" s="24" t="s">
        <v>154</v>
      </c>
      <c r="C7" s="24" t="s">
        <v>812</v>
      </c>
      <c r="D7" s="24" t="s">
        <v>812</v>
      </c>
      <c r="E7" s="24" t="s">
        <v>812</v>
      </c>
    </row>
    <row r="8" spans="1:5" x14ac:dyDescent="0.3">
      <c r="A8" s="24">
        <v>7</v>
      </c>
      <c r="B8" s="24" t="s">
        <v>143</v>
      </c>
      <c r="C8" s="24" t="s">
        <v>812</v>
      </c>
      <c r="D8" s="24" t="s">
        <v>812</v>
      </c>
      <c r="E8" s="24" t="s">
        <v>812</v>
      </c>
    </row>
    <row r="9" spans="1:5" x14ac:dyDescent="0.3">
      <c r="A9" s="24">
        <v>8</v>
      </c>
      <c r="B9" s="24" t="s">
        <v>146</v>
      </c>
      <c r="C9" s="24" t="s">
        <v>812</v>
      </c>
      <c r="D9" s="24" t="s">
        <v>812</v>
      </c>
      <c r="E9" s="24" t="s">
        <v>812</v>
      </c>
    </row>
    <row r="10" spans="1:5" x14ac:dyDescent="0.3">
      <c r="A10" s="24">
        <v>9</v>
      </c>
      <c r="B10" s="24" t="s">
        <v>155</v>
      </c>
      <c r="C10" s="24" t="s">
        <v>812</v>
      </c>
      <c r="D10" s="24" t="s">
        <v>812</v>
      </c>
      <c r="E10" s="24" t="s">
        <v>812</v>
      </c>
    </row>
    <row r="11" spans="1:5" x14ac:dyDescent="0.3">
      <c r="A11" s="24">
        <v>10</v>
      </c>
      <c r="B11" s="24" t="s">
        <v>156</v>
      </c>
      <c r="C11" s="24" t="s">
        <v>812</v>
      </c>
      <c r="D11" s="24" t="s">
        <v>812</v>
      </c>
      <c r="E11" s="24" t="s">
        <v>812</v>
      </c>
    </row>
    <row r="12" spans="1:5" x14ac:dyDescent="0.3">
      <c r="A12" s="24">
        <v>11</v>
      </c>
      <c r="B12" s="24" t="s">
        <v>279</v>
      </c>
      <c r="C12" s="24" t="s">
        <v>812</v>
      </c>
      <c r="D12" s="24" t="s">
        <v>812</v>
      </c>
      <c r="E12" s="24" t="s">
        <v>812</v>
      </c>
    </row>
    <row r="13" spans="1:5" x14ac:dyDescent="0.3">
      <c r="A13" s="24">
        <v>12</v>
      </c>
      <c r="B13" s="24" t="s">
        <v>157</v>
      </c>
      <c r="D13" s="24" t="s">
        <v>812</v>
      </c>
    </row>
    <row r="14" spans="1:5" x14ac:dyDescent="0.3">
      <c r="A14" s="24">
        <v>13</v>
      </c>
      <c r="B14" s="24" t="s">
        <v>158</v>
      </c>
      <c r="D14" s="24" t="s">
        <v>812</v>
      </c>
    </row>
    <row r="15" spans="1:5" x14ac:dyDescent="0.3">
      <c r="A15" s="24">
        <v>14</v>
      </c>
      <c r="B15" s="24" t="s">
        <v>159</v>
      </c>
      <c r="C15" s="24" t="s">
        <v>812</v>
      </c>
      <c r="D15" s="24" t="s">
        <v>812</v>
      </c>
      <c r="E15" s="24" t="s">
        <v>812</v>
      </c>
    </row>
    <row r="16" spans="1:5" x14ac:dyDescent="0.3">
      <c r="A16" s="24">
        <v>15</v>
      </c>
      <c r="B16" s="24" t="s">
        <v>160</v>
      </c>
      <c r="C16" s="24" t="s">
        <v>812</v>
      </c>
      <c r="D16" s="24" t="s">
        <v>812</v>
      </c>
      <c r="E16" s="24" t="s">
        <v>812</v>
      </c>
    </row>
    <row r="17" spans="1:5" x14ac:dyDescent="0.3">
      <c r="A17" s="24">
        <v>16</v>
      </c>
      <c r="B17" s="24" t="s">
        <v>161</v>
      </c>
      <c r="C17" s="24" t="s">
        <v>812</v>
      </c>
      <c r="D17" s="24" t="s">
        <v>812</v>
      </c>
      <c r="E17" s="24" t="s">
        <v>812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index</vt:lpstr>
      <vt:lpstr>enums</vt:lpstr>
      <vt:lpstr>zone_climatique</vt:lpstr>
      <vt:lpstr>methode_application</vt:lpstr>
      <vt:lpstr>methode_application_log</vt:lpstr>
      <vt:lpstr>mitoyennete</vt:lpstr>
      <vt:lpstr>type_lnc</vt:lpstr>
      <vt:lpstr>type_mur</vt:lpstr>
      <vt:lpstr>type_plancher_haut</vt:lpstr>
      <vt:lpstr>type_fermeture</vt:lpstr>
      <vt:lpstr>qualite_composant</vt:lpstr>
      <vt:lpstr>type_generateur_fr</vt:lpstr>
      <vt:lpstr>classe_inertie</vt:lpstr>
      <vt:lpstr>configuration_exposition</vt:lpstr>
      <vt:lpstr>type_ventilation</vt:lpstr>
      <vt:lpstr>type_generateur_ch</vt:lpstr>
      <vt:lpstr>periode_installation_gen_ch</vt:lpstr>
      <vt:lpstr>type_generateur_ecs</vt:lpstr>
      <vt:lpstr>periode_installation_gen_ecs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2024-04-30T13:20:51Z</dcterms:modified>
</cp:coreProperties>
</file>