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\renolab\audit\main\model\"/>
    </mc:Choice>
  </mc:AlternateContent>
  <xr:revisionPtr revIDLastSave="0" documentId="13_ncr:1_{D0551990-FCDD-4BC1-810C-44B66A3780CB}" xr6:coauthVersionLast="47" xr6:coauthVersionMax="47" xr10:uidLastSave="{00000000-0000-0000-0000-000000000000}"/>
  <bookViews>
    <workbookView xWindow="-108" yWindow="-108" windowWidth="23256" windowHeight="12456" tabRatio="781" activeTab="8" xr2:uid="{BF4EE783-D743-4B41-B65A-54CFF4809DA7}"/>
  </bookViews>
  <sheets>
    <sheet name="mitoyennete" sheetId="52" r:id="rId1"/>
    <sheet name="type_mur" sheetId="46" r:id="rId2"/>
    <sheet name="type_isolation" sheetId="53" r:id="rId3"/>
    <sheet name="type_doublage" sheetId="50" r:id="rId4"/>
    <sheet name="inertie" sheetId="51" r:id="rId5"/>
    <sheet name="qualite_composant" sheetId="49" r:id="rId6"/>
    <sheet name="b" sheetId="55" r:id="rId7"/>
    <sheet name="umur0" sheetId="47" r:id="rId8"/>
    <sheet name="umur" sheetId="4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55" l="1"/>
  <c r="C3" i="55"/>
  <c r="C4" i="55"/>
  <c r="C5" i="55"/>
  <c r="C6" i="55"/>
  <c r="C7" i="55"/>
  <c r="C8" i="55"/>
  <c r="D3" i="47" l="1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2" i="47"/>
</calcChain>
</file>

<file path=xl/sharedStrings.xml><?xml version="1.0" encoding="utf-8"?>
<sst xmlns="http://schemas.openxmlformats.org/spreadsheetml/2006/main" count="190" uniqueCount="92">
  <si>
    <t>umur0</t>
  </si>
  <si>
    <t>umur</t>
  </si>
  <si>
    <t>id</t>
  </si>
  <si>
    <t>lib</t>
  </si>
  <si>
    <t>Inconnu</t>
  </si>
  <si>
    <t>Murs en pierre de taille et moellons constitué d'un seul matériaux</t>
  </si>
  <si>
    <t>Murs en pierre de taille et moellons avec remplissage tout venant</t>
  </si>
  <si>
    <t>Murs en pisé ou béton de terre stabilisé (à partir d'argile crue)</t>
  </si>
  <si>
    <t>Murs en pan de bois sans remplissage tout venant</t>
  </si>
  <si>
    <t>Murs en pan de bois avec remplissage tout venant</t>
  </si>
  <si>
    <t>Murs bois (rondin)</t>
  </si>
  <si>
    <t>Murs en briques pleines simples</t>
  </si>
  <si>
    <t>Murs en briques pleines doubles avec lame d'air</t>
  </si>
  <si>
    <t>Murs en briques creuses</t>
  </si>
  <si>
    <t>Murs en blocs de béton pleins</t>
  </si>
  <si>
    <t>Murs en blocs de béton creux</t>
  </si>
  <si>
    <t>Murs en béton banché</t>
  </si>
  <si>
    <t>Murs en béton de mâchefer</t>
  </si>
  <si>
    <t>Brique terre cuite alvéolaire</t>
  </si>
  <si>
    <t>Béton cellulaire</t>
  </si>
  <si>
    <t>Murs en ossature bois avec isolant en remplissage ≥ 2006</t>
  </si>
  <si>
    <t>Murs sandwich béton/isolant/béton (sans isolation rapportée)</t>
  </si>
  <si>
    <t>Cloison de plâtre</t>
  </si>
  <si>
    <t>Autre matériau traditionel ancien</t>
  </si>
  <si>
    <t>Autre matériau innovant récent</t>
  </si>
  <si>
    <t>Autre matériau non répertorié</t>
  </si>
  <si>
    <t>Murs en ossature bois avec isolant en remplissage 2001-2005</t>
  </si>
  <si>
    <t>Murs en ossature bois sans remplissage</t>
  </si>
  <si>
    <t>Murs en ossature bois avec isolant en remplissage &lt;2001</t>
  </si>
  <si>
    <t>Murs en ossature bois avec remplissage tout venant</t>
  </si>
  <si>
    <t>epaisseur_defaut</t>
  </si>
  <si>
    <t>groupe</t>
  </si>
  <si>
    <t>tv_umur0_id</t>
  </si>
  <si>
    <t>zone_climatique</t>
  </si>
  <si>
    <t>annee_construction_isolation[gte]</t>
  </si>
  <si>
    <t>annee_construction_isolation[lte]</t>
  </si>
  <si>
    <t>effet_joule</t>
  </si>
  <si>
    <t>tv_umur_id</t>
  </si>
  <si>
    <t>H1</t>
  </si>
  <si>
    <t>H2</t>
  </si>
  <si>
    <t>H3</t>
  </si>
  <si>
    <t>Très bonne</t>
  </si>
  <si>
    <t>Bonne</t>
  </si>
  <si>
    <t>Moyenne</t>
  </si>
  <si>
    <t>Insuffisante</t>
  </si>
  <si>
    <t>umur[gte]</t>
  </si>
  <si>
    <t>umur[lt]</t>
  </si>
  <si>
    <t>Absence de doublage</t>
  </si>
  <si>
    <t>Doublage rapporté de nature indeterminée</t>
  </si>
  <si>
    <t>Doublage rapporté avec une lame d'air de moins de 15mm</t>
  </si>
  <si>
    <t>Doublage rapporté avec une lame d'air de plus de 15mm</t>
  </si>
  <si>
    <t>Doublage connu (plâtre brique bois)</t>
  </si>
  <si>
    <t>Lourde</t>
  </si>
  <si>
    <t>Légère</t>
  </si>
  <si>
    <t>inconnu</t>
  </si>
  <si>
    <t>absence de doublage</t>
  </si>
  <si>
    <t>doublage indéterminé ou lame d'air inf 15 mm</t>
  </si>
  <si>
    <t>doublage indéterminé avec lame d'air sup 15 mm</t>
  </si>
  <si>
    <t>doublage connu (plâtre brique bois)</t>
  </si>
  <si>
    <t>enum_type_doublage_id</t>
  </si>
  <si>
    <t>enum_type_doublage</t>
  </si>
  <si>
    <t>enum_type_adjacence_id</t>
  </si>
  <si>
    <t>Extérieur</t>
  </si>
  <si>
    <t>Paroi enterrée</t>
  </si>
  <si>
    <t>Sous-sol non chauffé</t>
  </si>
  <si>
    <t>Local non chauffé</t>
  </si>
  <si>
    <t>8|9|10|11|12|13|14|15|16|17|18|19|21</t>
  </si>
  <si>
    <t>Local tertiaire à l'intérieur de l'immeuble en contact avec l'appartement</t>
  </si>
  <si>
    <t>Bâtiment ou local à usage autre que d'habitation</t>
  </si>
  <si>
    <t>Local non déperditif (local à usage d'habitation chauffé)</t>
  </si>
  <si>
    <t>Local non chauffé non accessible</t>
  </si>
  <si>
    <t>Non isolé</t>
  </si>
  <si>
    <t>ITI</t>
  </si>
  <si>
    <t>ITE</t>
  </si>
  <si>
    <t>ITR</t>
  </si>
  <si>
    <t>ITI+ITE</t>
  </si>
  <si>
    <t>ITI+ITR</t>
  </si>
  <si>
    <t>ITE+ITR</t>
  </si>
  <si>
    <t>Isolé mais type d'isolation inconnu</t>
  </si>
  <si>
    <t>type_isolation_id</t>
  </si>
  <si>
    <t>1|2|3|4|5|6|7|8|9</t>
  </si>
  <si>
    <t>deprecated</t>
  </si>
  <si>
    <t>5|7|8</t>
  </si>
  <si>
    <t>1|2|3|4|6|9</t>
  </si>
  <si>
    <t>type_mur_id</t>
  </si>
  <si>
    <t>type_mur</t>
  </si>
  <si>
    <t>epaisseur</t>
  </si>
  <si>
    <t>inertie_lourde_probable</t>
  </si>
  <si>
    <t>mitoyennete</t>
  </si>
  <si>
    <t>b</t>
  </si>
  <si>
    <t>tv_coef_reduction_deperdition_id</t>
  </si>
  <si>
    <t>mitoyennete_id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</si>
</sst>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5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AF22628-C83F-4F00-AC4B-1A44744D9DD2}" name="mitoyennete" displayName="mitoyennete" ref="A1:C9" totalsRowShown="0">
  <autoFilter ref="A1:C9" xr:uid="{6AF22628-C83F-4F00-AC4B-1A44744D9DD2}">
    <filterColumn colId="0" hiddenButton="1"/>
    <filterColumn colId="1" hiddenButton="1"/>
    <filterColumn colId="2" hiddenButton="1"/>
  </autoFilter>
  <tableColumns count="3">
    <tableColumn id="1" xr3:uid="{110524DF-9F68-4588-AEDA-FA16A7BCE0C7}" name="id" dataDxfId="55"/>
    <tableColumn id="2" xr3:uid="{D41E076B-AD69-4646-B319-DFDF1E8306CA}" name="lib" dataDxfId="54"/>
    <tableColumn id="3" xr3:uid="{BA58406E-8ACF-485A-AD46-535E2B645319}" name="enum_type_adjacence_id" dataDxfId="5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C6859B-C3DD-48F7-A189-DB24637BC343}" name="type_mur" displayName="type_mur" ref="A1:F28" totalsRowShown="0" headerRowDxfId="52" dataDxfId="51">
  <autoFilter ref="A1:F28" xr:uid="{81C6859B-C3DD-48F7-A189-DB24637BC343}"/>
  <sortState xmlns:xlrd2="http://schemas.microsoft.com/office/spreadsheetml/2017/richdata2" ref="A2:F28">
    <sortCondition ref="A1:A28"/>
  </sortState>
  <tableColumns count="6">
    <tableColumn id="1" xr3:uid="{F2FC5FF4-39DA-48C3-8966-0AFAA896BD78}" name="id" dataDxfId="50"/>
    <tableColumn id="2" xr3:uid="{3AF69121-EB80-44AB-B3CC-1C83D9613264}" name="lib" dataDxfId="49"/>
    <tableColumn id="5" xr3:uid="{305187A9-C0D3-47AA-96AB-31DADC9D5243}" name="deprecated" dataDxfId="48"/>
    <tableColumn id="4" xr3:uid="{81958392-FF32-4F33-869F-CFEEA56E7153}" name="type_isolation_id" dataDxfId="47"/>
    <tableColumn id="6" xr3:uid="{503227A2-91C8-481E-9CF5-1A8FAA0263CA}" name="inertie_lourde_probable" dataDxfId="46"/>
    <tableColumn id="3" xr3:uid="{FD72EDC4-3061-4AE5-951A-B80D4BE3980B}" name="epaisseur_defaut" dataDxfId="4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67737B1-68B9-417E-86B5-DAA2E67BB4B1}" name="type_isolation" displayName="type_isolation" ref="A1:B10" totalsRowShown="0" headerRowDxfId="44" dataDxfId="43">
  <autoFilter ref="A1:B10" xr:uid="{E67737B1-68B9-417E-86B5-DAA2E67BB4B1}">
    <filterColumn colId="0" hiddenButton="1"/>
    <filterColumn colId="1" hiddenButton="1"/>
  </autoFilter>
  <tableColumns count="2">
    <tableColumn id="1" xr3:uid="{85ACD942-DCC3-492D-AE16-1D943FF3EEE3}" name="id" dataDxfId="42"/>
    <tableColumn id="2" xr3:uid="{FB4285AA-2C14-425D-8B08-E2301DF5CC78}" name="lib" dataDxfId="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259DB2C-EE64-4CD7-89BC-4EC99DDBCDD7}" name="type_doublage" displayName="type_doublage" ref="A1:D7" totalsRowShown="0" headerRowDxfId="40" dataDxfId="39">
  <autoFilter ref="A1:D7" xr:uid="{1259DB2C-EE64-4CD7-89BC-4EC99DDBCDD7}">
    <filterColumn colId="0" hiddenButton="1"/>
    <filterColumn colId="1" hiddenButton="1"/>
    <filterColumn colId="2" hiddenButton="1"/>
    <filterColumn colId="3" hiddenButton="1"/>
  </autoFilter>
  <tableColumns count="4">
    <tableColumn id="1" xr3:uid="{F3956608-8759-42BF-9EC9-163788450D7A}" name="id" dataDxfId="38"/>
    <tableColumn id="2" xr3:uid="{A6EA58B8-A231-4891-A896-AC8FC1D78F8F}" name="lib" dataDxfId="37"/>
    <tableColumn id="3" xr3:uid="{2572AFF0-D71F-4E10-AC64-17E2D5957A4F}" name="enum_type_doublage_id" dataDxfId="36"/>
    <tableColumn id="4" xr3:uid="{9404B8B2-AB93-4366-9668-1D89479DA038}" name="enum_type_doublage" dataDxfId="3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379DE2C-AEEE-43E3-9839-8A307A489B73}" name="inertie" displayName="inertie" ref="A1:B4" totalsRowShown="0" headerRowDxfId="34" dataDxfId="33">
  <autoFilter ref="A1:B4" xr:uid="{4379DE2C-AEEE-43E3-9839-8A307A489B73}">
    <filterColumn colId="0" hiddenButton="1"/>
    <filterColumn colId="1" hiddenButton="1"/>
  </autoFilter>
  <tableColumns count="2">
    <tableColumn id="1" xr3:uid="{F2C9CF8A-289A-45B9-857C-7ACCDF47F334}" name="id" dataDxfId="32"/>
    <tableColumn id="2" xr3:uid="{97E82971-EF6E-4020-A314-B1B4695C0296}" name="lib" dataDxfId="3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CA9573-4774-4772-8A4D-9D5FFD3B126D}" name="qualite_composant" displayName="qualite_composant" ref="A1:D5" totalsRowShown="0" headerRowDxfId="30" dataDxfId="29">
  <autoFilter ref="A1:D5" xr:uid="{1FCA9573-4774-4772-8A4D-9D5FFD3B126D}">
    <filterColumn colId="0" hiddenButton="1"/>
    <filterColumn colId="1" hiddenButton="1"/>
    <filterColumn colId="2" hiddenButton="1"/>
    <filterColumn colId="3" hiddenButton="1"/>
  </autoFilter>
  <tableColumns count="4">
    <tableColumn id="1" xr3:uid="{5CA5FE48-BF3B-4742-B3CF-1F20F90E6CC7}" name="id" dataDxfId="28"/>
    <tableColumn id="2" xr3:uid="{9E857C84-A936-4348-8436-722E913F35E4}" name="lib" dataDxfId="27"/>
    <tableColumn id="3" xr3:uid="{A030589E-8819-4B2B-97E1-B80209D154B8}" name="umur[gte]" dataDxfId="26"/>
    <tableColumn id="4" xr3:uid="{554D66EC-69EE-4FF7-B741-6E30210917D4}" name="umur[lt]" dataDxfId="25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275876A-B194-4B84-910F-146C60DED90E}" name="b" displayName="b" ref="A1:E8" totalsRowShown="0" headerRowDxfId="24" dataDxfId="23">
  <autoFilter ref="A1:E8" xr:uid="{2275876A-B194-4B84-910F-146C60DED90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D4ADD96-BBE3-4D23-9432-BFE47C708D7E}" name="id" dataDxfId="22"/>
    <tableColumn id="3" xr3:uid="{488E3713-EE13-42FD-992C-DE69867FD409}" name="mitoyennete_id" dataDxfId="21"/>
    <tableColumn id="4" xr3:uid="{3C08E370-9B31-4133-A28F-9DC15C12F03E}" name="mitoyennete" dataDxfId="20">
      <calculatedColumnFormula>VLOOKUP(b[[#This Row],[mitoyennete_id]],mitoyennete[],2,FALSE)</calculatedColumnFormula>
    </tableColumn>
    <tableColumn id="5" xr3:uid="{B89934B6-C5A6-4CBC-BAED-98AF7EE2E3C1}" name="b" dataDxfId="19"/>
    <tableColumn id="6" xr3:uid="{A366DB38-AC43-4353-9F93-5EAAF84B133D}" name="tv_coef_reduction_deperdition_id" dataDxfId="18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F9C323-BE32-4070-BDF3-EB68B4FA5F8D}" name="umur0" displayName="umur0" ref="A1:G158" totalsRowShown="0" headerRowDxfId="17" dataDxfId="16">
  <autoFilter ref="A1:G158" xr:uid="{50F9C323-BE32-4070-BDF3-EB68B4FA5F8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0A41409-3816-431E-AE03-7CAF62D5004E}" name="id" dataDxfId="15"/>
    <tableColumn id="2" xr3:uid="{0253BD71-3ADE-4604-B3DF-C15FDCBA2224}" name="groupe" dataDxfId="14"/>
    <tableColumn id="3" xr3:uid="{4FFB08EB-F0F7-4635-A6F2-DB062CA45366}" name="type_mur_id" dataDxfId="13"/>
    <tableColumn id="4" xr3:uid="{78A90098-7172-477B-A3DE-E5582A2F08AD}" name="type_mur" dataDxfId="12">
      <calculatedColumnFormula>VLOOKUP(umur0[[#This Row],[type_mur_id]],type_mur[#All],2,FALSE)</calculatedColumnFormula>
    </tableColumn>
    <tableColumn id="5" xr3:uid="{EF1C7021-7B82-40FF-BABF-A75BD46A1A4A}" name="epaisseur" dataDxfId="11"/>
    <tableColumn id="6" xr3:uid="{C3982F92-CF1C-4601-A142-8F7A5BA44EFC}" name="umur0" dataDxfId="10"/>
    <tableColumn id="7" xr3:uid="{AED120F9-73BF-4E2B-BB81-B276692E7985}" name="tv_umur0_id" dataDxfId="9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6E0632-9420-4AD4-8BEE-6A131A89A176}" name="umur" displayName="umur" ref="A1:G61" totalsRowShown="0" headerRowDxfId="8" dataDxfId="7">
  <autoFilter ref="A1:G61" xr:uid="{6A6E0632-9420-4AD4-8BEE-6A131A89A17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D2A75FA-37A7-4EB9-90A4-411A4C192989}" name="id" dataDxfId="6"/>
    <tableColumn id="2" xr3:uid="{1C698A33-8C57-4BC4-899B-01A5A6F781A8}" name="zone_climatique" dataDxfId="5"/>
    <tableColumn id="3" xr3:uid="{5B6A0802-1291-40CD-A762-A9BE84E553E1}" name="annee_construction_isolation[gte]" dataDxfId="4"/>
    <tableColumn id="4" xr3:uid="{C15BD265-C7FD-485B-9E58-8E05092891C9}" name="annee_construction_isolation[lte]" dataDxfId="3"/>
    <tableColumn id="5" xr3:uid="{BDFC1510-7480-44E0-B408-B1AB7BC1DA0A}" name="effet_joule" dataDxfId="2"/>
    <tableColumn id="6" xr3:uid="{96C9D18E-C2A4-42E8-992E-741915B67A45}" name="umur" dataDxfId="1"/>
    <tableColumn id="7" xr3:uid="{9CDE4695-250E-4900-9782-CE95C8415360}" name="tv_umur_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3F1F-2FE1-464D-8670-00B743556B5B}">
  <dimension ref="A1:C9"/>
  <sheetViews>
    <sheetView zoomScale="85" zoomScaleNormal="85" workbookViewId="0">
      <selection activeCell="C1" sqref="C1"/>
    </sheetView>
  </sheetViews>
  <sheetFormatPr baseColWidth="10" defaultRowHeight="14.4" x14ac:dyDescent="0.3"/>
  <cols>
    <col min="1" max="1" width="7.33203125" style="2" customWidth="1"/>
    <col min="2" max="2" width="63" style="2" bestFit="1" customWidth="1"/>
    <col min="3" max="3" width="37.44140625" style="2" bestFit="1" customWidth="1"/>
  </cols>
  <sheetData>
    <row r="1" spans="1:3" x14ac:dyDescent="0.3">
      <c r="A1" s="1" t="s">
        <v>2</v>
      </c>
      <c r="B1" s="1" t="s">
        <v>3</v>
      </c>
      <c r="C1" s="5" t="s">
        <v>61</v>
      </c>
    </row>
    <row r="2" spans="1:3" x14ac:dyDescent="0.3">
      <c r="A2" s="2">
        <v>1</v>
      </c>
      <c r="B2" s="2" t="s">
        <v>62</v>
      </c>
      <c r="C2" s="6">
        <v>1</v>
      </c>
    </row>
    <row r="3" spans="1:3" x14ac:dyDescent="0.3">
      <c r="A3" s="2">
        <v>2</v>
      </c>
      <c r="B3" s="2" t="s">
        <v>63</v>
      </c>
      <c r="C3" s="6">
        <v>2</v>
      </c>
    </row>
    <row r="4" spans="1:3" x14ac:dyDescent="0.3">
      <c r="A4" s="2">
        <v>5</v>
      </c>
      <c r="B4" s="2" t="s">
        <v>64</v>
      </c>
      <c r="C4" s="6">
        <v>6</v>
      </c>
    </row>
    <row r="5" spans="1:3" x14ac:dyDescent="0.3">
      <c r="A5" s="2">
        <v>6</v>
      </c>
      <c r="B5" s="4" t="s">
        <v>65</v>
      </c>
      <c r="C5" s="6" t="s">
        <v>66</v>
      </c>
    </row>
    <row r="6" spans="1:3" x14ac:dyDescent="0.3">
      <c r="A6" s="2">
        <v>7</v>
      </c>
      <c r="B6" t="s">
        <v>67</v>
      </c>
      <c r="C6" s="6">
        <v>20</v>
      </c>
    </row>
    <row r="7" spans="1:3" x14ac:dyDescent="0.3">
      <c r="A7" s="2">
        <v>8</v>
      </c>
      <c r="B7" s="2" t="s">
        <v>68</v>
      </c>
      <c r="C7" s="6">
        <v>4</v>
      </c>
    </row>
    <row r="8" spans="1:3" x14ac:dyDescent="0.3">
      <c r="A8" s="2">
        <v>9</v>
      </c>
      <c r="B8" s="2" t="s">
        <v>69</v>
      </c>
      <c r="C8" s="6">
        <v>22</v>
      </c>
    </row>
    <row r="9" spans="1:3" x14ac:dyDescent="0.3">
      <c r="A9" s="2">
        <v>10</v>
      </c>
      <c r="B9" s="2" t="s">
        <v>70</v>
      </c>
      <c r="C9" s="6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8636-4186-43D9-A067-78552D925F5F}">
  <dimension ref="A1:J28"/>
  <sheetViews>
    <sheetView zoomScale="85" zoomScaleNormal="85" workbookViewId="0">
      <selection activeCell="C1" sqref="C1:F1"/>
    </sheetView>
  </sheetViews>
  <sheetFormatPr baseColWidth="10" defaultRowHeight="14.4" x14ac:dyDescent="0.3"/>
  <cols>
    <col min="1" max="1" width="7.77734375" style="2" bestFit="1" customWidth="1"/>
    <col min="2" max="2" width="57.88671875" style="2" bestFit="1" customWidth="1"/>
    <col min="3" max="3" width="16.33203125" style="2" bestFit="1" customWidth="1"/>
    <col min="4" max="4" width="21.6640625" style="2" bestFit="1" customWidth="1"/>
    <col min="5" max="5" width="28.33203125" style="2" bestFit="1" customWidth="1"/>
    <col min="6" max="6" width="21.44140625" style="2" bestFit="1" customWidth="1"/>
  </cols>
  <sheetData>
    <row r="1" spans="1:10" x14ac:dyDescent="0.3">
      <c r="A1" s="1" t="s">
        <v>2</v>
      </c>
      <c r="B1" s="1" t="s">
        <v>3</v>
      </c>
      <c r="C1" s="1" t="s">
        <v>81</v>
      </c>
      <c r="D1" s="1" t="s">
        <v>79</v>
      </c>
      <c r="E1" s="1" t="s">
        <v>87</v>
      </c>
      <c r="F1" s="1" t="s">
        <v>30</v>
      </c>
    </row>
    <row r="2" spans="1:10" x14ac:dyDescent="0.3">
      <c r="A2" s="2">
        <v>1</v>
      </c>
      <c r="B2" s="2" t="s">
        <v>4</v>
      </c>
      <c r="C2" s="2">
        <v>0</v>
      </c>
      <c r="D2" s="2" t="s">
        <v>80</v>
      </c>
      <c r="E2" s="2">
        <v>0</v>
      </c>
      <c r="F2" s="2">
        <v>0</v>
      </c>
    </row>
    <row r="3" spans="1:10" x14ac:dyDescent="0.3">
      <c r="A3" s="2">
        <v>2</v>
      </c>
      <c r="B3" s="2" t="s">
        <v>5</v>
      </c>
      <c r="C3" s="2">
        <v>0</v>
      </c>
      <c r="D3" s="2" t="s">
        <v>83</v>
      </c>
      <c r="E3" s="2">
        <v>1</v>
      </c>
      <c r="F3" s="2">
        <v>20</v>
      </c>
    </row>
    <row r="4" spans="1:10" x14ac:dyDescent="0.3">
      <c r="A4" s="2">
        <v>3</v>
      </c>
      <c r="B4" s="2" t="s">
        <v>6</v>
      </c>
      <c r="C4" s="2">
        <v>0</v>
      </c>
      <c r="D4" s="2" t="s">
        <v>83</v>
      </c>
      <c r="E4" s="2">
        <v>1</v>
      </c>
      <c r="F4" s="2">
        <v>50</v>
      </c>
    </row>
    <row r="5" spans="1:10" x14ac:dyDescent="0.3">
      <c r="A5" s="2">
        <v>4</v>
      </c>
      <c r="B5" s="2" t="s">
        <v>7</v>
      </c>
      <c r="C5" s="2">
        <v>0</v>
      </c>
      <c r="D5" s="2" t="s">
        <v>83</v>
      </c>
      <c r="E5" s="2">
        <v>1</v>
      </c>
      <c r="F5" s="2">
        <v>40</v>
      </c>
    </row>
    <row r="6" spans="1:10" x14ac:dyDescent="0.3">
      <c r="A6" s="2">
        <v>5</v>
      </c>
      <c r="B6" s="2" t="s">
        <v>8</v>
      </c>
      <c r="C6" s="2">
        <v>0</v>
      </c>
      <c r="D6" s="2" t="s">
        <v>83</v>
      </c>
      <c r="E6" s="2">
        <v>0</v>
      </c>
      <c r="F6" s="2">
        <v>8</v>
      </c>
    </row>
    <row r="7" spans="1:10" x14ac:dyDescent="0.3">
      <c r="A7" s="2">
        <v>6</v>
      </c>
      <c r="B7" s="2" t="s">
        <v>9</v>
      </c>
      <c r="C7" s="2">
        <v>0</v>
      </c>
      <c r="D7" s="2" t="s">
        <v>83</v>
      </c>
      <c r="E7" s="2">
        <v>0</v>
      </c>
      <c r="F7" s="2">
        <v>8</v>
      </c>
    </row>
    <row r="8" spans="1:10" x14ac:dyDescent="0.3">
      <c r="A8" s="2">
        <v>7</v>
      </c>
      <c r="B8" s="2" t="s">
        <v>10</v>
      </c>
      <c r="C8" s="2">
        <v>0</v>
      </c>
      <c r="D8" s="2" t="s">
        <v>83</v>
      </c>
      <c r="E8" s="2">
        <v>0</v>
      </c>
      <c r="F8" s="2">
        <v>10</v>
      </c>
    </row>
    <row r="9" spans="1:10" x14ac:dyDescent="0.3">
      <c r="A9" s="2">
        <v>8</v>
      </c>
      <c r="B9" s="2" t="s">
        <v>11</v>
      </c>
      <c r="C9" s="2">
        <v>0</v>
      </c>
      <c r="D9" s="2" t="s">
        <v>83</v>
      </c>
      <c r="E9" s="2">
        <v>1</v>
      </c>
      <c r="F9" s="2">
        <v>9</v>
      </c>
    </row>
    <row r="10" spans="1:10" x14ac:dyDescent="0.3">
      <c r="A10" s="2">
        <v>9</v>
      </c>
      <c r="B10" s="2" t="s">
        <v>12</v>
      </c>
      <c r="C10" s="2">
        <v>0</v>
      </c>
      <c r="D10" s="2" t="s">
        <v>83</v>
      </c>
      <c r="E10" s="2">
        <v>1</v>
      </c>
      <c r="F10" s="2">
        <v>20</v>
      </c>
    </row>
    <row r="11" spans="1:10" x14ac:dyDescent="0.3">
      <c r="A11" s="2">
        <v>10</v>
      </c>
      <c r="B11" s="2" t="s">
        <v>13</v>
      </c>
      <c r="C11" s="2">
        <v>0</v>
      </c>
      <c r="D11" s="2" t="s">
        <v>83</v>
      </c>
      <c r="E11" s="2">
        <v>1</v>
      </c>
      <c r="F11" s="2">
        <v>15</v>
      </c>
      <c r="I11" s="2"/>
      <c r="J11" s="2"/>
    </row>
    <row r="12" spans="1:10" x14ac:dyDescent="0.3">
      <c r="A12" s="2">
        <v>11</v>
      </c>
      <c r="B12" s="2" t="s">
        <v>14</v>
      </c>
      <c r="C12" s="2">
        <v>0</v>
      </c>
      <c r="D12" s="2" t="s">
        <v>83</v>
      </c>
      <c r="E12" s="2">
        <v>1</v>
      </c>
      <c r="F12" s="2">
        <v>20</v>
      </c>
      <c r="I12" s="2"/>
      <c r="J12" s="2"/>
    </row>
    <row r="13" spans="1:10" x14ac:dyDescent="0.3">
      <c r="A13" s="2">
        <v>12</v>
      </c>
      <c r="B13" s="2" t="s">
        <v>15</v>
      </c>
      <c r="C13" s="2">
        <v>0</v>
      </c>
      <c r="D13" s="2" t="s">
        <v>83</v>
      </c>
      <c r="E13" s="2">
        <v>1</v>
      </c>
      <c r="F13" s="2">
        <v>20</v>
      </c>
      <c r="I13" s="2"/>
      <c r="J13" s="2"/>
    </row>
    <row r="14" spans="1:10" x14ac:dyDescent="0.3">
      <c r="A14" s="2">
        <v>13</v>
      </c>
      <c r="B14" s="2" t="s">
        <v>16</v>
      </c>
      <c r="C14" s="2">
        <v>0</v>
      </c>
      <c r="D14" s="2" t="s">
        <v>83</v>
      </c>
      <c r="E14" s="2">
        <v>1</v>
      </c>
      <c r="F14" s="2">
        <v>20</v>
      </c>
      <c r="I14" s="2"/>
      <c r="J14" s="2"/>
    </row>
    <row r="15" spans="1:10" x14ac:dyDescent="0.3">
      <c r="A15" s="2">
        <v>14</v>
      </c>
      <c r="B15" s="2" t="s">
        <v>17</v>
      </c>
      <c r="C15" s="2">
        <v>0</v>
      </c>
      <c r="D15" s="2" t="s">
        <v>83</v>
      </c>
      <c r="E15" s="2">
        <v>1</v>
      </c>
      <c r="F15" s="2">
        <v>20</v>
      </c>
      <c r="I15" s="2"/>
      <c r="J15" s="2"/>
    </row>
    <row r="16" spans="1:10" x14ac:dyDescent="0.3">
      <c r="A16" s="2">
        <v>15</v>
      </c>
      <c r="B16" s="2" t="s">
        <v>18</v>
      </c>
      <c r="C16" s="2">
        <v>0</v>
      </c>
      <c r="D16" s="2" t="s">
        <v>83</v>
      </c>
      <c r="E16" s="2">
        <v>1</v>
      </c>
      <c r="F16" s="2">
        <v>30</v>
      </c>
      <c r="I16" s="2"/>
      <c r="J16" s="2"/>
    </row>
    <row r="17" spans="1:10" x14ac:dyDescent="0.3">
      <c r="A17" s="2">
        <v>16</v>
      </c>
      <c r="B17" s="2" t="s">
        <v>19</v>
      </c>
      <c r="C17" s="2">
        <v>0</v>
      </c>
      <c r="D17" s="2" t="s">
        <v>80</v>
      </c>
      <c r="E17" s="2">
        <v>1</v>
      </c>
      <c r="F17" s="2">
        <v>15</v>
      </c>
      <c r="I17" s="2"/>
      <c r="J17" s="2"/>
    </row>
    <row r="18" spans="1:10" x14ac:dyDescent="0.3">
      <c r="A18" s="2">
        <v>17</v>
      </c>
      <c r="B18" s="2" t="s">
        <v>19</v>
      </c>
      <c r="C18" s="2">
        <v>0</v>
      </c>
      <c r="D18" s="2" t="s">
        <v>80</v>
      </c>
      <c r="E18" s="2">
        <v>1</v>
      </c>
      <c r="F18" s="2">
        <v>15</v>
      </c>
      <c r="I18" s="2"/>
      <c r="J18" s="2"/>
    </row>
    <row r="19" spans="1:10" x14ac:dyDescent="0.3">
      <c r="A19" s="2">
        <v>18</v>
      </c>
      <c r="B19" s="2" t="s">
        <v>20</v>
      </c>
      <c r="C19" s="2">
        <v>0</v>
      </c>
      <c r="D19" s="2" t="s">
        <v>82</v>
      </c>
      <c r="E19" s="2">
        <v>0</v>
      </c>
      <c r="F19" s="2">
        <v>10</v>
      </c>
      <c r="I19" s="2"/>
      <c r="J19" s="2"/>
    </row>
    <row r="20" spans="1:10" x14ac:dyDescent="0.3">
      <c r="A20" s="2">
        <v>19</v>
      </c>
      <c r="B20" s="2" t="s">
        <v>21</v>
      </c>
      <c r="C20" s="2">
        <v>0</v>
      </c>
      <c r="D20" s="2">
        <v>5</v>
      </c>
      <c r="E20" s="2">
        <v>1</v>
      </c>
      <c r="F20" s="2">
        <v>15</v>
      </c>
    </row>
    <row r="21" spans="1:10" x14ac:dyDescent="0.3">
      <c r="A21" s="2">
        <v>20</v>
      </c>
      <c r="B21" s="2" t="s">
        <v>22</v>
      </c>
      <c r="C21" s="2">
        <v>0</v>
      </c>
      <c r="D21" s="2" t="s">
        <v>83</v>
      </c>
      <c r="E21" s="2">
        <v>0</v>
      </c>
      <c r="F21" s="2">
        <v>0</v>
      </c>
    </row>
    <row r="22" spans="1:10" x14ac:dyDescent="0.3">
      <c r="A22" s="2">
        <v>21</v>
      </c>
      <c r="B22" s="2" t="s">
        <v>23</v>
      </c>
      <c r="C22" s="2">
        <v>1</v>
      </c>
      <c r="D22" s="2" t="s">
        <v>83</v>
      </c>
      <c r="E22" s="2">
        <v>1</v>
      </c>
      <c r="F22" s="2">
        <v>0</v>
      </c>
    </row>
    <row r="23" spans="1:10" x14ac:dyDescent="0.3">
      <c r="A23" s="2">
        <v>22</v>
      </c>
      <c r="B23" s="2" t="s">
        <v>24</v>
      </c>
      <c r="C23" s="2">
        <v>1</v>
      </c>
      <c r="D23" s="2" t="s">
        <v>80</v>
      </c>
      <c r="E23" s="2">
        <v>0</v>
      </c>
      <c r="F23" s="2">
        <v>0</v>
      </c>
    </row>
    <row r="24" spans="1:10" x14ac:dyDescent="0.3">
      <c r="A24" s="2">
        <v>23</v>
      </c>
      <c r="B24" s="2" t="s">
        <v>25</v>
      </c>
      <c r="C24" s="2">
        <v>1</v>
      </c>
      <c r="D24" s="2" t="s">
        <v>80</v>
      </c>
      <c r="E24" s="2">
        <v>0</v>
      </c>
      <c r="F24" s="2">
        <v>0</v>
      </c>
    </row>
    <row r="25" spans="1:10" x14ac:dyDescent="0.3">
      <c r="A25" s="2">
        <v>24</v>
      </c>
      <c r="B25" s="2" t="s">
        <v>26</v>
      </c>
      <c r="C25" s="2">
        <v>0</v>
      </c>
      <c r="D25" s="2" t="s">
        <v>82</v>
      </c>
      <c r="E25" s="2">
        <v>0</v>
      </c>
      <c r="F25" s="2">
        <v>10</v>
      </c>
    </row>
    <row r="26" spans="1:10" x14ac:dyDescent="0.3">
      <c r="A26" s="2">
        <v>25</v>
      </c>
      <c r="B26" s="2" t="s">
        <v>27</v>
      </c>
      <c r="C26" s="2">
        <v>0</v>
      </c>
      <c r="D26" s="2" t="s">
        <v>83</v>
      </c>
      <c r="E26" s="2">
        <v>0</v>
      </c>
      <c r="F26" s="2">
        <v>8</v>
      </c>
    </row>
    <row r="27" spans="1:10" x14ac:dyDescent="0.3">
      <c r="A27" s="2">
        <v>26</v>
      </c>
      <c r="B27" s="2" t="s">
        <v>28</v>
      </c>
      <c r="C27" s="2">
        <v>0</v>
      </c>
      <c r="D27" s="2" t="s">
        <v>82</v>
      </c>
      <c r="E27" s="2">
        <v>0</v>
      </c>
      <c r="F27" s="2">
        <v>10</v>
      </c>
    </row>
    <row r="28" spans="1:10" x14ac:dyDescent="0.3">
      <c r="A28" s="2">
        <v>27</v>
      </c>
      <c r="B28" s="2" t="s">
        <v>29</v>
      </c>
      <c r="C28" s="2">
        <v>0</v>
      </c>
      <c r="D28" s="2" t="s">
        <v>83</v>
      </c>
      <c r="E28" s="2">
        <v>0</v>
      </c>
      <c r="F28" s="2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919AB-3302-42B8-8DC7-BB306B9828E6}">
  <dimension ref="A1:B10"/>
  <sheetViews>
    <sheetView workbookViewId="0">
      <selection activeCell="B7" sqref="B7"/>
    </sheetView>
  </sheetViews>
  <sheetFormatPr baseColWidth="10" defaultRowHeight="14.4" x14ac:dyDescent="0.3"/>
  <cols>
    <col min="1" max="1" width="11.5546875" style="2"/>
    <col min="2" max="2" width="29.21875" style="2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2">
        <v>1</v>
      </c>
      <c r="B2" s="2" t="s">
        <v>4</v>
      </c>
    </row>
    <row r="3" spans="1:2" x14ac:dyDescent="0.3">
      <c r="A3" s="2">
        <v>2</v>
      </c>
      <c r="B3" s="2" t="s">
        <v>71</v>
      </c>
    </row>
    <row r="4" spans="1:2" x14ac:dyDescent="0.3">
      <c r="A4" s="2">
        <v>3</v>
      </c>
      <c r="B4" s="2" t="s">
        <v>72</v>
      </c>
    </row>
    <row r="5" spans="1:2" x14ac:dyDescent="0.3">
      <c r="A5" s="2">
        <v>4</v>
      </c>
      <c r="B5" s="2" t="s">
        <v>73</v>
      </c>
    </row>
    <row r="6" spans="1:2" x14ac:dyDescent="0.3">
      <c r="A6" s="2">
        <v>5</v>
      </c>
      <c r="B6" s="2" t="s">
        <v>74</v>
      </c>
    </row>
    <row r="7" spans="1:2" x14ac:dyDescent="0.3">
      <c r="A7" s="2">
        <v>6</v>
      </c>
      <c r="B7" s="2" t="s">
        <v>75</v>
      </c>
    </row>
    <row r="8" spans="1:2" x14ac:dyDescent="0.3">
      <c r="A8" s="2">
        <v>7</v>
      </c>
      <c r="B8" s="2" t="s">
        <v>76</v>
      </c>
    </row>
    <row r="9" spans="1:2" x14ac:dyDescent="0.3">
      <c r="A9" s="2">
        <v>8</v>
      </c>
      <c r="B9" s="2" t="s">
        <v>77</v>
      </c>
    </row>
    <row r="10" spans="1:2" x14ac:dyDescent="0.3">
      <c r="A10" s="2">
        <v>9</v>
      </c>
      <c r="B10" s="2" t="s">
        <v>78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6DD3-6DFC-423F-9657-D28831202A1F}">
  <dimension ref="A1:D7"/>
  <sheetViews>
    <sheetView zoomScale="85" zoomScaleNormal="85" workbookViewId="0">
      <selection activeCell="B5" sqref="B5"/>
    </sheetView>
  </sheetViews>
  <sheetFormatPr baseColWidth="10" defaultRowHeight="14.4" x14ac:dyDescent="0.3"/>
  <cols>
    <col min="1" max="1" width="7.77734375" style="2" bestFit="1" customWidth="1"/>
    <col min="2" max="2" width="51.33203125" style="2" bestFit="1" customWidth="1"/>
    <col min="3" max="3" width="28.77734375" bestFit="1" customWidth="1"/>
    <col min="4" max="4" width="43.5546875" style="2" bestFit="1" customWidth="1"/>
  </cols>
  <sheetData>
    <row r="1" spans="1:4" x14ac:dyDescent="0.3">
      <c r="A1" s="1" t="s">
        <v>2</v>
      </c>
      <c r="B1" s="1" t="s">
        <v>3</v>
      </c>
      <c r="C1" s="5" t="s">
        <v>59</v>
      </c>
      <c r="D1" s="5" t="s">
        <v>60</v>
      </c>
    </row>
    <row r="2" spans="1:4" x14ac:dyDescent="0.3">
      <c r="A2" s="2">
        <v>1</v>
      </c>
      <c r="B2" s="2" t="s">
        <v>4</v>
      </c>
      <c r="C2" s="6">
        <v>1</v>
      </c>
      <c r="D2" s="6" t="s">
        <v>54</v>
      </c>
    </row>
    <row r="3" spans="1:4" x14ac:dyDescent="0.3">
      <c r="A3" s="2">
        <v>2</v>
      </c>
      <c r="B3" s="2" t="s">
        <v>47</v>
      </c>
      <c r="C3" s="6">
        <v>2</v>
      </c>
      <c r="D3" s="6" t="s">
        <v>55</v>
      </c>
    </row>
    <row r="4" spans="1:4" x14ac:dyDescent="0.3">
      <c r="A4" s="2">
        <v>3</v>
      </c>
      <c r="B4" s="2" t="s">
        <v>48</v>
      </c>
      <c r="C4" s="6">
        <v>3</v>
      </c>
      <c r="D4" s="6" t="s">
        <v>56</v>
      </c>
    </row>
    <row r="5" spans="1:4" x14ac:dyDescent="0.3">
      <c r="A5" s="2">
        <v>4</v>
      </c>
      <c r="B5" s="2" t="s">
        <v>49</v>
      </c>
      <c r="C5" s="6">
        <v>3</v>
      </c>
      <c r="D5" s="6" t="s">
        <v>56</v>
      </c>
    </row>
    <row r="6" spans="1:4" x14ac:dyDescent="0.3">
      <c r="A6" s="2">
        <v>5</v>
      </c>
      <c r="B6" s="2" t="s">
        <v>50</v>
      </c>
      <c r="C6" s="6">
        <v>4</v>
      </c>
      <c r="D6" s="6" t="s">
        <v>57</v>
      </c>
    </row>
    <row r="7" spans="1:4" x14ac:dyDescent="0.3">
      <c r="A7" s="2">
        <v>6</v>
      </c>
      <c r="B7" s="2" t="s">
        <v>51</v>
      </c>
      <c r="C7" s="6">
        <v>5</v>
      </c>
      <c r="D7" s="6" t="s">
        <v>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2297-9F03-4672-8897-668FB29261E4}">
  <dimension ref="A1:B4"/>
  <sheetViews>
    <sheetView zoomScale="85" zoomScaleNormal="85" workbookViewId="0">
      <selection activeCell="B4" sqref="B4"/>
    </sheetView>
  </sheetViews>
  <sheetFormatPr baseColWidth="10" defaultRowHeight="14.4" x14ac:dyDescent="0.3"/>
  <cols>
    <col min="1" max="1" width="6" customWidth="1"/>
    <col min="2" max="2" width="9.88671875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2">
        <v>1</v>
      </c>
      <c r="B2" s="2" t="s">
        <v>4</v>
      </c>
    </row>
    <row r="3" spans="1:2" x14ac:dyDescent="0.3">
      <c r="A3" s="2">
        <v>2</v>
      </c>
      <c r="B3" s="2" t="s">
        <v>52</v>
      </c>
    </row>
    <row r="4" spans="1:2" x14ac:dyDescent="0.3">
      <c r="A4" s="2">
        <v>3</v>
      </c>
      <c r="B4" s="2" t="s">
        <v>53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EC1D-FC0A-4D9B-9F76-D150F66629C7}">
  <dimension ref="A1:D5"/>
  <sheetViews>
    <sheetView zoomScale="85" zoomScaleNormal="85" workbookViewId="0">
      <selection activeCell="C1" sqref="C1:D1"/>
    </sheetView>
  </sheetViews>
  <sheetFormatPr baseColWidth="10" defaultRowHeight="14.4" x14ac:dyDescent="0.3"/>
  <sheetData>
    <row r="1" spans="1:4" x14ac:dyDescent="0.3">
      <c r="A1" s="1" t="s">
        <v>2</v>
      </c>
      <c r="B1" s="1" t="s">
        <v>3</v>
      </c>
      <c r="C1" s="1" t="s">
        <v>45</v>
      </c>
      <c r="D1" s="1" t="s">
        <v>46</v>
      </c>
    </row>
    <row r="2" spans="1:4" x14ac:dyDescent="0.3">
      <c r="A2" s="2">
        <v>1</v>
      </c>
      <c r="B2" s="2" t="s">
        <v>41</v>
      </c>
      <c r="C2" s="2">
        <v>0</v>
      </c>
      <c r="D2" s="2">
        <v>0.3</v>
      </c>
    </row>
    <row r="3" spans="1:4" x14ac:dyDescent="0.3">
      <c r="A3" s="2">
        <v>2</v>
      </c>
      <c r="B3" s="2" t="s">
        <v>42</v>
      </c>
      <c r="C3" s="2">
        <v>0.3</v>
      </c>
      <c r="D3" s="2">
        <v>0.45</v>
      </c>
    </row>
    <row r="4" spans="1:4" x14ac:dyDescent="0.3">
      <c r="A4" s="2">
        <v>3</v>
      </c>
      <c r="B4" s="2" t="s">
        <v>43</v>
      </c>
      <c r="C4" s="2">
        <v>0.45</v>
      </c>
      <c r="D4" s="2">
        <v>0.65</v>
      </c>
    </row>
    <row r="5" spans="1:4" x14ac:dyDescent="0.3">
      <c r="A5" s="2">
        <v>4</v>
      </c>
      <c r="B5" s="2" t="s">
        <v>44</v>
      </c>
      <c r="C5" s="2">
        <v>0.65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A27C-9584-4D5B-8151-9C876043AB23}">
  <dimension ref="A1:E8"/>
  <sheetViews>
    <sheetView zoomScale="85" zoomScaleNormal="85" workbookViewId="0">
      <selection activeCell="E1" sqref="E1"/>
    </sheetView>
  </sheetViews>
  <sheetFormatPr baseColWidth="10" defaultRowHeight="14.4" x14ac:dyDescent="0.3"/>
  <cols>
    <col min="1" max="1" width="7.77734375" style="2" bestFit="1" customWidth="1"/>
    <col min="2" max="2" width="20.33203125" style="2" bestFit="1" customWidth="1"/>
    <col min="3" max="3" width="63" style="2" bestFit="1" customWidth="1"/>
    <col min="4" max="4" width="7.33203125" style="2" bestFit="1" customWidth="1"/>
    <col min="5" max="5" width="37.33203125" style="2" bestFit="1" customWidth="1"/>
  </cols>
  <sheetData>
    <row r="1" spans="1:5" s="7" customFormat="1" x14ac:dyDescent="0.3">
      <c r="A1" s="1" t="s">
        <v>2</v>
      </c>
      <c r="B1" s="1" t="s">
        <v>91</v>
      </c>
      <c r="C1" s="1" t="s">
        <v>88</v>
      </c>
      <c r="D1" s="1" t="s">
        <v>89</v>
      </c>
      <c r="E1" s="1" t="s">
        <v>90</v>
      </c>
    </row>
    <row r="2" spans="1:5" x14ac:dyDescent="0.3">
      <c r="A2" s="2">
        <v>1</v>
      </c>
      <c r="B2" s="2">
        <v>1</v>
      </c>
      <c r="C2" s="2" t="str">
        <f>VLOOKUP(b[[#This Row],[mitoyennete_id]],mitoyennete[],2,FALSE)</f>
        <v>Extérieur</v>
      </c>
      <c r="D2" s="2">
        <v>1</v>
      </c>
      <c r="E2" s="2">
        <v>1</v>
      </c>
    </row>
    <row r="3" spans="1:5" x14ac:dyDescent="0.3">
      <c r="A3" s="2">
        <v>2</v>
      </c>
      <c r="B3" s="2">
        <v>2</v>
      </c>
      <c r="C3" s="2" t="str">
        <f>VLOOKUP(b[[#This Row],[mitoyennete_id]],mitoyennete[],2,FALSE)</f>
        <v>Paroi enterrée</v>
      </c>
      <c r="D3" s="2">
        <v>1</v>
      </c>
      <c r="E3" s="2">
        <v>2</v>
      </c>
    </row>
    <row r="4" spans="1:5" x14ac:dyDescent="0.3">
      <c r="A4" s="2">
        <v>3</v>
      </c>
      <c r="B4" s="2">
        <v>5</v>
      </c>
      <c r="C4" s="2" t="str">
        <f>VLOOKUP(b[[#This Row],[mitoyennete_id]],mitoyennete[],2,FALSE)</f>
        <v>Sous-sol non chauffé</v>
      </c>
      <c r="D4" s="2">
        <v>1</v>
      </c>
      <c r="E4" s="2">
        <v>6</v>
      </c>
    </row>
    <row r="5" spans="1:5" x14ac:dyDescent="0.3">
      <c r="A5" s="2">
        <v>4</v>
      </c>
      <c r="B5" s="2">
        <v>7</v>
      </c>
      <c r="C5" s="2" t="str">
        <f>VLOOKUP(b[[#This Row],[mitoyennete_id]],mitoyennete[],2,FALSE)</f>
        <v>Local tertiaire à l'intérieur de l'immeuble en contact avec l'appartement</v>
      </c>
      <c r="D5" s="2">
        <v>0.2</v>
      </c>
      <c r="E5" s="2">
        <v>8</v>
      </c>
    </row>
    <row r="6" spans="1:5" x14ac:dyDescent="0.3">
      <c r="A6" s="2">
        <v>5</v>
      </c>
      <c r="B6" s="2">
        <v>8</v>
      </c>
      <c r="C6" s="2" t="str">
        <f>VLOOKUP(b[[#This Row],[mitoyennete_id]],mitoyennete[],2,FALSE)</f>
        <v>Bâtiment ou local à usage autre que d'habitation</v>
      </c>
      <c r="D6" s="2">
        <v>0.2</v>
      </c>
      <c r="E6" s="2">
        <v>4</v>
      </c>
    </row>
    <row r="7" spans="1:5" x14ac:dyDescent="0.3">
      <c r="A7" s="2">
        <v>6</v>
      </c>
      <c r="B7" s="2">
        <v>9</v>
      </c>
      <c r="C7" s="2" t="str">
        <f>VLOOKUP(b[[#This Row],[mitoyennete_id]],mitoyennete[],2,FALSE)</f>
        <v>Local non déperditif (local à usage d'habitation chauffé)</v>
      </c>
      <c r="D7" s="2">
        <v>0</v>
      </c>
      <c r="E7" s="2">
        <v>283</v>
      </c>
    </row>
    <row r="8" spans="1:5" x14ac:dyDescent="0.3">
      <c r="A8" s="2">
        <v>7</v>
      </c>
      <c r="B8" s="2">
        <v>10</v>
      </c>
      <c r="C8" s="2" t="str">
        <f>VLOOKUP(b[[#This Row],[mitoyennete_id]],mitoyennete[],2,FALSE)</f>
        <v>Local non chauffé non accessible</v>
      </c>
      <c r="D8" s="2">
        <v>0.95</v>
      </c>
      <c r="E8" s="2">
        <v>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8CB8-AE09-44DE-BDD9-C3F9579DBD43}">
  <dimension ref="A1:G158"/>
  <sheetViews>
    <sheetView zoomScale="85" zoomScaleNormal="85" workbookViewId="0">
      <selection activeCell="E1" sqref="E1:G1"/>
    </sheetView>
  </sheetViews>
  <sheetFormatPr baseColWidth="10" defaultRowHeight="14.4" x14ac:dyDescent="0.3"/>
  <cols>
    <col min="1" max="1" width="4.5546875" style="2" customWidth="1"/>
    <col min="2" max="2" width="9.33203125" style="4" customWidth="1"/>
    <col min="3" max="3" width="22.21875" style="2" bestFit="1" customWidth="1"/>
    <col min="4" max="4" width="57.88671875" style="2" bestFit="1" customWidth="1"/>
    <col min="5" max="5" width="20.5546875" style="4" customWidth="1"/>
    <col min="6" max="6" width="8.77734375" style="2" customWidth="1"/>
    <col min="7" max="7" width="14.33203125" style="2" customWidth="1"/>
    <col min="8" max="16384" width="11.5546875" style="2"/>
  </cols>
  <sheetData>
    <row r="1" spans="1:7" x14ac:dyDescent="0.3">
      <c r="A1" s="1" t="s">
        <v>2</v>
      </c>
      <c r="B1" s="3" t="s">
        <v>31</v>
      </c>
      <c r="C1" s="1" t="s">
        <v>84</v>
      </c>
      <c r="D1" s="1" t="s">
        <v>85</v>
      </c>
      <c r="E1" s="3" t="s">
        <v>86</v>
      </c>
      <c r="F1" s="1" t="s">
        <v>0</v>
      </c>
      <c r="G1" s="1" t="s">
        <v>32</v>
      </c>
    </row>
    <row r="2" spans="1:7" x14ac:dyDescent="0.3">
      <c r="A2" s="2">
        <v>1</v>
      </c>
      <c r="B2" s="4">
        <v>1</v>
      </c>
      <c r="C2" s="2">
        <v>1</v>
      </c>
      <c r="D2" s="2" t="str">
        <f>VLOOKUP(umur0[[#This Row],[type_mur_id]],type_mur[#All],2,FALSE)</f>
        <v>Inconnu</v>
      </c>
      <c r="F2" s="2">
        <v>2.5</v>
      </c>
      <c r="G2" s="2">
        <v>1</v>
      </c>
    </row>
    <row r="3" spans="1:7" x14ac:dyDescent="0.3">
      <c r="A3" s="2">
        <v>2</v>
      </c>
      <c r="B3" s="4">
        <v>1</v>
      </c>
      <c r="C3" s="2">
        <v>2</v>
      </c>
      <c r="D3" s="2" t="str">
        <f>VLOOKUP(umur0[[#This Row],[type_mur_id]],type_mur[#All],2,FALSE)</f>
        <v>Murs en pierre de taille et moellons constitué d'un seul matériaux</v>
      </c>
      <c r="E3" s="4">
        <v>20</v>
      </c>
      <c r="F3" s="2">
        <v>3.2</v>
      </c>
      <c r="G3" s="2">
        <v>2</v>
      </c>
    </row>
    <row r="4" spans="1:7" x14ac:dyDescent="0.3">
      <c r="A4" s="2">
        <v>3</v>
      </c>
      <c r="B4" s="4">
        <v>2</v>
      </c>
      <c r="C4" s="2">
        <v>2</v>
      </c>
      <c r="D4" s="2" t="str">
        <f>VLOOKUP(umur0[[#This Row],[type_mur_id]],type_mur[#All],2,FALSE)</f>
        <v>Murs en pierre de taille et moellons constitué d'un seul matériaux</v>
      </c>
      <c r="E4" s="4">
        <v>25</v>
      </c>
      <c r="F4" s="2">
        <v>2.85</v>
      </c>
      <c r="G4" s="2">
        <v>3</v>
      </c>
    </row>
    <row r="5" spans="1:7" x14ac:dyDescent="0.3">
      <c r="A5" s="2">
        <v>4</v>
      </c>
      <c r="B5" s="4">
        <v>3</v>
      </c>
      <c r="C5" s="2">
        <v>2</v>
      </c>
      <c r="D5" s="2" t="str">
        <f>VLOOKUP(umur0[[#This Row],[type_mur_id]],type_mur[#All],2,FALSE)</f>
        <v>Murs en pierre de taille et moellons constitué d'un seul matériaux</v>
      </c>
      <c r="E5" s="4">
        <v>30</v>
      </c>
      <c r="F5" s="2">
        <v>2.65</v>
      </c>
      <c r="G5" s="2">
        <v>4</v>
      </c>
    </row>
    <row r="6" spans="1:7" x14ac:dyDescent="0.3">
      <c r="A6" s="2">
        <v>5</v>
      </c>
      <c r="B6" s="4">
        <v>4</v>
      </c>
      <c r="C6" s="2">
        <v>2</v>
      </c>
      <c r="D6" s="2" t="str">
        <f>VLOOKUP(umur0[[#This Row],[type_mur_id]],type_mur[#All],2,FALSE)</f>
        <v>Murs en pierre de taille et moellons constitué d'un seul matériaux</v>
      </c>
      <c r="E6" s="4">
        <v>35</v>
      </c>
      <c r="F6" s="2">
        <v>2.4500000000000002</v>
      </c>
      <c r="G6" s="2">
        <v>5</v>
      </c>
    </row>
    <row r="7" spans="1:7" x14ac:dyDescent="0.3">
      <c r="A7" s="2">
        <v>6</v>
      </c>
      <c r="B7" s="4">
        <v>5</v>
      </c>
      <c r="C7" s="2">
        <v>2</v>
      </c>
      <c r="D7" s="2" t="str">
        <f>VLOOKUP(umur0[[#This Row],[type_mur_id]],type_mur[#All],2,FALSE)</f>
        <v>Murs en pierre de taille et moellons constitué d'un seul matériaux</v>
      </c>
      <c r="E7" s="4">
        <v>40</v>
      </c>
      <c r="F7" s="2">
        <v>2.2999999999999998</v>
      </c>
      <c r="G7" s="2">
        <v>6</v>
      </c>
    </row>
    <row r="8" spans="1:7" x14ac:dyDescent="0.3">
      <c r="A8" s="2">
        <v>7</v>
      </c>
      <c r="B8" s="4">
        <v>6</v>
      </c>
      <c r="C8" s="2">
        <v>2</v>
      </c>
      <c r="D8" s="2" t="str">
        <f>VLOOKUP(umur0[[#This Row],[type_mur_id]],type_mur[#All],2,FALSE)</f>
        <v>Murs en pierre de taille et moellons constitué d'un seul matériaux</v>
      </c>
      <c r="E8" s="4">
        <v>45</v>
      </c>
      <c r="F8" s="2">
        <v>2.15</v>
      </c>
      <c r="G8" s="2">
        <v>7</v>
      </c>
    </row>
    <row r="9" spans="1:7" x14ac:dyDescent="0.3">
      <c r="A9" s="2">
        <v>8</v>
      </c>
      <c r="B9" s="4">
        <v>7</v>
      </c>
      <c r="C9" s="2">
        <v>2</v>
      </c>
      <c r="D9" s="2" t="str">
        <f>VLOOKUP(umur0[[#This Row],[type_mur_id]],type_mur[#All],2,FALSE)</f>
        <v>Murs en pierre de taille et moellons constitué d'un seul matériaux</v>
      </c>
      <c r="E9" s="4">
        <v>50</v>
      </c>
      <c r="F9" s="2">
        <v>2.0499999999999998</v>
      </c>
      <c r="G9" s="2">
        <v>8</v>
      </c>
    </row>
    <row r="10" spans="1:7" x14ac:dyDescent="0.3">
      <c r="A10" s="2">
        <v>9</v>
      </c>
      <c r="B10" s="4">
        <v>8</v>
      </c>
      <c r="C10" s="2">
        <v>2</v>
      </c>
      <c r="D10" s="2" t="str">
        <f>VLOOKUP(umur0[[#This Row],[type_mur_id]],type_mur[#All],2,FALSE)</f>
        <v>Murs en pierre de taille et moellons constitué d'un seul matériaux</v>
      </c>
      <c r="E10" s="4">
        <v>55</v>
      </c>
      <c r="F10" s="2">
        <v>1.9</v>
      </c>
      <c r="G10" s="2">
        <v>9</v>
      </c>
    </row>
    <row r="11" spans="1:7" x14ac:dyDescent="0.3">
      <c r="A11" s="2">
        <v>10</v>
      </c>
      <c r="B11" s="4">
        <v>9</v>
      </c>
      <c r="C11" s="2">
        <v>2</v>
      </c>
      <c r="D11" s="2" t="str">
        <f>VLOOKUP(umur0[[#This Row],[type_mur_id]],type_mur[#All],2,FALSE)</f>
        <v>Murs en pierre de taille et moellons constitué d'un seul matériaux</v>
      </c>
      <c r="E11" s="4">
        <v>60</v>
      </c>
      <c r="F11" s="2">
        <v>1.8</v>
      </c>
      <c r="G11" s="2">
        <v>10</v>
      </c>
    </row>
    <row r="12" spans="1:7" x14ac:dyDescent="0.3">
      <c r="A12" s="2">
        <v>11</v>
      </c>
      <c r="B12" s="4">
        <v>10</v>
      </c>
      <c r="C12" s="2">
        <v>2</v>
      </c>
      <c r="D12" s="2" t="str">
        <f>VLOOKUP(umur0[[#This Row],[type_mur_id]],type_mur[#All],2,FALSE)</f>
        <v>Murs en pierre de taille et moellons constitué d'un seul matériaux</v>
      </c>
      <c r="E12" s="4">
        <v>65</v>
      </c>
      <c r="F12" s="2">
        <v>1.75</v>
      </c>
      <c r="G12" s="2">
        <v>11</v>
      </c>
    </row>
    <row r="13" spans="1:7" x14ac:dyDescent="0.3">
      <c r="A13" s="2">
        <v>12</v>
      </c>
      <c r="B13" s="4">
        <v>11</v>
      </c>
      <c r="C13" s="2">
        <v>2</v>
      </c>
      <c r="D13" s="2" t="str">
        <f>VLOOKUP(umur0[[#This Row],[type_mur_id]],type_mur[#All],2,FALSE)</f>
        <v>Murs en pierre de taille et moellons constitué d'un seul matériaux</v>
      </c>
      <c r="E13" s="4">
        <v>70</v>
      </c>
      <c r="F13" s="2">
        <v>1.65</v>
      </c>
      <c r="G13" s="2">
        <v>12</v>
      </c>
    </row>
    <row r="14" spans="1:7" x14ac:dyDescent="0.3">
      <c r="A14" s="2">
        <v>13</v>
      </c>
      <c r="B14" s="4">
        <v>12</v>
      </c>
      <c r="C14" s="2">
        <v>2</v>
      </c>
      <c r="D14" s="2" t="str">
        <f>VLOOKUP(umur0[[#This Row],[type_mur_id]],type_mur[#All],2,FALSE)</f>
        <v>Murs en pierre de taille et moellons constitué d'un seul matériaux</v>
      </c>
      <c r="E14" s="4">
        <v>75</v>
      </c>
      <c r="F14" s="2">
        <v>1.55</v>
      </c>
      <c r="G14" s="2">
        <v>13</v>
      </c>
    </row>
    <row r="15" spans="1:7" x14ac:dyDescent="0.3">
      <c r="A15" s="2">
        <v>14</v>
      </c>
      <c r="B15" s="4">
        <v>13</v>
      </c>
      <c r="C15" s="2">
        <v>2</v>
      </c>
      <c r="D15" s="2" t="str">
        <f>VLOOKUP(umur0[[#This Row],[type_mur_id]],type_mur[#All],2,FALSE)</f>
        <v>Murs en pierre de taille et moellons constitué d'un seul matériaux</v>
      </c>
      <c r="E15" s="4">
        <v>80</v>
      </c>
      <c r="F15" s="2">
        <v>1.5</v>
      </c>
      <c r="G15" s="2">
        <v>14</v>
      </c>
    </row>
    <row r="16" spans="1:7" x14ac:dyDescent="0.3">
      <c r="A16" s="2">
        <v>15</v>
      </c>
      <c r="B16" s="4">
        <v>1</v>
      </c>
      <c r="C16" s="2">
        <v>3</v>
      </c>
      <c r="D16" s="2" t="str">
        <f>VLOOKUP(umur0[[#This Row],[type_mur_id]],type_mur[#All],2,FALSE)</f>
        <v>Murs en pierre de taille et moellons avec remplissage tout venant</v>
      </c>
      <c r="E16" s="4">
        <v>50</v>
      </c>
      <c r="F16" s="2">
        <v>1.9</v>
      </c>
      <c r="G16" s="2">
        <v>15</v>
      </c>
    </row>
    <row r="17" spans="1:7" x14ac:dyDescent="0.3">
      <c r="A17" s="2">
        <v>16</v>
      </c>
      <c r="B17" s="4">
        <v>2</v>
      </c>
      <c r="C17" s="2">
        <v>3</v>
      </c>
      <c r="D17" s="2" t="str">
        <f>VLOOKUP(umur0[[#This Row],[type_mur_id]],type_mur[#All],2,FALSE)</f>
        <v>Murs en pierre de taille et moellons avec remplissage tout venant</v>
      </c>
      <c r="E17" s="4">
        <v>55</v>
      </c>
      <c r="F17" s="2">
        <v>1.75</v>
      </c>
      <c r="G17" s="2">
        <v>16</v>
      </c>
    </row>
    <row r="18" spans="1:7" x14ac:dyDescent="0.3">
      <c r="A18" s="2">
        <v>17</v>
      </c>
      <c r="B18" s="4">
        <v>3</v>
      </c>
      <c r="C18" s="2">
        <v>3</v>
      </c>
      <c r="D18" s="2" t="str">
        <f>VLOOKUP(umur0[[#This Row],[type_mur_id]],type_mur[#All],2,FALSE)</f>
        <v>Murs en pierre de taille et moellons avec remplissage tout venant</v>
      </c>
      <c r="E18" s="4">
        <v>60</v>
      </c>
      <c r="F18" s="2">
        <v>1.6</v>
      </c>
      <c r="G18" s="2">
        <v>17</v>
      </c>
    </row>
    <row r="19" spans="1:7" x14ac:dyDescent="0.3">
      <c r="A19" s="2">
        <v>18</v>
      </c>
      <c r="B19" s="4">
        <v>4</v>
      </c>
      <c r="C19" s="2">
        <v>3</v>
      </c>
      <c r="D19" s="2" t="str">
        <f>VLOOKUP(umur0[[#This Row],[type_mur_id]],type_mur[#All],2,FALSE)</f>
        <v>Murs en pierre de taille et moellons avec remplissage tout venant</v>
      </c>
      <c r="E19" s="4">
        <v>65</v>
      </c>
      <c r="F19" s="2">
        <v>1.5</v>
      </c>
      <c r="G19" s="2">
        <v>18</v>
      </c>
    </row>
    <row r="20" spans="1:7" x14ac:dyDescent="0.3">
      <c r="A20" s="2">
        <v>19</v>
      </c>
      <c r="B20" s="4">
        <v>5</v>
      </c>
      <c r="C20" s="2">
        <v>3</v>
      </c>
      <c r="D20" s="2" t="str">
        <f>VLOOKUP(umur0[[#This Row],[type_mur_id]],type_mur[#All],2,FALSE)</f>
        <v>Murs en pierre de taille et moellons avec remplissage tout venant</v>
      </c>
      <c r="E20" s="4">
        <v>70</v>
      </c>
      <c r="F20" s="2">
        <v>1.45</v>
      </c>
      <c r="G20" s="2">
        <v>19</v>
      </c>
    </row>
    <row r="21" spans="1:7" x14ac:dyDescent="0.3">
      <c r="A21" s="2">
        <v>20</v>
      </c>
      <c r="B21" s="4">
        <v>6</v>
      </c>
      <c r="C21" s="2">
        <v>3</v>
      </c>
      <c r="D21" s="2" t="str">
        <f>VLOOKUP(umur0[[#This Row],[type_mur_id]],type_mur[#All],2,FALSE)</f>
        <v>Murs en pierre de taille et moellons avec remplissage tout venant</v>
      </c>
      <c r="E21" s="4">
        <v>75</v>
      </c>
      <c r="F21" s="2">
        <v>1.3</v>
      </c>
      <c r="G21" s="2">
        <v>20</v>
      </c>
    </row>
    <row r="22" spans="1:7" x14ac:dyDescent="0.3">
      <c r="A22" s="2">
        <v>21</v>
      </c>
      <c r="B22" s="4">
        <v>7</v>
      </c>
      <c r="C22" s="2">
        <v>3</v>
      </c>
      <c r="D22" s="2" t="str">
        <f>VLOOKUP(umur0[[#This Row],[type_mur_id]],type_mur[#All],2,FALSE)</f>
        <v>Murs en pierre de taille et moellons avec remplissage tout venant</v>
      </c>
      <c r="E22" s="4">
        <v>80</v>
      </c>
      <c r="F22" s="2">
        <v>1.25</v>
      </c>
      <c r="G22" s="2">
        <v>21</v>
      </c>
    </row>
    <row r="23" spans="1:7" x14ac:dyDescent="0.3">
      <c r="A23" s="2">
        <v>22</v>
      </c>
      <c r="B23" s="4">
        <v>1</v>
      </c>
      <c r="C23" s="2">
        <v>4</v>
      </c>
      <c r="D23" s="2" t="str">
        <f>VLOOKUP(umur0[[#This Row],[type_mur_id]],type_mur[#All],2,FALSE)</f>
        <v>Murs en pisé ou béton de terre stabilisé (à partir d'argile crue)</v>
      </c>
      <c r="E23" s="4">
        <v>40</v>
      </c>
      <c r="F23" s="2">
        <v>1.75</v>
      </c>
      <c r="G23" s="2">
        <v>22</v>
      </c>
    </row>
    <row r="24" spans="1:7" x14ac:dyDescent="0.3">
      <c r="A24" s="2">
        <v>23</v>
      </c>
      <c r="B24" s="4">
        <v>2</v>
      </c>
      <c r="C24" s="2">
        <v>4</v>
      </c>
      <c r="D24" s="2" t="str">
        <f>VLOOKUP(umur0[[#This Row],[type_mur_id]],type_mur[#All],2,FALSE)</f>
        <v>Murs en pisé ou béton de terre stabilisé (à partir d'argile crue)</v>
      </c>
      <c r="E24" s="4">
        <v>45</v>
      </c>
      <c r="F24" s="2">
        <v>1.65</v>
      </c>
      <c r="G24" s="2">
        <v>23</v>
      </c>
    </row>
    <row r="25" spans="1:7" x14ac:dyDescent="0.3">
      <c r="A25" s="2">
        <v>24</v>
      </c>
      <c r="B25" s="4">
        <v>3</v>
      </c>
      <c r="C25" s="2">
        <v>4</v>
      </c>
      <c r="D25" s="2" t="str">
        <f>VLOOKUP(umur0[[#This Row],[type_mur_id]],type_mur[#All],2,FALSE)</f>
        <v>Murs en pisé ou béton de terre stabilisé (à partir d'argile crue)</v>
      </c>
      <c r="E25" s="4">
        <v>50</v>
      </c>
      <c r="F25" s="2">
        <v>1.55</v>
      </c>
      <c r="G25" s="2">
        <v>24</v>
      </c>
    </row>
    <row r="26" spans="1:7" x14ac:dyDescent="0.3">
      <c r="A26" s="2">
        <v>25</v>
      </c>
      <c r="B26" s="4">
        <v>4</v>
      </c>
      <c r="C26" s="2">
        <v>4</v>
      </c>
      <c r="D26" s="2" t="str">
        <f>VLOOKUP(umur0[[#This Row],[type_mur_id]],type_mur[#All],2,FALSE)</f>
        <v>Murs en pisé ou béton de terre stabilisé (à partir d'argile crue)</v>
      </c>
      <c r="E26" s="4">
        <v>55</v>
      </c>
      <c r="F26" s="2">
        <v>1.45</v>
      </c>
      <c r="G26" s="2">
        <v>25</v>
      </c>
    </row>
    <row r="27" spans="1:7" x14ac:dyDescent="0.3">
      <c r="A27" s="2">
        <v>26</v>
      </c>
      <c r="B27" s="4">
        <v>5</v>
      </c>
      <c r="C27" s="2">
        <v>4</v>
      </c>
      <c r="D27" s="2" t="str">
        <f>VLOOKUP(umur0[[#This Row],[type_mur_id]],type_mur[#All],2,FALSE)</f>
        <v>Murs en pisé ou béton de terre stabilisé (à partir d'argile crue)</v>
      </c>
      <c r="E27" s="4">
        <v>60</v>
      </c>
      <c r="F27" s="2">
        <v>1.35</v>
      </c>
      <c r="G27" s="2">
        <v>26</v>
      </c>
    </row>
    <row r="28" spans="1:7" x14ac:dyDescent="0.3">
      <c r="A28" s="2">
        <v>27</v>
      </c>
      <c r="B28" s="4">
        <v>6</v>
      </c>
      <c r="C28" s="2">
        <v>4</v>
      </c>
      <c r="D28" s="2" t="str">
        <f>VLOOKUP(umur0[[#This Row],[type_mur_id]],type_mur[#All],2,FALSE)</f>
        <v>Murs en pisé ou béton de terre stabilisé (à partir d'argile crue)</v>
      </c>
      <c r="E28" s="4">
        <v>65</v>
      </c>
      <c r="F28" s="2">
        <v>1.25</v>
      </c>
      <c r="G28" s="2">
        <v>27</v>
      </c>
    </row>
    <row r="29" spans="1:7" x14ac:dyDescent="0.3">
      <c r="A29" s="2">
        <v>28</v>
      </c>
      <c r="B29" s="4">
        <v>7</v>
      </c>
      <c r="C29" s="2">
        <v>4</v>
      </c>
      <c r="D29" s="2" t="str">
        <f>VLOOKUP(umur0[[#This Row],[type_mur_id]],type_mur[#All],2,FALSE)</f>
        <v>Murs en pisé ou béton de terre stabilisé (à partir d'argile crue)</v>
      </c>
      <c r="E29" s="4">
        <v>70</v>
      </c>
      <c r="F29" s="2">
        <v>1.2</v>
      </c>
      <c r="G29" s="2">
        <v>28</v>
      </c>
    </row>
    <row r="30" spans="1:7" x14ac:dyDescent="0.3">
      <c r="A30" s="2">
        <v>29</v>
      </c>
      <c r="B30" s="4">
        <v>8</v>
      </c>
      <c r="C30" s="2">
        <v>4</v>
      </c>
      <c r="D30" s="2" t="str">
        <f>VLOOKUP(umur0[[#This Row],[type_mur_id]],type_mur[#All],2,FALSE)</f>
        <v>Murs en pisé ou béton de terre stabilisé (à partir d'argile crue)</v>
      </c>
      <c r="E30" s="4">
        <v>75</v>
      </c>
      <c r="F30" s="2">
        <v>1.1499999999999999</v>
      </c>
      <c r="G30" s="2">
        <v>29</v>
      </c>
    </row>
    <row r="31" spans="1:7" x14ac:dyDescent="0.3">
      <c r="A31" s="2">
        <v>30</v>
      </c>
      <c r="B31" s="4">
        <v>9</v>
      </c>
      <c r="C31" s="2">
        <v>4</v>
      </c>
      <c r="D31" s="2" t="str">
        <f>VLOOKUP(umur0[[#This Row],[type_mur_id]],type_mur[#All],2,FALSE)</f>
        <v>Murs en pisé ou béton de terre stabilisé (à partir d'argile crue)</v>
      </c>
      <c r="E31" s="4">
        <v>80</v>
      </c>
      <c r="F31" s="2">
        <v>1.1000000000000001</v>
      </c>
      <c r="G31" s="2">
        <v>30</v>
      </c>
    </row>
    <row r="32" spans="1:7" x14ac:dyDescent="0.3">
      <c r="A32" s="2">
        <v>31</v>
      </c>
      <c r="B32" s="4">
        <v>1</v>
      </c>
      <c r="C32" s="2">
        <v>5</v>
      </c>
      <c r="D32" s="2" t="str">
        <f>VLOOKUP(umur0[[#This Row],[type_mur_id]],type_mur[#All],2,FALSE)</f>
        <v>Murs en pan de bois sans remplissage tout venant</v>
      </c>
      <c r="E32" s="4">
        <v>8</v>
      </c>
      <c r="F32" s="2">
        <v>3</v>
      </c>
      <c r="G32" s="2">
        <v>31</v>
      </c>
    </row>
    <row r="33" spans="1:7" x14ac:dyDescent="0.3">
      <c r="A33" s="2">
        <v>32</v>
      </c>
      <c r="B33" s="4">
        <v>2</v>
      </c>
      <c r="C33" s="2">
        <v>5</v>
      </c>
      <c r="D33" s="2" t="str">
        <f>VLOOKUP(umur0[[#This Row],[type_mur_id]],type_mur[#All],2,FALSE)</f>
        <v>Murs en pan de bois sans remplissage tout venant</v>
      </c>
      <c r="E33" s="4">
        <v>10</v>
      </c>
      <c r="F33" s="2">
        <v>2.7</v>
      </c>
      <c r="G33" s="2">
        <v>32</v>
      </c>
    </row>
    <row r="34" spans="1:7" x14ac:dyDescent="0.3">
      <c r="A34" s="2">
        <v>33</v>
      </c>
      <c r="B34" s="4">
        <v>3</v>
      </c>
      <c r="C34" s="2">
        <v>5</v>
      </c>
      <c r="D34" s="2" t="str">
        <f>VLOOKUP(umur0[[#This Row],[type_mur_id]],type_mur[#All],2,FALSE)</f>
        <v>Murs en pan de bois sans remplissage tout venant</v>
      </c>
      <c r="E34" s="4">
        <v>13</v>
      </c>
      <c r="F34" s="2">
        <v>2.35</v>
      </c>
      <c r="G34" s="2">
        <v>33</v>
      </c>
    </row>
    <row r="35" spans="1:7" x14ac:dyDescent="0.3">
      <c r="A35" s="2">
        <v>34</v>
      </c>
      <c r="B35" s="4">
        <v>4</v>
      </c>
      <c r="C35" s="2">
        <v>5</v>
      </c>
      <c r="D35" s="2" t="str">
        <f>VLOOKUP(umur0[[#This Row],[type_mur_id]],type_mur[#All],2,FALSE)</f>
        <v>Murs en pan de bois sans remplissage tout venant</v>
      </c>
      <c r="E35" s="4">
        <v>18</v>
      </c>
      <c r="F35" s="2">
        <v>1.98</v>
      </c>
      <c r="G35" s="2">
        <v>34</v>
      </c>
    </row>
    <row r="36" spans="1:7" x14ac:dyDescent="0.3">
      <c r="A36" s="2">
        <v>35</v>
      </c>
      <c r="B36" s="4">
        <v>5</v>
      </c>
      <c r="C36" s="2">
        <v>5</v>
      </c>
      <c r="D36" s="2" t="str">
        <f>VLOOKUP(umur0[[#This Row],[type_mur_id]],type_mur[#All],2,FALSE)</f>
        <v>Murs en pan de bois sans remplissage tout venant</v>
      </c>
      <c r="E36" s="4">
        <v>24</v>
      </c>
      <c r="F36" s="2">
        <v>1.65</v>
      </c>
      <c r="G36" s="2">
        <v>35</v>
      </c>
    </row>
    <row r="37" spans="1:7" x14ac:dyDescent="0.3">
      <c r="A37" s="2">
        <v>36</v>
      </c>
      <c r="B37" s="4">
        <v>6</v>
      </c>
      <c r="C37" s="2">
        <v>5</v>
      </c>
      <c r="D37" s="2" t="str">
        <f>VLOOKUP(umur0[[#This Row],[type_mur_id]],type_mur[#All],2,FALSE)</f>
        <v>Murs en pan de bois sans remplissage tout venant</v>
      </c>
      <c r="E37" s="4">
        <v>32</v>
      </c>
      <c r="F37" s="2">
        <v>1.35</v>
      </c>
      <c r="G37" s="2">
        <v>36</v>
      </c>
    </row>
    <row r="38" spans="1:7" x14ac:dyDescent="0.3">
      <c r="A38" s="2">
        <v>37</v>
      </c>
      <c r="B38" s="4">
        <v>1</v>
      </c>
      <c r="C38" s="2">
        <v>6</v>
      </c>
      <c r="D38" s="2" t="str">
        <f>VLOOKUP(umur0[[#This Row],[type_mur_id]],type_mur[#All],2,FALSE)</f>
        <v>Murs en pan de bois avec remplissage tout venant</v>
      </c>
      <c r="F38" s="2">
        <v>1.7</v>
      </c>
      <c r="G38" s="2">
        <v>37</v>
      </c>
    </row>
    <row r="39" spans="1:7" x14ac:dyDescent="0.3">
      <c r="A39" s="2">
        <v>38</v>
      </c>
      <c r="B39" s="4">
        <v>1</v>
      </c>
      <c r="C39" s="2">
        <v>7</v>
      </c>
      <c r="D39" s="2" t="str">
        <f>VLOOKUP(umur0[[#This Row],[type_mur_id]],type_mur[#All],2,FALSE)</f>
        <v>Murs bois (rondin)</v>
      </c>
      <c r="E39" s="4">
        <v>10</v>
      </c>
      <c r="F39" s="2">
        <v>1.6</v>
      </c>
      <c r="G39" s="2">
        <v>38</v>
      </c>
    </row>
    <row r="40" spans="1:7" x14ac:dyDescent="0.3">
      <c r="A40" s="2">
        <v>39</v>
      </c>
      <c r="B40" s="4">
        <v>2</v>
      </c>
      <c r="C40" s="2">
        <v>7</v>
      </c>
      <c r="D40" s="2" t="str">
        <f>VLOOKUP(umur0[[#This Row],[type_mur_id]],type_mur[#All],2,FALSE)</f>
        <v>Murs bois (rondin)</v>
      </c>
      <c r="E40" s="4">
        <v>15</v>
      </c>
      <c r="F40" s="2">
        <v>1.2</v>
      </c>
      <c r="G40" s="2">
        <v>39</v>
      </c>
    </row>
    <row r="41" spans="1:7" x14ac:dyDescent="0.3">
      <c r="A41" s="2">
        <v>40</v>
      </c>
      <c r="B41" s="4">
        <v>3</v>
      </c>
      <c r="C41" s="2">
        <v>7</v>
      </c>
      <c r="D41" s="2" t="str">
        <f>VLOOKUP(umur0[[#This Row],[type_mur_id]],type_mur[#All],2,FALSE)</f>
        <v>Murs bois (rondin)</v>
      </c>
      <c r="E41" s="4">
        <v>20</v>
      </c>
      <c r="F41" s="2">
        <v>0.95</v>
      </c>
      <c r="G41" s="2">
        <v>40</v>
      </c>
    </row>
    <row r="42" spans="1:7" x14ac:dyDescent="0.3">
      <c r="A42" s="2">
        <v>41</v>
      </c>
      <c r="B42" s="4">
        <v>4</v>
      </c>
      <c r="C42" s="2">
        <v>7</v>
      </c>
      <c r="D42" s="2" t="str">
        <f>VLOOKUP(umur0[[#This Row],[type_mur_id]],type_mur[#All],2,FALSE)</f>
        <v>Murs bois (rondin)</v>
      </c>
      <c r="E42" s="4">
        <v>25</v>
      </c>
      <c r="F42" s="2">
        <v>0.8</v>
      </c>
      <c r="G42" s="2">
        <v>41</v>
      </c>
    </row>
    <row r="43" spans="1:7" x14ac:dyDescent="0.3">
      <c r="A43" s="2">
        <v>42</v>
      </c>
      <c r="B43" s="4">
        <v>1</v>
      </c>
      <c r="C43" s="2">
        <v>8</v>
      </c>
      <c r="D43" s="2" t="str">
        <f>VLOOKUP(umur0[[#This Row],[type_mur_id]],type_mur[#All],2,FALSE)</f>
        <v>Murs en briques pleines simples</v>
      </c>
      <c r="E43" s="4">
        <v>9</v>
      </c>
      <c r="F43" s="2">
        <v>3.9</v>
      </c>
      <c r="G43" s="2">
        <v>42</v>
      </c>
    </row>
    <row r="44" spans="1:7" x14ac:dyDescent="0.3">
      <c r="A44" s="2">
        <v>43</v>
      </c>
      <c r="B44" s="4">
        <v>2</v>
      </c>
      <c r="C44" s="2">
        <v>8</v>
      </c>
      <c r="D44" s="2" t="str">
        <f>VLOOKUP(umur0[[#This Row],[type_mur_id]],type_mur[#All],2,FALSE)</f>
        <v>Murs en briques pleines simples</v>
      </c>
      <c r="E44" s="4">
        <v>12</v>
      </c>
      <c r="F44" s="2">
        <v>3.45</v>
      </c>
      <c r="G44" s="2">
        <v>43</v>
      </c>
    </row>
    <row r="45" spans="1:7" x14ac:dyDescent="0.3">
      <c r="A45" s="2">
        <v>44</v>
      </c>
      <c r="B45" s="4">
        <v>3</v>
      </c>
      <c r="C45" s="2">
        <v>8</v>
      </c>
      <c r="D45" s="2" t="str">
        <f>VLOOKUP(umur0[[#This Row],[type_mur_id]],type_mur[#All],2,FALSE)</f>
        <v>Murs en briques pleines simples</v>
      </c>
      <c r="E45" s="4">
        <v>15</v>
      </c>
      <c r="F45" s="2">
        <v>3.05</v>
      </c>
      <c r="G45" s="2">
        <v>44</v>
      </c>
    </row>
    <row r="46" spans="1:7" x14ac:dyDescent="0.3">
      <c r="A46" s="2">
        <v>45</v>
      </c>
      <c r="B46" s="4">
        <v>4</v>
      </c>
      <c r="C46" s="2">
        <v>8</v>
      </c>
      <c r="D46" s="2" t="str">
        <f>VLOOKUP(umur0[[#This Row],[type_mur_id]],type_mur[#All],2,FALSE)</f>
        <v>Murs en briques pleines simples</v>
      </c>
      <c r="E46" s="4">
        <v>19</v>
      </c>
      <c r="F46" s="2">
        <v>2.75</v>
      </c>
      <c r="G46" s="2">
        <v>45</v>
      </c>
    </row>
    <row r="47" spans="1:7" x14ac:dyDescent="0.3">
      <c r="A47" s="2">
        <v>46</v>
      </c>
      <c r="B47" s="4">
        <v>5</v>
      </c>
      <c r="C47" s="2">
        <v>8</v>
      </c>
      <c r="D47" s="2" t="str">
        <f>VLOOKUP(umur0[[#This Row],[type_mur_id]],type_mur[#All],2,FALSE)</f>
        <v>Murs en briques pleines simples</v>
      </c>
      <c r="E47" s="4">
        <v>23</v>
      </c>
      <c r="F47" s="2">
        <v>2.5</v>
      </c>
      <c r="G47" s="2">
        <v>46</v>
      </c>
    </row>
    <row r="48" spans="1:7" x14ac:dyDescent="0.3">
      <c r="A48" s="2">
        <v>47</v>
      </c>
      <c r="B48" s="4">
        <v>6</v>
      </c>
      <c r="C48" s="2">
        <v>8</v>
      </c>
      <c r="D48" s="2" t="str">
        <f>VLOOKUP(umur0[[#This Row],[type_mur_id]],type_mur[#All],2,FALSE)</f>
        <v>Murs en briques pleines simples</v>
      </c>
      <c r="E48" s="4">
        <v>28</v>
      </c>
      <c r="F48" s="2">
        <v>2.25</v>
      </c>
      <c r="G48" s="2">
        <v>47</v>
      </c>
    </row>
    <row r="49" spans="1:7" x14ac:dyDescent="0.3">
      <c r="A49" s="2">
        <v>48</v>
      </c>
      <c r="B49" s="4">
        <v>7</v>
      </c>
      <c r="C49" s="2">
        <v>8</v>
      </c>
      <c r="D49" s="2" t="str">
        <f>VLOOKUP(umur0[[#This Row],[type_mur_id]],type_mur[#All],2,FALSE)</f>
        <v>Murs en briques pleines simples</v>
      </c>
      <c r="E49" s="4">
        <v>34</v>
      </c>
      <c r="F49" s="2">
        <v>2</v>
      </c>
      <c r="G49" s="2">
        <v>48</v>
      </c>
    </row>
    <row r="50" spans="1:7" x14ac:dyDescent="0.3">
      <c r="A50" s="2">
        <v>49</v>
      </c>
      <c r="B50" s="4">
        <v>8</v>
      </c>
      <c r="C50" s="2">
        <v>8</v>
      </c>
      <c r="D50" s="2" t="str">
        <f>VLOOKUP(umur0[[#This Row],[type_mur_id]],type_mur[#All],2,FALSE)</f>
        <v>Murs en briques pleines simples</v>
      </c>
      <c r="E50" s="4">
        <v>45</v>
      </c>
      <c r="F50" s="2">
        <v>1.65</v>
      </c>
      <c r="G50" s="2">
        <v>49</v>
      </c>
    </row>
    <row r="51" spans="1:7" x14ac:dyDescent="0.3">
      <c r="A51" s="2">
        <v>50</v>
      </c>
      <c r="B51" s="4">
        <v>9</v>
      </c>
      <c r="C51" s="2">
        <v>8</v>
      </c>
      <c r="D51" s="2" t="str">
        <f>VLOOKUP(umur0[[#This Row],[type_mur_id]],type_mur[#All],2,FALSE)</f>
        <v>Murs en briques pleines simples</v>
      </c>
      <c r="E51" s="4">
        <v>55</v>
      </c>
      <c r="F51" s="2">
        <v>1.45</v>
      </c>
      <c r="G51" s="2">
        <v>50</v>
      </c>
    </row>
    <row r="52" spans="1:7" x14ac:dyDescent="0.3">
      <c r="A52" s="2">
        <v>51</v>
      </c>
      <c r="B52" s="4">
        <v>10</v>
      </c>
      <c r="C52" s="2">
        <v>8</v>
      </c>
      <c r="D52" s="2" t="str">
        <f>VLOOKUP(umur0[[#This Row],[type_mur_id]],type_mur[#All],2,FALSE)</f>
        <v>Murs en briques pleines simples</v>
      </c>
      <c r="E52" s="4">
        <v>60</v>
      </c>
      <c r="F52" s="2">
        <v>1.35</v>
      </c>
      <c r="G52" s="2">
        <v>51</v>
      </c>
    </row>
    <row r="53" spans="1:7" x14ac:dyDescent="0.3">
      <c r="A53" s="2">
        <v>52</v>
      </c>
      <c r="B53" s="4">
        <v>11</v>
      </c>
      <c r="C53" s="2">
        <v>8</v>
      </c>
      <c r="D53" s="2" t="str">
        <f>VLOOKUP(umur0[[#This Row],[type_mur_id]],type_mur[#All],2,FALSE)</f>
        <v>Murs en briques pleines simples</v>
      </c>
      <c r="E53" s="4">
        <v>70</v>
      </c>
      <c r="F53" s="2">
        <v>1.2</v>
      </c>
      <c r="G53" s="2">
        <v>52</v>
      </c>
    </row>
    <row r="54" spans="1:7" x14ac:dyDescent="0.3">
      <c r="A54" s="2">
        <v>53</v>
      </c>
      <c r="B54" s="4">
        <v>1</v>
      </c>
      <c r="C54" s="2">
        <v>9</v>
      </c>
      <c r="D54" s="2" t="str">
        <f>VLOOKUP(umur0[[#This Row],[type_mur_id]],type_mur[#All],2,FALSE)</f>
        <v>Murs en briques pleines doubles avec lame d'air</v>
      </c>
      <c r="E54" s="4">
        <v>20</v>
      </c>
      <c r="F54" s="2">
        <v>2</v>
      </c>
      <c r="G54" s="2">
        <v>53</v>
      </c>
    </row>
    <row r="55" spans="1:7" x14ac:dyDescent="0.3">
      <c r="A55" s="2">
        <v>54</v>
      </c>
      <c r="B55" s="4">
        <v>2</v>
      </c>
      <c r="C55" s="2">
        <v>9</v>
      </c>
      <c r="D55" s="2" t="str">
        <f>VLOOKUP(umur0[[#This Row],[type_mur_id]],type_mur[#All],2,FALSE)</f>
        <v>Murs en briques pleines doubles avec lame d'air</v>
      </c>
      <c r="E55" s="4">
        <v>25</v>
      </c>
      <c r="F55" s="2">
        <v>1.85</v>
      </c>
      <c r="G55" s="2">
        <v>54</v>
      </c>
    </row>
    <row r="56" spans="1:7" x14ac:dyDescent="0.3">
      <c r="A56" s="2">
        <v>55</v>
      </c>
      <c r="B56" s="4">
        <v>3</v>
      </c>
      <c r="C56" s="2">
        <v>9</v>
      </c>
      <c r="D56" s="2" t="str">
        <f>VLOOKUP(umur0[[#This Row],[type_mur_id]],type_mur[#All],2,FALSE)</f>
        <v>Murs en briques pleines doubles avec lame d'air</v>
      </c>
      <c r="E56" s="4">
        <v>30</v>
      </c>
      <c r="F56" s="2">
        <v>1.65</v>
      </c>
      <c r="G56" s="2">
        <v>55</v>
      </c>
    </row>
    <row r="57" spans="1:7" x14ac:dyDescent="0.3">
      <c r="A57" s="2">
        <v>56</v>
      </c>
      <c r="B57" s="4">
        <v>4</v>
      </c>
      <c r="C57" s="2">
        <v>9</v>
      </c>
      <c r="D57" s="2" t="str">
        <f>VLOOKUP(umur0[[#This Row],[type_mur_id]],type_mur[#All],2,FALSE)</f>
        <v>Murs en briques pleines doubles avec lame d'air</v>
      </c>
      <c r="E57" s="4">
        <v>35</v>
      </c>
      <c r="F57" s="2">
        <v>1.55</v>
      </c>
      <c r="G57" s="2">
        <v>56</v>
      </c>
    </row>
    <row r="58" spans="1:7" x14ac:dyDescent="0.3">
      <c r="A58" s="2">
        <v>57</v>
      </c>
      <c r="B58" s="4">
        <v>5</v>
      </c>
      <c r="C58" s="2">
        <v>9</v>
      </c>
      <c r="D58" s="2" t="str">
        <f>VLOOKUP(umur0[[#This Row],[type_mur_id]],type_mur[#All],2,FALSE)</f>
        <v>Murs en briques pleines doubles avec lame d'air</v>
      </c>
      <c r="E58" s="4">
        <v>45</v>
      </c>
      <c r="F58" s="2">
        <v>1.35</v>
      </c>
      <c r="G58" s="2">
        <v>57</v>
      </c>
    </row>
    <row r="59" spans="1:7" x14ac:dyDescent="0.3">
      <c r="A59" s="2">
        <v>58</v>
      </c>
      <c r="B59" s="4">
        <v>6</v>
      </c>
      <c r="C59" s="2">
        <v>9</v>
      </c>
      <c r="D59" s="2" t="str">
        <f>VLOOKUP(umur0[[#This Row],[type_mur_id]],type_mur[#All],2,FALSE)</f>
        <v>Murs en briques pleines doubles avec lame d'air</v>
      </c>
      <c r="E59" s="4">
        <v>50</v>
      </c>
      <c r="F59" s="2">
        <v>1.25</v>
      </c>
      <c r="G59" s="2">
        <v>58</v>
      </c>
    </row>
    <row r="60" spans="1:7" x14ac:dyDescent="0.3">
      <c r="A60" s="2">
        <v>59</v>
      </c>
      <c r="B60" s="4">
        <v>7</v>
      </c>
      <c r="C60" s="2">
        <v>9</v>
      </c>
      <c r="D60" s="2" t="str">
        <f>VLOOKUP(umur0[[#This Row],[type_mur_id]],type_mur[#All],2,FALSE)</f>
        <v>Murs en briques pleines doubles avec lame d'air</v>
      </c>
      <c r="E60" s="4">
        <v>60</v>
      </c>
      <c r="F60" s="2">
        <v>1.2</v>
      </c>
      <c r="G60" s="2">
        <v>59</v>
      </c>
    </row>
    <row r="61" spans="1:7" x14ac:dyDescent="0.3">
      <c r="A61" s="2">
        <v>60</v>
      </c>
      <c r="B61" s="4">
        <v>1</v>
      </c>
      <c r="C61" s="2">
        <v>10</v>
      </c>
      <c r="D61" s="2" t="str">
        <f>VLOOKUP(umur0[[#This Row],[type_mur_id]],type_mur[#All],2,FALSE)</f>
        <v>Murs en briques creuses</v>
      </c>
      <c r="E61" s="4">
        <v>15</v>
      </c>
      <c r="F61" s="2">
        <v>2.15</v>
      </c>
      <c r="G61" s="2">
        <v>60</v>
      </c>
    </row>
    <row r="62" spans="1:7" x14ac:dyDescent="0.3">
      <c r="A62" s="2">
        <v>61</v>
      </c>
      <c r="B62" s="4">
        <v>2</v>
      </c>
      <c r="C62" s="2">
        <v>10</v>
      </c>
      <c r="D62" s="2" t="str">
        <f>VLOOKUP(umur0[[#This Row],[type_mur_id]],type_mur[#All],2,FALSE)</f>
        <v>Murs en briques creuses</v>
      </c>
      <c r="E62" s="4">
        <v>18</v>
      </c>
      <c r="F62" s="2">
        <v>2.0499999999999998</v>
      </c>
      <c r="G62" s="2">
        <v>61</v>
      </c>
    </row>
    <row r="63" spans="1:7" x14ac:dyDescent="0.3">
      <c r="A63" s="2">
        <v>62</v>
      </c>
      <c r="B63" s="4">
        <v>3</v>
      </c>
      <c r="C63" s="2">
        <v>10</v>
      </c>
      <c r="D63" s="2" t="str">
        <f>VLOOKUP(umur0[[#This Row],[type_mur_id]],type_mur[#All],2,FALSE)</f>
        <v>Murs en briques creuses</v>
      </c>
      <c r="E63" s="4">
        <v>20</v>
      </c>
      <c r="F63" s="2">
        <v>2</v>
      </c>
      <c r="G63" s="2">
        <v>62</v>
      </c>
    </row>
    <row r="64" spans="1:7" x14ac:dyDescent="0.3">
      <c r="A64" s="2">
        <v>63</v>
      </c>
      <c r="B64" s="4">
        <v>4</v>
      </c>
      <c r="C64" s="2">
        <v>10</v>
      </c>
      <c r="D64" s="2" t="str">
        <f>VLOOKUP(umur0[[#This Row],[type_mur_id]],type_mur[#All],2,FALSE)</f>
        <v>Murs en briques creuses</v>
      </c>
      <c r="E64" s="4">
        <v>23</v>
      </c>
      <c r="F64" s="2">
        <v>1.85</v>
      </c>
      <c r="G64" s="2">
        <v>63</v>
      </c>
    </row>
    <row r="65" spans="1:7" x14ac:dyDescent="0.3">
      <c r="A65" s="2">
        <v>64</v>
      </c>
      <c r="B65" s="4">
        <v>5</v>
      </c>
      <c r="C65" s="2">
        <v>10</v>
      </c>
      <c r="D65" s="2" t="str">
        <f>VLOOKUP(umur0[[#This Row],[type_mur_id]],type_mur[#All],2,FALSE)</f>
        <v>Murs en briques creuses</v>
      </c>
      <c r="E65" s="4">
        <v>25</v>
      </c>
      <c r="F65" s="2">
        <v>1.7</v>
      </c>
      <c r="G65" s="2">
        <v>64</v>
      </c>
    </row>
    <row r="66" spans="1:7" x14ac:dyDescent="0.3">
      <c r="A66" s="2">
        <v>65</v>
      </c>
      <c r="B66" s="4">
        <v>6</v>
      </c>
      <c r="C66" s="2">
        <v>10</v>
      </c>
      <c r="D66" s="2" t="str">
        <f>VLOOKUP(umur0[[#This Row],[type_mur_id]],type_mur[#All],2,FALSE)</f>
        <v>Murs en briques creuses</v>
      </c>
      <c r="E66" s="4">
        <v>28</v>
      </c>
      <c r="F66" s="2">
        <v>1.68</v>
      </c>
      <c r="G66" s="2">
        <v>65</v>
      </c>
    </row>
    <row r="67" spans="1:7" x14ac:dyDescent="0.3">
      <c r="A67" s="2">
        <v>66</v>
      </c>
      <c r="B67" s="4">
        <v>7</v>
      </c>
      <c r="C67" s="2">
        <v>10</v>
      </c>
      <c r="D67" s="2" t="str">
        <f>VLOOKUP(umur0[[#This Row],[type_mur_id]],type_mur[#All],2,FALSE)</f>
        <v>Murs en briques creuses</v>
      </c>
      <c r="E67" s="4">
        <v>33</v>
      </c>
      <c r="F67" s="2">
        <v>1.65</v>
      </c>
      <c r="G67" s="2">
        <v>66</v>
      </c>
    </row>
    <row r="68" spans="1:7" x14ac:dyDescent="0.3">
      <c r="A68" s="2">
        <v>67</v>
      </c>
      <c r="B68" s="4">
        <v>8</v>
      </c>
      <c r="C68" s="2">
        <v>10</v>
      </c>
      <c r="D68" s="2" t="str">
        <f>VLOOKUP(umur0[[#This Row],[type_mur_id]],type_mur[#All],2,FALSE)</f>
        <v>Murs en briques creuses</v>
      </c>
      <c r="E68" s="4">
        <v>38</v>
      </c>
      <c r="F68" s="2">
        <v>1.55</v>
      </c>
      <c r="G68" s="2">
        <v>67</v>
      </c>
    </row>
    <row r="69" spans="1:7" x14ac:dyDescent="0.3">
      <c r="A69" s="2">
        <v>68</v>
      </c>
      <c r="B69" s="4">
        <v>9</v>
      </c>
      <c r="C69" s="2">
        <v>10</v>
      </c>
      <c r="D69" s="2" t="str">
        <f>VLOOKUP(umur0[[#This Row],[type_mur_id]],type_mur[#All],2,FALSE)</f>
        <v>Murs en briques creuses</v>
      </c>
      <c r="E69" s="4">
        <v>43</v>
      </c>
      <c r="F69" s="2">
        <v>1.4</v>
      </c>
      <c r="G69" s="2">
        <v>68</v>
      </c>
    </row>
    <row r="70" spans="1:7" x14ac:dyDescent="0.3">
      <c r="A70" s="2">
        <v>69</v>
      </c>
      <c r="B70" s="4">
        <v>1</v>
      </c>
      <c r="C70" s="2">
        <v>11</v>
      </c>
      <c r="D70" s="2" t="str">
        <f>VLOOKUP(umur0[[#This Row],[type_mur_id]],type_mur[#All],2,FALSE)</f>
        <v>Murs en blocs de béton pleins</v>
      </c>
      <c r="E70" s="4">
        <v>20</v>
      </c>
      <c r="F70" s="2">
        <v>2.9</v>
      </c>
      <c r="G70" s="2">
        <v>69</v>
      </c>
    </row>
    <row r="71" spans="1:7" x14ac:dyDescent="0.3">
      <c r="A71" s="2">
        <v>70</v>
      </c>
      <c r="B71" s="4">
        <v>2</v>
      </c>
      <c r="C71" s="2">
        <v>11</v>
      </c>
      <c r="D71" s="2" t="str">
        <f>VLOOKUP(umur0[[#This Row],[type_mur_id]],type_mur[#All],2,FALSE)</f>
        <v>Murs en blocs de béton pleins</v>
      </c>
      <c r="E71" s="4">
        <v>23</v>
      </c>
      <c r="F71" s="2">
        <v>2.75</v>
      </c>
      <c r="G71" s="2">
        <v>70</v>
      </c>
    </row>
    <row r="72" spans="1:7" x14ac:dyDescent="0.3">
      <c r="A72" s="2">
        <v>71</v>
      </c>
      <c r="B72" s="4">
        <v>3</v>
      </c>
      <c r="C72" s="2">
        <v>11</v>
      </c>
      <c r="D72" s="2" t="str">
        <f>VLOOKUP(umur0[[#This Row],[type_mur_id]],type_mur[#All],2,FALSE)</f>
        <v>Murs en blocs de béton pleins</v>
      </c>
      <c r="E72" s="4">
        <v>25</v>
      </c>
      <c r="F72" s="2">
        <v>2.6</v>
      </c>
      <c r="G72" s="2">
        <v>71</v>
      </c>
    </row>
    <row r="73" spans="1:7" x14ac:dyDescent="0.3">
      <c r="A73" s="2">
        <v>72</v>
      </c>
      <c r="B73" s="4">
        <v>4</v>
      </c>
      <c r="C73" s="2">
        <v>11</v>
      </c>
      <c r="D73" s="2" t="str">
        <f>VLOOKUP(umur0[[#This Row],[type_mur_id]],type_mur[#All],2,FALSE)</f>
        <v>Murs en blocs de béton pleins</v>
      </c>
      <c r="E73" s="4">
        <v>28</v>
      </c>
      <c r="F73" s="2">
        <v>2.5</v>
      </c>
      <c r="G73" s="2">
        <v>72</v>
      </c>
    </row>
    <row r="74" spans="1:7" x14ac:dyDescent="0.3">
      <c r="A74" s="2">
        <v>73</v>
      </c>
      <c r="B74" s="4">
        <v>5</v>
      </c>
      <c r="C74" s="2">
        <v>11</v>
      </c>
      <c r="D74" s="2" t="str">
        <f>VLOOKUP(umur0[[#This Row],[type_mur_id]],type_mur[#All],2,FALSE)</f>
        <v>Murs en blocs de béton pleins</v>
      </c>
      <c r="E74" s="4">
        <v>30</v>
      </c>
      <c r="F74" s="2">
        <v>2.4</v>
      </c>
      <c r="G74" s="2">
        <v>73</v>
      </c>
    </row>
    <row r="75" spans="1:7" x14ac:dyDescent="0.3">
      <c r="A75" s="2">
        <v>74</v>
      </c>
      <c r="B75" s="4">
        <v>6</v>
      </c>
      <c r="C75" s="2">
        <v>11</v>
      </c>
      <c r="D75" s="2" t="str">
        <f>VLOOKUP(umur0[[#This Row],[type_mur_id]],type_mur[#All],2,FALSE)</f>
        <v>Murs en blocs de béton pleins</v>
      </c>
      <c r="E75" s="4">
        <v>33</v>
      </c>
      <c r="F75" s="2">
        <v>2.2999999999999998</v>
      </c>
      <c r="G75" s="2">
        <v>74</v>
      </c>
    </row>
    <row r="76" spans="1:7" x14ac:dyDescent="0.3">
      <c r="A76" s="2">
        <v>75</v>
      </c>
      <c r="B76" s="4">
        <v>7</v>
      </c>
      <c r="C76" s="2">
        <v>11</v>
      </c>
      <c r="D76" s="2" t="str">
        <f>VLOOKUP(umur0[[#This Row],[type_mur_id]],type_mur[#All],2,FALSE)</f>
        <v>Murs en blocs de béton pleins</v>
      </c>
      <c r="E76" s="4">
        <v>35</v>
      </c>
      <c r="F76" s="2">
        <v>2.2000000000000002</v>
      </c>
      <c r="G76" s="2">
        <v>75</v>
      </c>
    </row>
    <row r="77" spans="1:7" x14ac:dyDescent="0.3">
      <c r="A77" s="2">
        <v>76</v>
      </c>
      <c r="B77" s="4">
        <v>8</v>
      </c>
      <c r="C77" s="2">
        <v>11</v>
      </c>
      <c r="D77" s="2" t="str">
        <f>VLOOKUP(umur0[[#This Row],[type_mur_id]],type_mur[#All],2,FALSE)</f>
        <v>Murs en blocs de béton pleins</v>
      </c>
      <c r="E77" s="4">
        <v>38</v>
      </c>
      <c r="F77" s="2">
        <v>2.1</v>
      </c>
      <c r="G77" s="2">
        <v>76</v>
      </c>
    </row>
    <row r="78" spans="1:7" x14ac:dyDescent="0.3">
      <c r="A78" s="2">
        <v>77</v>
      </c>
      <c r="B78" s="4">
        <v>9</v>
      </c>
      <c r="C78" s="2">
        <v>11</v>
      </c>
      <c r="D78" s="2" t="str">
        <f>VLOOKUP(umur0[[#This Row],[type_mur_id]],type_mur[#All],2,FALSE)</f>
        <v>Murs en blocs de béton pleins</v>
      </c>
      <c r="E78" s="4">
        <v>40</v>
      </c>
      <c r="F78" s="2">
        <v>2.0499999999999998</v>
      </c>
      <c r="G78" s="2">
        <v>77</v>
      </c>
    </row>
    <row r="79" spans="1:7" x14ac:dyDescent="0.3">
      <c r="A79" s="2">
        <v>78</v>
      </c>
      <c r="B79" s="4">
        <v>1</v>
      </c>
      <c r="C79" s="2">
        <v>12</v>
      </c>
      <c r="D79" s="2" t="str">
        <f>VLOOKUP(umur0[[#This Row],[type_mur_id]],type_mur[#All],2,FALSE)</f>
        <v>Murs en blocs de béton creux</v>
      </c>
      <c r="E79" s="4">
        <v>20</v>
      </c>
      <c r="F79" s="2">
        <v>2.8</v>
      </c>
      <c r="G79" s="2">
        <v>78</v>
      </c>
    </row>
    <row r="80" spans="1:7" x14ac:dyDescent="0.3">
      <c r="A80" s="2">
        <v>79</v>
      </c>
      <c r="B80" s="4">
        <v>2</v>
      </c>
      <c r="C80" s="2">
        <v>12</v>
      </c>
      <c r="D80" s="2" t="str">
        <f>VLOOKUP(umur0[[#This Row],[type_mur_id]],type_mur[#All],2,FALSE)</f>
        <v>Murs en blocs de béton creux</v>
      </c>
      <c r="E80" s="4">
        <v>23</v>
      </c>
      <c r="F80" s="2">
        <v>2.65</v>
      </c>
      <c r="G80" s="2">
        <v>79</v>
      </c>
    </row>
    <row r="81" spans="1:7" x14ac:dyDescent="0.3">
      <c r="A81" s="2">
        <v>80</v>
      </c>
      <c r="B81" s="4">
        <v>3</v>
      </c>
      <c r="C81" s="2">
        <v>12</v>
      </c>
      <c r="D81" s="2" t="str">
        <f>VLOOKUP(umur0[[#This Row],[type_mur_id]],type_mur[#All],2,FALSE)</f>
        <v>Murs en blocs de béton creux</v>
      </c>
      <c r="E81" s="4">
        <v>25</v>
      </c>
      <c r="F81" s="2">
        <v>2.2999999999999998</v>
      </c>
      <c r="G81" s="2">
        <v>80</v>
      </c>
    </row>
    <row r="82" spans="1:7" x14ac:dyDescent="0.3">
      <c r="A82" s="2">
        <v>81</v>
      </c>
      <c r="B82" s="4">
        <v>1</v>
      </c>
      <c r="C82" s="2">
        <v>13</v>
      </c>
      <c r="D82" s="2" t="str">
        <f>VLOOKUP(umur0[[#This Row],[type_mur_id]],type_mur[#All],2,FALSE)</f>
        <v>Murs en béton banché</v>
      </c>
      <c r="E82" s="4">
        <v>20</v>
      </c>
      <c r="F82" s="2">
        <v>2.9</v>
      </c>
      <c r="G82" s="2">
        <v>81</v>
      </c>
    </row>
    <row r="83" spans="1:7" x14ac:dyDescent="0.3">
      <c r="A83" s="2">
        <v>82</v>
      </c>
      <c r="B83" s="4">
        <v>2</v>
      </c>
      <c r="C83" s="2">
        <v>13</v>
      </c>
      <c r="D83" s="2" t="str">
        <f>VLOOKUP(umur0[[#This Row],[type_mur_id]],type_mur[#All],2,FALSE)</f>
        <v>Murs en béton banché</v>
      </c>
      <c r="E83" s="4">
        <v>22.5</v>
      </c>
      <c r="F83" s="2">
        <v>2.75</v>
      </c>
      <c r="G83" s="2">
        <v>82</v>
      </c>
    </row>
    <row r="84" spans="1:7" x14ac:dyDescent="0.3">
      <c r="A84" s="2">
        <v>83</v>
      </c>
      <c r="B84" s="4">
        <v>3</v>
      </c>
      <c r="C84" s="2">
        <v>13</v>
      </c>
      <c r="D84" s="2" t="str">
        <f>VLOOKUP(umur0[[#This Row],[type_mur_id]],type_mur[#All],2,FALSE)</f>
        <v>Murs en béton banché</v>
      </c>
      <c r="E84" s="4">
        <v>25</v>
      </c>
      <c r="F84" s="2">
        <v>2.65</v>
      </c>
      <c r="G84" s="2">
        <v>83</v>
      </c>
    </row>
    <row r="85" spans="1:7" x14ac:dyDescent="0.3">
      <c r="A85" s="2">
        <v>84</v>
      </c>
      <c r="B85" s="4">
        <v>4</v>
      </c>
      <c r="C85" s="2">
        <v>13</v>
      </c>
      <c r="D85" s="2" t="str">
        <f>VLOOKUP(umur0[[#This Row],[type_mur_id]],type_mur[#All],2,FALSE)</f>
        <v>Murs en béton banché</v>
      </c>
      <c r="E85" s="4">
        <v>28</v>
      </c>
      <c r="F85" s="2">
        <v>2.5</v>
      </c>
      <c r="G85" s="2">
        <v>84</v>
      </c>
    </row>
    <row r="86" spans="1:7" x14ac:dyDescent="0.3">
      <c r="A86" s="2">
        <v>85</v>
      </c>
      <c r="B86" s="4">
        <v>5</v>
      </c>
      <c r="C86" s="2">
        <v>13</v>
      </c>
      <c r="D86" s="2" t="str">
        <f>VLOOKUP(umur0[[#This Row],[type_mur_id]],type_mur[#All],2,FALSE)</f>
        <v>Murs en béton banché</v>
      </c>
      <c r="E86" s="4">
        <v>30</v>
      </c>
      <c r="F86" s="2">
        <v>2.4</v>
      </c>
      <c r="G86" s="2">
        <v>85</v>
      </c>
    </row>
    <row r="87" spans="1:7" x14ac:dyDescent="0.3">
      <c r="A87" s="2">
        <v>86</v>
      </c>
      <c r="B87" s="4">
        <v>6</v>
      </c>
      <c r="C87" s="2">
        <v>13</v>
      </c>
      <c r="D87" s="2" t="str">
        <f>VLOOKUP(umur0[[#This Row],[type_mur_id]],type_mur[#All],2,FALSE)</f>
        <v>Murs en béton banché</v>
      </c>
      <c r="E87" s="4">
        <v>35</v>
      </c>
      <c r="F87" s="2">
        <v>2.2000000000000002</v>
      </c>
      <c r="G87" s="2">
        <v>86</v>
      </c>
    </row>
    <row r="88" spans="1:7" x14ac:dyDescent="0.3">
      <c r="A88" s="2">
        <v>87</v>
      </c>
      <c r="B88" s="4">
        <v>7</v>
      </c>
      <c r="C88" s="2">
        <v>13</v>
      </c>
      <c r="D88" s="2" t="str">
        <f>VLOOKUP(umur0[[#This Row],[type_mur_id]],type_mur[#All],2,FALSE)</f>
        <v>Murs en béton banché</v>
      </c>
      <c r="E88" s="4">
        <v>40</v>
      </c>
      <c r="F88" s="2">
        <v>2.0499999999999998</v>
      </c>
      <c r="G88" s="2">
        <v>87</v>
      </c>
    </row>
    <row r="89" spans="1:7" x14ac:dyDescent="0.3">
      <c r="A89" s="2">
        <v>88</v>
      </c>
      <c r="B89" s="4">
        <v>8</v>
      </c>
      <c r="C89" s="2">
        <v>13</v>
      </c>
      <c r="D89" s="2" t="str">
        <f>VLOOKUP(umur0[[#This Row],[type_mur_id]],type_mur[#All],2,FALSE)</f>
        <v>Murs en béton banché</v>
      </c>
      <c r="E89" s="4">
        <v>45</v>
      </c>
      <c r="F89" s="2">
        <v>1.9</v>
      </c>
      <c r="G89" s="2">
        <v>88</v>
      </c>
    </row>
    <row r="90" spans="1:7" x14ac:dyDescent="0.3">
      <c r="A90" s="2">
        <v>89</v>
      </c>
      <c r="B90" s="4">
        <v>1</v>
      </c>
      <c r="C90" s="2">
        <v>14</v>
      </c>
      <c r="D90" s="2" t="str">
        <f>VLOOKUP(umur0[[#This Row],[type_mur_id]],type_mur[#All],2,FALSE)</f>
        <v>Murs en béton de mâchefer</v>
      </c>
      <c r="E90" s="4">
        <v>20</v>
      </c>
      <c r="F90" s="2">
        <v>2.75</v>
      </c>
      <c r="G90" s="2">
        <v>89</v>
      </c>
    </row>
    <row r="91" spans="1:7" x14ac:dyDescent="0.3">
      <c r="A91" s="2">
        <v>90</v>
      </c>
      <c r="B91" s="4">
        <v>2</v>
      </c>
      <c r="C91" s="2">
        <v>14</v>
      </c>
      <c r="D91" s="2" t="str">
        <f>VLOOKUP(umur0[[#This Row],[type_mur_id]],type_mur[#All],2,FALSE)</f>
        <v>Murs en béton de mâchefer</v>
      </c>
      <c r="E91" s="4">
        <v>22.5</v>
      </c>
      <c r="F91" s="2">
        <v>2.5</v>
      </c>
      <c r="G91" s="2">
        <v>90</v>
      </c>
    </row>
    <row r="92" spans="1:7" x14ac:dyDescent="0.3">
      <c r="A92" s="2">
        <v>91</v>
      </c>
      <c r="B92" s="4">
        <v>3</v>
      </c>
      <c r="C92" s="2">
        <v>14</v>
      </c>
      <c r="D92" s="2" t="str">
        <f>VLOOKUP(umur0[[#This Row],[type_mur_id]],type_mur[#All],2,FALSE)</f>
        <v>Murs en béton de mâchefer</v>
      </c>
      <c r="E92" s="4">
        <v>25</v>
      </c>
      <c r="F92" s="2">
        <v>2.4</v>
      </c>
      <c r="G92" s="2">
        <v>91</v>
      </c>
    </row>
    <row r="93" spans="1:7" x14ac:dyDescent="0.3">
      <c r="A93" s="2">
        <v>92</v>
      </c>
      <c r="B93" s="4">
        <v>4</v>
      </c>
      <c r="C93" s="2">
        <v>14</v>
      </c>
      <c r="D93" s="2" t="str">
        <f>VLOOKUP(umur0[[#This Row],[type_mur_id]],type_mur[#All],2,FALSE)</f>
        <v>Murs en béton de mâchefer</v>
      </c>
      <c r="E93" s="4">
        <v>28</v>
      </c>
      <c r="F93" s="2">
        <v>2.25</v>
      </c>
      <c r="G93" s="2">
        <v>92</v>
      </c>
    </row>
    <row r="94" spans="1:7" x14ac:dyDescent="0.3">
      <c r="A94" s="2">
        <v>93</v>
      </c>
      <c r="B94" s="4">
        <v>5</v>
      </c>
      <c r="C94" s="2">
        <v>14</v>
      </c>
      <c r="D94" s="2" t="str">
        <f>VLOOKUP(umur0[[#This Row],[type_mur_id]],type_mur[#All],2,FALSE)</f>
        <v>Murs en béton de mâchefer</v>
      </c>
      <c r="E94" s="4">
        <v>30</v>
      </c>
      <c r="F94" s="2">
        <v>2.15</v>
      </c>
      <c r="G94" s="2">
        <v>93</v>
      </c>
    </row>
    <row r="95" spans="1:7" x14ac:dyDescent="0.3">
      <c r="A95" s="2">
        <v>94</v>
      </c>
      <c r="B95" s="4">
        <v>6</v>
      </c>
      <c r="C95" s="2">
        <v>14</v>
      </c>
      <c r="D95" s="2" t="str">
        <f>VLOOKUP(umur0[[#This Row],[type_mur_id]],type_mur[#All],2,FALSE)</f>
        <v>Murs en béton de mâchefer</v>
      </c>
      <c r="E95" s="4">
        <v>35</v>
      </c>
      <c r="F95" s="2">
        <v>1.95</v>
      </c>
      <c r="G95" s="2">
        <v>94</v>
      </c>
    </row>
    <row r="96" spans="1:7" x14ac:dyDescent="0.3">
      <c r="A96" s="2">
        <v>95</v>
      </c>
      <c r="B96" s="4">
        <v>7</v>
      </c>
      <c r="C96" s="2">
        <v>14</v>
      </c>
      <c r="D96" s="2" t="str">
        <f>VLOOKUP(umur0[[#This Row],[type_mur_id]],type_mur[#All],2,FALSE)</f>
        <v>Murs en béton de mâchefer</v>
      </c>
      <c r="E96" s="4">
        <v>40</v>
      </c>
      <c r="F96" s="2">
        <v>1.8</v>
      </c>
      <c r="G96" s="2">
        <v>95</v>
      </c>
    </row>
    <row r="97" spans="1:7" x14ac:dyDescent="0.3">
      <c r="A97" s="2">
        <v>96</v>
      </c>
      <c r="B97" s="4">
        <v>1</v>
      </c>
      <c r="C97" s="2">
        <v>15</v>
      </c>
      <c r="D97" s="2" t="str">
        <f>VLOOKUP(umur0[[#This Row],[type_mur_id]],type_mur[#All],2,FALSE)</f>
        <v>Brique terre cuite alvéolaire</v>
      </c>
      <c r="E97" s="4">
        <v>30</v>
      </c>
      <c r="F97" s="2">
        <v>0.47</v>
      </c>
      <c r="G97" s="2">
        <v>96</v>
      </c>
    </row>
    <row r="98" spans="1:7" x14ac:dyDescent="0.3">
      <c r="A98" s="2">
        <v>97</v>
      </c>
      <c r="B98" s="4">
        <v>2</v>
      </c>
      <c r="C98" s="2">
        <v>15</v>
      </c>
      <c r="D98" s="2" t="str">
        <f>VLOOKUP(umur0[[#This Row],[type_mur_id]],type_mur[#All],2,FALSE)</f>
        <v>Brique terre cuite alvéolaire</v>
      </c>
      <c r="E98" s="4">
        <v>37.5</v>
      </c>
      <c r="F98" s="2">
        <v>0.4</v>
      </c>
      <c r="G98" s="2">
        <v>97</v>
      </c>
    </row>
    <row r="99" spans="1:7" x14ac:dyDescent="0.3">
      <c r="A99" s="2">
        <v>98</v>
      </c>
      <c r="B99" s="4">
        <v>1</v>
      </c>
      <c r="C99" s="2">
        <v>16</v>
      </c>
      <c r="D99" s="2" t="str">
        <f>VLOOKUP(umur0[[#This Row],[type_mur_id]],type_mur[#All],2,FALSE)</f>
        <v>Béton cellulaire</v>
      </c>
      <c r="E99" s="4">
        <v>15</v>
      </c>
      <c r="F99" s="2">
        <v>0.9</v>
      </c>
      <c r="G99" s="2">
        <v>98</v>
      </c>
    </row>
    <row r="100" spans="1:7" x14ac:dyDescent="0.3">
      <c r="A100" s="2">
        <v>99</v>
      </c>
      <c r="B100" s="4">
        <v>2</v>
      </c>
      <c r="C100" s="2">
        <v>16</v>
      </c>
      <c r="D100" s="2" t="str">
        <f>VLOOKUP(umur0[[#This Row],[type_mur_id]],type_mur[#All],2,FALSE)</f>
        <v>Béton cellulaire</v>
      </c>
      <c r="E100" s="4">
        <v>17.5</v>
      </c>
      <c r="F100" s="2">
        <v>0.79</v>
      </c>
      <c r="G100" s="2">
        <v>99</v>
      </c>
    </row>
    <row r="101" spans="1:7" x14ac:dyDescent="0.3">
      <c r="A101" s="2">
        <v>100</v>
      </c>
      <c r="B101" s="4">
        <v>3</v>
      </c>
      <c r="C101" s="2">
        <v>16</v>
      </c>
      <c r="D101" s="2" t="str">
        <f>VLOOKUP(umur0[[#This Row],[type_mur_id]],type_mur[#All],2,FALSE)</f>
        <v>Béton cellulaire</v>
      </c>
      <c r="E101" s="4">
        <v>20</v>
      </c>
      <c r="F101" s="2">
        <v>0.7</v>
      </c>
      <c r="G101" s="2">
        <v>100</v>
      </c>
    </row>
    <row r="102" spans="1:7" x14ac:dyDescent="0.3">
      <c r="A102" s="2">
        <v>101</v>
      </c>
      <c r="B102" s="4">
        <v>4</v>
      </c>
      <c r="C102" s="2">
        <v>16</v>
      </c>
      <c r="D102" s="2" t="str">
        <f>VLOOKUP(umur0[[#This Row],[type_mur_id]],type_mur[#All],2,FALSE)</f>
        <v>Béton cellulaire</v>
      </c>
      <c r="E102" s="4">
        <v>22.5</v>
      </c>
      <c r="F102" s="2">
        <v>0.63</v>
      </c>
      <c r="G102" s="2">
        <v>101</v>
      </c>
    </row>
    <row r="103" spans="1:7" x14ac:dyDescent="0.3">
      <c r="A103" s="2">
        <v>102</v>
      </c>
      <c r="B103" s="4">
        <v>5</v>
      </c>
      <c r="C103" s="2">
        <v>16</v>
      </c>
      <c r="D103" s="2" t="str">
        <f>VLOOKUP(umur0[[#This Row],[type_mur_id]],type_mur[#All],2,FALSE)</f>
        <v>Béton cellulaire</v>
      </c>
      <c r="E103" s="4">
        <v>25</v>
      </c>
      <c r="F103" s="2">
        <v>0.56999999999999995</v>
      </c>
      <c r="G103" s="2">
        <v>102</v>
      </c>
    </row>
    <row r="104" spans="1:7" x14ac:dyDescent="0.3">
      <c r="A104" s="2">
        <v>103</v>
      </c>
      <c r="B104" s="4">
        <v>6</v>
      </c>
      <c r="C104" s="2">
        <v>16</v>
      </c>
      <c r="D104" s="2" t="str">
        <f>VLOOKUP(umur0[[#This Row],[type_mur_id]],type_mur[#All],2,FALSE)</f>
        <v>Béton cellulaire</v>
      </c>
      <c r="E104" s="4">
        <v>27.5</v>
      </c>
      <c r="F104" s="2">
        <v>0.53</v>
      </c>
      <c r="G104" s="2">
        <v>103</v>
      </c>
    </row>
    <row r="105" spans="1:7" x14ac:dyDescent="0.3">
      <c r="A105" s="2">
        <v>104</v>
      </c>
      <c r="B105" s="4">
        <v>7</v>
      </c>
      <c r="C105" s="2">
        <v>16</v>
      </c>
      <c r="D105" s="2" t="str">
        <f>VLOOKUP(umur0[[#This Row],[type_mur_id]],type_mur[#All],2,FALSE)</f>
        <v>Béton cellulaire</v>
      </c>
      <c r="E105" s="4">
        <v>30</v>
      </c>
      <c r="F105" s="2">
        <v>0.49</v>
      </c>
      <c r="G105" s="2">
        <v>104</v>
      </c>
    </row>
    <row r="106" spans="1:7" x14ac:dyDescent="0.3">
      <c r="A106" s="2">
        <v>105</v>
      </c>
      <c r="B106" s="4">
        <v>8</v>
      </c>
      <c r="C106" s="2">
        <v>16</v>
      </c>
      <c r="D106" s="2" t="str">
        <f>VLOOKUP(umur0[[#This Row],[type_mur_id]],type_mur[#All],2,FALSE)</f>
        <v>Béton cellulaire</v>
      </c>
      <c r="E106" s="4">
        <v>32.5</v>
      </c>
      <c r="F106" s="2">
        <v>0.45</v>
      </c>
      <c r="G106" s="2">
        <v>105</v>
      </c>
    </row>
    <row r="107" spans="1:7" x14ac:dyDescent="0.3">
      <c r="A107" s="2">
        <v>106</v>
      </c>
      <c r="B107" s="4">
        <v>9</v>
      </c>
      <c r="C107" s="2">
        <v>16</v>
      </c>
      <c r="D107" s="2" t="str">
        <f>VLOOKUP(umur0[[#This Row],[type_mur_id]],type_mur[#All],2,FALSE)</f>
        <v>Béton cellulaire</v>
      </c>
      <c r="E107" s="4">
        <v>35</v>
      </c>
      <c r="F107" s="2">
        <v>0.42</v>
      </c>
      <c r="G107" s="2">
        <v>106</v>
      </c>
    </row>
    <row r="108" spans="1:7" x14ac:dyDescent="0.3">
      <c r="A108" s="2">
        <v>107</v>
      </c>
      <c r="B108" s="4">
        <v>10</v>
      </c>
      <c r="C108" s="2">
        <v>16</v>
      </c>
      <c r="D108" s="2" t="str">
        <f>VLOOKUP(umur0[[#This Row],[type_mur_id]],type_mur[#All],2,FALSE)</f>
        <v>Béton cellulaire</v>
      </c>
      <c r="E108" s="4">
        <v>37.5</v>
      </c>
      <c r="F108" s="2">
        <v>0.4</v>
      </c>
      <c r="G108" s="2">
        <v>107</v>
      </c>
    </row>
    <row r="109" spans="1:7" x14ac:dyDescent="0.3">
      <c r="A109" s="2">
        <v>108</v>
      </c>
      <c r="B109" s="4">
        <v>1</v>
      </c>
      <c r="C109" s="2">
        <v>17</v>
      </c>
      <c r="D109" s="2" t="str">
        <f>VLOOKUP(umur0[[#This Row],[type_mur_id]],type_mur[#All],2,FALSE)</f>
        <v>Béton cellulaire</v>
      </c>
      <c r="E109" s="4">
        <v>15</v>
      </c>
      <c r="F109" s="2">
        <v>0.69</v>
      </c>
      <c r="G109" s="2">
        <v>108</v>
      </c>
    </row>
    <row r="110" spans="1:7" x14ac:dyDescent="0.3">
      <c r="A110" s="2">
        <v>109</v>
      </c>
      <c r="B110" s="4">
        <v>2</v>
      </c>
      <c r="C110" s="2">
        <v>17</v>
      </c>
      <c r="D110" s="2" t="str">
        <f>VLOOKUP(umur0[[#This Row],[type_mur_id]],type_mur[#All],2,FALSE)</f>
        <v>Béton cellulaire</v>
      </c>
      <c r="E110" s="4">
        <v>17.5</v>
      </c>
      <c r="F110" s="2">
        <v>0.6</v>
      </c>
      <c r="G110" s="2">
        <v>109</v>
      </c>
    </row>
    <row r="111" spans="1:7" x14ac:dyDescent="0.3">
      <c r="A111" s="2">
        <v>110</v>
      </c>
      <c r="B111" s="4">
        <v>3</v>
      </c>
      <c r="C111" s="2">
        <v>17</v>
      </c>
      <c r="D111" s="2" t="str">
        <f>VLOOKUP(umur0[[#This Row],[type_mur_id]],type_mur[#All],2,FALSE)</f>
        <v>Béton cellulaire</v>
      </c>
      <c r="E111" s="4">
        <v>20</v>
      </c>
      <c r="F111" s="2">
        <v>0.53</v>
      </c>
      <c r="G111" s="2">
        <v>110</v>
      </c>
    </row>
    <row r="112" spans="1:7" x14ac:dyDescent="0.3">
      <c r="A112" s="2">
        <v>111</v>
      </c>
      <c r="B112" s="4">
        <v>4</v>
      </c>
      <c r="C112" s="2">
        <v>17</v>
      </c>
      <c r="D112" s="2" t="str">
        <f>VLOOKUP(umur0[[#This Row],[type_mur_id]],type_mur[#All],2,FALSE)</f>
        <v>Béton cellulaire</v>
      </c>
      <c r="E112" s="4">
        <v>22.5</v>
      </c>
      <c r="F112" s="2">
        <v>0.48</v>
      </c>
      <c r="G112" s="2">
        <v>111</v>
      </c>
    </row>
    <row r="113" spans="1:7" x14ac:dyDescent="0.3">
      <c r="A113" s="2">
        <v>112</v>
      </c>
      <c r="B113" s="4">
        <v>5</v>
      </c>
      <c r="C113" s="2">
        <v>17</v>
      </c>
      <c r="D113" s="2" t="str">
        <f>VLOOKUP(umur0[[#This Row],[type_mur_id]],type_mur[#All],2,FALSE)</f>
        <v>Béton cellulaire</v>
      </c>
      <c r="E113" s="4">
        <v>25</v>
      </c>
      <c r="F113" s="2">
        <v>0.43</v>
      </c>
      <c r="G113" s="2">
        <v>112</v>
      </c>
    </row>
    <row r="114" spans="1:7" x14ac:dyDescent="0.3">
      <c r="A114" s="2">
        <v>113</v>
      </c>
      <c r="B114" s="4">
        <v>6</v>
      </c>
      <c r="C114" s="2">
        <v>17</v>
      </c>
      <c r="D114" s="2" t="str">
        <f>VLOOKUP(umur0[[#This Row],[type_mur_id]],type_mur[#All],2,FALSE)</f>
        <v>Béton cellulaire</v>
      </c>
      <c r="E114" s="4">
        <v>27.5</v>
      </c>
      <c r="F114" s="2">
        <v>0.4</v>
      </c>
      <c r="G114" s="2">
        <v>113</v>
      </c>
    </row>
    <row r="115" spans="1:7" x14ac:dyDescent="0.3">
      <c r="A115" s="2">
        <v>114</v>
      </c>
      <c r="B115" s="4">
        <v>7</v>
      </c>
      <c r="C115" s="2">
        <v>17</v>
      </c>
      <c r="D115" s="2" t="str">
        <f>VLOOKUP(umur0[[#This Row],[type_mur_id]],type_mur[#All],2,FALSE)</f>
        <v>Béton cellulaire</v>
      </c>
      <c r="E115" s="4">
        <v>30</v>
      </c>
      <c r="F115" s="2">
        <v>0.36</v>
      </c>
      <c r="G115" s="2">
        <v>114</v>
      </c>
    </row>
    <row r="116" spans="1:7" x14ac:dyDescent="0.3">
      <c r="A116" s="2">
        <v>115</v>
      </c>
      <c r="B116" s="4">
        <v>8</v>
      </c>
      <c r="C116" s="2">
        <v>17</v>
      </c>
      <c r="D116" s="2" t="str">
        <f>VLOOKUP(umur0[[#This Row],[type_mur_id]],type_mur[#All],2,FALSE)</f>
        <v>Béton cellulaire</v>
      </c>
      <c r="E116" s="4">
        <v>32.5</v>
      </c>
      <c r="F116" s="2">
        <v>0.3</v>
      </c>
      <c r="G116" s="2">
        <v>115</v>
      </c>
    </row>
    <row r="117" spans="1:7" x14ac:dyDescent="0.3">
      <c r="A117" s="2">
        <v>116</v>
      </c>
      <c r="B117" s="4">
        <v>9</v>
      </c>
      <c r="C117" s="2">
        <v>17</v>
      </c>
      <c r="D117" s="2" t="str">
        <f>VLOOKUP(umur0[[#This Row],[type_mur_id]],type_mur[#All],2,FALSE)</f>
        <v>Béton cellulaire</v>
      </c>
      <c r="E117" s="4">
        <v>35</v>
      </c>
      <c r="F117" s="2">
        <v>0.28000000000000003</v>
      </c>
      <c r="G117" s="2">
        <v>116</v>
      </c>
    </row>
    <row r="118" spans="1:7" x14ac:dyDescent="0.3">
      <c r="A118" s="2">
        <v>117</v>
      </c>
      <c r="B118" s="4">
        <v>10</v>
      </c>
      <c r="C118" s="2">
        <v>17</v>
      </c>
      <c r="D118" s="2" t="str">
        <f>VLOOKUP(umur0[[#This Row],[type_mur_id]],type_mur[#All],2,FALSE)</f>
        <v>Béton cellulaire</v>
      </c>
      <c r="E118" s="4">
        <v>37.5</v>
      </c>
      <c r="F118" s="2">
        <v>0.22</v>
      </c>
      <c r="G118" s="2">
        <v>117</v>
      </c>
    </row>
    <row r="119" spans="1:7" x14ac:dyDescent="0.3">
      <c r="A119" s="2">
        <v>118</v>
      </c>
      <c r="B119" s="4">
        <v>1</v>
      </c>
      <c r="C119" s="2">
        <v>18</v>
      </c>
      <c r="D119" s="2" t="str">
        <f>VLOOKUP(umur0[[#This Row],[type_mur_id]],type_mur[#All],2,FALSE)</f>
        <v>Murs en ossature bois avec isolant en remplissage ≥ 2006</v>
      </c>
      <c r="E119" s="4">
        <v>10</v>
      </c>
      <c r="F119" s="2">
        <v>0.45</v>
      </c>
      <c r="G119" s="2">
        <v>118</v>
      </c>
    </row>
    <row r="120" spans="1:7" x14ac:dyDescent="0.3">
      <c r="A120" s="2">
        <v>119</v>
      </c>
      <c r="B120" s="4">
        <v>2</v>
      </c>
      <c r="C120" s="2">
        <v>18</v>
      </c>
      <c r="D120" s="2" t="str">
        <f>VLOOKUP(umur0[[#This Row],[type_mur_id]],type_mur[#All],2,FALSE)</f>
        <v>Murs en ossature bois avec isolant en remplissage ≥ 2006</v>
      </c>
      <c r="E120" s="4">
        <v>15</v>
      </c>
      <c r="F120" s="2">
        <v>0.35</v>
      </c>
      <c r="G120" s="2">
        <v>119</v>
      </c>
    </row>
    <row r="121" spans="1:7" x14ac:dyDescent="0.3">
      <c r="A121" s="2">
        <v>120</v>
      </c>
      <c r="B121" s="4">
        <v>3</v>
      </c>
      <c r="C121" s="2">
        <v>18</v>
      </c>
      <c r="D121" s="2" t="str">
        <f>VLOOKUP(umur0[[#This Row],[type_mur_id]],type_mur[#All],2,FALSE)</f>
        <v>Murs en ossature bois avec isolant en remplissage ≥ 2006</v>
      </c>
      <c r="E121" s="4">
        <v>20</v>
      </c>
      <c r="F121" s="2">
        <v>0.26</v>
      </c>
      <c r="G121" s="2">
        <v>120</v>
      </c>
    </row>
    <row r="122" spans="1:7" x14ac:dyDescent="0.3">
      <c r="A122" s="2">
        <v>121</v>
      </c>
      <c r="B122" s="4">
        <v>4</v>
      </c>
      <c r="C122" s="2">
        <v>18</v>
      </c>
      <c r="D122" s="2" t="str">
        <f>VLOOKUP(umur0[[#This Row],[type_mur_id]],type_mur[#All],2,FALSE)</f>
        <v>Murs en ossature bois avec isolant en remplissage ≥ 2006</v>
      </c>
      <c r="E122" s="4">
        <v>25</v>
      </c>
      <c r="F122" s="2">
        <v>0.21</v>
      </c>
      <c r="G122" s="2">
        <v>121</v>
      </c>
    </row>
    <row r="123" spans="1:7" x14ac:dyDescent="0.3">
      <c r="A123" s="2">
        <v>122</v>
      </c>
      <c r="B123" s="4">
        <v>5</v>
      </c>
      <c r="C123" s="2">
        <v>18</v>
      </c>
      <c r="D123" s="2" t="str">
        <f>VLOOKUP(umur0[[#This Row],[type_mur_id]],type_mur[#All],2,FALSE)</f>
        <v>Murs en ossature bois avec isolant en remplissage ≥ 2006</v>
      </c>
      <c r="E123" s="4">
        <v>30</v>
      </c>
      <c r="F123" s="2">
        <v>0.17</v>
      </c>
      <c r="G123" s="2">
        <v>122</v>
      </c>
    </row>
    <row r="124" spans="1:7" x14ac:dyDescent="0.3">
      <c r="A124" s="2">
        <v>123</v>
      </c>
      <c r="B124" s="4">
        <v>6</v>
      </c>
      <c r="C124" s="2">
        <v>18</v>
      </c>
      <c r="D124" s="2" t="str">
        <f>VLOOKUP(umur0[[#This Row],[type_mur_id]],type_mur[#All],2,FALSE)</f>
        <v>Murs en ossature bois avec isolant en remplissage ≥ 2006</v>
      </c>
      <c r="E124" s="4">
        <v>35</v>
      </c>
      <c r="F124" s="2">
        <v>0.15</v>
      </c>
      <c r="G124" s="2">
        <v>123</v>
      </c>
    </row>
    <row r="125" spans="1:7" x14ac:dyDescent="0.3">
      <c r="A125" s="2">
        <v>124</v>
      </c>
      <c r="B125" s="4">
        <v>7</v>
      </c>
      <c r="C125" s="2">
        <v>18</v>
      </c>
      <c r="D125" s="2" t="str">
        <f>VLOOKUP(umur0[[#This Row],[type_mur_id]],type_mur[#All],2,FALSE)</f>
        <v>Murs en ossature bois avec isolant en remplissage ≥ 2006</v>
      </c>
      <c r="E125" s="4">
        <v>40</v>
      </c>
      <c r="F125" s="2">
        <v>0.13</v>
      </c>
      <c r="G125" s="2">
        <v>124</v>
      </c>
    </row>
    <row r="126" spans="1:7" x14ac:dyDescent="0.3">
      <c r="A126" s="2">
        <v>125</v>
      </c>
      <c r="B126" s="4">
        <v>8</v>
      </c>
      <c r="C126" s="2">
        <v>18</v>
      </c>
      <c r="D126" s="2" t="str">
        <f>VLOOKUP(umur0[[#This Row],[type_mur_id]],type_mur[#All],2,FALSE)</f>
        <v>Murs en ossature bois avec isolant en remplissage ≥ 2006</v>
      </c>
      <c r="E126" s="4">
        <v>45</v>
      </c>
      <c r="F126" s="2">
        <v>0.11</v>
      </c>
      <c r="G126" s="2">
        <v>125</v>
      </c>
    </row>
    <row r="127" spans="1:7" x14ac:dyDescent="0.3">
      <c r="A127" s="2">
        <v>126</v>
      </c>
      <c r="B127" s="4">
        <v>1</v>
      </c>
      <c r="C127" s="2">
        <v>19</v>
      </c>
      <c r="D127" s="2" t="str">
        <f>VLOOKUP(umur0[[#This Row],[type_mur_id]],type_mur[#All],2,FALSE)</f>
        <v>Murs sandwich béton/isolant/béton (sans isolation rapportée)</v>
      </c>
      <c r="E127" s="4">
        <v>15</v>
      </c>
      <c r="F127" s="2">
        <v>0.9</v>
      </c>
      <c r="G127" s="2">
        <v>126</v>
      </c>
    </row>
    <row r="128" spans="1:7" x14ac:dyDescent="0.3">
      <c r="A128" s="2">
        <v>127</v>
      </c>
      <c r="B128" s="4">
        <v>2</v>
      </c>
      <c r="C128" s="2">
        <v>19</v>
      </c>
      <c r="D128" s="2" t="str">
        <f>VLOOKUP(umur0[[#This Row],[type_mur_id]],type_mur[#All],2,FALSE)</f>
        <v>Murs sandwich béton/isolant/béton (sans isolation rapportée)</v>
      </c>
      <c r="E128" s="4">
        <v>20</v>
      </c>
      <c r="F128" s="2">
        <v>0.48</v>
      </c>
      <c r="G128" s="2">
        <v>127</v>
      </c>
    </row>
    <row r="129" spans="1:7" x14ac:dyDescent="0.3">
      <c r="A129" s="2">
        <v>128</v>
      </c>
      <c r="B129" s="4">
        <v>3</v>
      </c>
      <c r="C129" s="2">
        <v>19</v>
      </c>
      <c r="D129" s="2" t="str">
        <f>VLOOKUP(umur0[[#This Row],[type_mur_id]],type_mur[#All],2,FALSE)</f>
        <v>Murs sandwich béton/isolant/béton (sans isolation rapportée)</v>
      </c>
      <c r="E129" s="4">
        <v>25</v>
      </c>
      <c r="F129" s="2">
        <v>0.45</v>
      </c>
      <c r="G129" s="2">
        <v>128</v>
      </c>
    </row>
    <row r="130" spans="1:7" x14ac:dyDescent="0.3">
      <c r="A130" s="2">
        <v>129</v>
      </c>
      <c r="B130" s="4">
        <v>1</v>
      </c>
      <c r="C130" s="2">
        <v>20</v>
      </c>
      <c r="D130" s="2" t="str">
        <f>VLOOKUP(umur0[[#This Row],[type_mur_id]],type_mur[#All],2,FALSE)</f>
        <v>Cloison de plâtre</v>
      </c>
      <c r="F130" s="2">
        <v>3.33</v>
      </c>
      <c r="G130" s="2">
        <v>129</v>
      </c>
    </row>
    <row r="131" spans="1:7" x14ac:dyDescent="0.3">
      <c r="A131" s="2">
        <v>130</v>
      </c>
      <c r="B131" s="4">
        <v>1</v>
      </c>
      <c r="C131" s="2">
        <v>24</v>
      </c>
      <c r="D131" s="2" t="str">
        <f>VLOOKUP(umur0[[#This Row],[type_mur_id]],type_mur[#All],2,FALSE)</f>
        <v>Murs en ossature bois avec isolant en remplissage 2001-2005</v>
      </c>
      <c r="E131" s="4">
        <v>10</v>
      </c>
      <c r="F131" s="2">
        <v>0.52</v>
      </c>
      <c r="G131" s="2">
        <v>130</v>
      </c>
    </row>
    <row r="132" spans="1:7" x14ac:dyDescent="0.3">
      <c r="A132" s="2">
        <v>131</v>
      </c>
      <c r="B132" s="4">
        <v>2</v>
      </c>
      <c r="C132" s="2">
        <v>24</v>
      </c>
      <c r="D132" s="2" t="str">
        <f>VLOOKUP(umur0[[#This Row],[type_mur_id]],type_mur[#All],2,FALSE)</f>
        <v>Murs en ossature bois avec isolant en remplissage 2001-2005</v>
      </c>
      <c r="E132" s="4">
        <v>15</v>
      </c>
      <c r="F132" s="2">
        <v>0.41</v>
      </c>
      <c r="G132" s="2">
        <v>131</v>
      </c>
    </row>
    <row r="133" spans="1:7" x14ac:dyDescent="0.3">
      <c r="A133" s="2">
        <v>132</v>
      </c>
      <c r="B133" s="4">
        <v>3</v>
      </c>
      <c r="C133" s="2">
        <v>24</v>
      </c>
      <c r="D133" s="2" t="str">
        <f>VLOOKUP(umur0[[#This Row],[type_mur_id]],type_mur[#All],2,FALSE)</f>
        <v>Murs en ossature bois avec isolant en remplissage 2001-2005</v>
      </c>
      <c r="E133" s="4">
        <v>20</v>
      </c>
      <c r="F133" s="2">
        <v>0.3</v>
      </c>
      <c r="G133" s="2">
        <v>132</v>
      </c>
    </row>
    <row r="134" spans="1:7" x14ac:dyDescent="0.3">
      <c r="A134" s="2">
        <v>133</v>
      </c>
      <c r="B134" s="4">
        <v>4</v>
      </c>
      <c r="C134" s="2">
        <v>24</v>
      </c>
      <c r="D134" s="2" t="str">
        <f>VLOOKUP(umur0[[#This Row],[type_mur_id]],type_mur[#All],2,FALSE)</f>
        <v>Murs en ossature bois avec isolant en remplissage 2001-2005</v>
      </c>
      <c r="E134" s="4">
        <v>25</v>
      </c>
      <c r="F134" s="2">
        <v>0.24</v>
      </c>
      <c r="G134" s="2">
        <v>133</v>
      </c>
    </row>
    <row r="135" spans="1:7" x14ac:dyDescent="0.3">
      <c r="A135" s="2">
        <v>134</v>
      </c>
      <c r="B135" s="4">
        <v>5</v>
      </c>
      <c r="C135" s="2">
        <v>24</v>
      </c>
      <c r="D135" s="2" t="str">
        <f>VLOOKUP(umur0[[#This Row],[type_mur_id]],type_mur[#All],2,FALSE)</f>
        <v>Murs en ossature bois avec isolant en remplissage 2001-2005</v>
      </c>
      <c r="E135" s="4">
        <v>30</v>
      </c>
      <c r="F135" s="2">
        <v>0.2</v>
      </c>
      <c r="G135" s="2">
        <v>134</v>
      </c>
    </row>
    <row r="136" spans="1:7" x14ac:dyDescent="0.3">
      <c r="A136" s="2">
        <v>135</v>
      </c>
      <c r="B136" s="4">
        <v>6</v>
      </c>
      <c r="C136" s="2">
        <v>24</v>
      </c>
      <c r="D136" s="2" t="str">
        <f>VLOOKUP(umur0[[#This Row],[type_mur_id]],type_mur[#All],2,FALSE)</f>
        <v>Murs en ossature bois avec isolant en remplissage 2001-2005</v>
      </c>
      <c r="E136" s="4">
        <v>35</v>
      </c>
      <c r="F136" s="2">
        <v>0.17</v>
      </c>
      <c r="G136" s="2">
        <v>135</v>
      </c>
    </row>
    <row r="137" spans="1:7" x14ac:dyDescent="0.3">
      <c r="A137" s="2">
        <v>136</v>
      </c>
      <c r="B137" s="4">
        <v>7</v>
      </c>
      <c r="C137" s="2">
        <v>24</v>
      </c>
      <c r="D137" s="2" t="str">
        <f>VLOOKUP(umur0[[#This Row],[type_mur_id]],type_mur[#All],2,FALSE)</f>
        <v>Murs en ossature bois avec isolant en remplissage 2001-2005</v>
      </c>
      <c r="E137" s="4">
        <v>40</v>
      </c>
      <c r="F137" s="2">
        <v>0.15</v>
      </c>
      <c r="G137" s="2">
        <v>136</v>
      </c>
    </row>
    <row r="138" spans="1:7" x14ac:dyDescent="0.3">
      <c r="A138" s="2">
        <v>137</v>
      </c>
      <c r="B138" s="4">
        <v>8</v>
      </c>
      <c r="C138" s="2">
        <v>24</v>
      </c>
      <c r="D138" s="2" t="str">
        <f>VLOOKUP(umur0[[#This Row],[type_mur_id]],type_mur[#All],2,FALSE)</f>
        <v>Murs en ossature bois avec isolant en remplissage 2001-2005</v>
      </c>
      <c r="E138" s="4">
        <v>45</v>
      </c>
      <c r="F138" s="2">
        <v>0.13</v>
      </c>
      <c r="G138" s="2">
        <v>137</v>
      </c>
    </row>
    <row r="139" spans="1:7" x14ac:dyDescent="0.3">
      <c r="A139" s="2">
        <v>138</v>
      </c>
      <c r="B139" s="4">
        <v>1</v>
      </c>
      <c r="C139" s="2">
        <v>25</v>
      </c>
      <c r="D139" s="2" t="str">
        <f>VLOOKUP(umur0[[#This Row],[type_mur_id]],type_mur[#All],2,FALSE)</f>
        <v>Murs en ossature bois sans remplissage</v>
      </c>
      <c r="E139" s="4">
        <v>8</v>
      </c>
      <c r="F139" s="2">
        <v>3</v>
      </c>
      <c r="G139" s="2">
        <v>138</v>
      </c>
    </row>
    <row r="140" spans="1:7" x14ac:dyDescent="0.3">
      <c r="A140" s="2">
        <v>139</v>
      </c>
      <c r="B140" s="4">
        <v>2</v>
      </c>
      <c r="C140" s="2">
        <v>25</v>
      </c>
      <c r="D140" s="2" t="str">
        <f>VLOOKUP(umur0[[#This Row],[type_mur_id]],type_mur[#All],2,FALSE)</f>
        <v>Murs en ossature bois sans remplissage</v>
      </c>
      <c r="E140" s="4">
        <v>10</v>
      </c>
      <c r="F140" s="2">
        <v>2.7</v>
      </c>
      <c r="G140" s="2">
        <v>139</v>
      </c>
    </row>
    <row r="141" spans="1:7" x14ac:dyDescent="0.3">
      <c r="A141" s="2">
        <v>140</v>
      </c>
      <c r="B141" s="4">
        <v>3</v>
      </c>
      <c r="C141" s="2">
        <v>25</v>
      </c>
      <c r="D141" s="2" t="str">
        <f>VLOOKUP(umur0[[#This Row],[type_mur_id]],type_mur[#All],2,FALSE)</f>
        <v>Murs en ossature bois sans remplissage</v>
      </c>
      <c r="E141" s="4">
        <v>13</v>
      </c>
      <c r="F141" s="2">
        <v>2.35</v>
      </c>
      <c r="G141" s="2">
        <v>140</v>
      </c>
    </row>
    <row r="142" spans="1:7" x14ac:dyDescent="0.3">
      <c r="A142" s="2">
        <v>141</v>
      </c>
      <c r="B142" s="4">
        <v>4</v>
      </c>
      <c r="C142" s="2">
        <v>25</v>
      </c>
      <c r="D142" s="2" t="str">
        <f>VLOOKUP(umur0[[#This Row],[type_mur_id]],type_mur[#All],2,FALSE)</f>
        <v>Murs en ossature bois sans remplissage</v>
      </c>
      <c r="E142" s="4">
        <v>18</v>
      </c>
      <c r="F142" s="2">
        <v>1.98</v>
      </c>
      <c r="G142" s="2">
        <v>141</v>
      </c>
    </row>
    <row r="143" spans="1:7" x14ac:dyDescent="0.3">
      <c r="A143" s="2">
        <v>142</v>
      </c>
      <c r="B143" s="4">
        <v>5</v>
      </c>
      <c r="C143" s="2">
        <v>25</v>
      </c>
      <c r="D143" s="2" t="str">
        <f>VLOOKUP(umur0[[#This Row],[type_mur_id]],type_mur[#All],2,FALSE)</f>
        <v>Murs en ossature bois sans remplissage</v>
      </c>
      <c r="E143" s="4">
        <v>24</v>
      </c>
      <c r="F143" s="2">
        <v>1.65</v>
      </c>
      <c r="G143" s="2">
        <v>142</v>
      </c>
    </row>
    <row r="144" spans="1:7" x14ac:dyDescent="0.3">
      <c r="A144" s="2">
        <v>143</v>
      </c>
      <c r="B144" s="4">
        <v>6</v>
      </c>
      <c r="C144" s="2">
        <v>25</v>
      </c>
      <c r="D144" s="2" t="str">
        <f>VLOOKUP(umur0[[#This Row],[type_mur_id]],type_mur[#All],2,FALSE)</f>
        <v>Murs en ossature bois sans remplissage</v>
      </c>
      <c r="E144" s="4">
        <v>32</v>
      </c>
      <c r="F144" s="2">
        <v>1.35</v>
      </c>
      <c r="G144" s="2">
        <v>143</v>
      </c>
    </row>
    <row r="145" spans="1:7" x14ac:dyDescent="0.3">
      <c r="A145" s="2">
        <v>144</v>
      </c>
      <c r="B145" s="4">
        <v>1</v>
      </c>
      <c r="C145" s="2">
        <v>26</v>
      </c>
      <c r="D145" s="2" t="str">
        <f>VLOOKUP(umur0[[#This Row],[type_mur_id]],type_mur[#All],2,FALSE)</f>
        <v>Murs en ossature bois avec isolant en remplissage &lt;2001</v>
      </c>
      <c r="E145" s="4">
        <v>10</v>
      </c>
      <c r="F145" s="2">
        <v>0.65</v>
      </c>
      <c r="G145" s="2">
        <v>144</v>
      </c>
    </row>
    <row r="146" spans="1:7" x14ac:dyDescent="0.3">
      <c r="A146" s="2">
        <v>145</v>
      </c>
      <c r="B146" s="4">
        <v>2</v>
      </c>
      <c r="C146" s="2">
        <v>26</v>
      </c>
      <c r="D146" s="2" t="str">
        <f>VLOOKUP(umur0[[#This Row],[type_mur_id]],type_mur[#All],2,FALSE)</f>
        <v>Murs en ossature bois avec isolant en remplissage &lt;2001</v>
      </c>
      <c r="E146" s="4">
        <v>15</v>
      </c>
      <c r="F146" s="2">
        <v>0.45</v>
      </c>
      <c r="G146" s="2">
        <v>145</v>
      </c>
    </row>
    <row r="147" spans="1:7" x14ac:dyDescent="0.3">
      <c r="A147" s="2">
        <v>146</v>
      </c>
      <c r="B147" s="4">
        <v>3</v>
      </c>
      <c r="C147" s="2">
        <v>26</v>
      </c>
      <c r="D147" s="2" t="str">
        <f>VLOOKUP(umur0[[#This Row],[type_mur_id]],type_mur[#All],2,FALSE)</f>
        <v>Murs en ossature bois avec isolant en remplissage &lt;2001</v>
      </c>
      <c r="E147" s="4">
        <v>20</v>
      </c>
      <c r="F147" s="2">
        <v>0.34</v>
      </c>
      <c r="G147" s="2">
        <v>146</v>
      </c>
    </row>
    <row r="148" spans="1:7" x14ac:dyDescent="0.3">
      <c r="A148" s="2">
        <v>147</v>
      </c>
      <c r="B148" s="4">
        <v>4</v>
      </c>
      <c r="C148" s="2">
        <v>26</v>
      </c>
      <c r="D148" s="2" t="str">
        <f>VLOOKUP(umur0[[#This Row],[type_mur_id]],type_mur[#All],2,FALSE)</f>
        <v>Murs en ossature bois avec isolant en remplissage &lt;2001</v>
      </c>
      <c r="E148" s="4">
        <v>25</v>
      </c>
      <c r="F148" s="2">
        <v>0.28000000000000003</v>
      </c>
      <c r="G148" s="2">
        <v>147</v>
      </c>
    </row>
    <row r="149" spans="1:7" x14ac:dyDescent="0.3">
      <c r="A149" s="2">
        <v>148</v>
      </c>
      <c r="B149" s="4">
        <v>5</v>
      </c>
      <c r="C149" s="2">
        <v>26</v>
      </c>
      <c r="D149" s="2" t="str">
        <f>VLOOKUP(umur0[[#This Row],[type_mur_id]],type_mur[#All],2,FALSE)</f>
        <v>Murs en ossature bois avec isolant en remplissage &lt;2001</v>
      </c>
      <c r="E149" s="4">
        <v>30</v>
      </c>
      <c r="F149" s="2">
        <v>0.23</v>
      </c>
      <c r="G149" s="2">
        <v>148</v>
      </c>
    </row>
    <row r="150" spans="1:7" x14ac:dyDescent="0.3">
      <c r="A150" s="2">
        <v>149</v>
      </c>
      <c r="B150" s="4">
        <v>6</v>
      </c>
      <c r="C150" s="2">
        <v>26</v>
      </c>
      <c r="D150" s="2" t="str">
        <f>VLOOKUP(umur0[[#This Row],[type_mur_id]],type_mur[#All],2,FALSE)</f>
        <v>Murs en ossature bois avec isolant en remplissage &lt;2001</v>
      </c>
      <c r="E150" s="4">
        <v>35</v>
      </c>
      <c r="F150" s="2">
        <v>0.2</v>
      </c>
      <c r="G150" s="2">
        <v>149</v>
      </c>
    </row>
    <row r="151" spans="1:7" x14ac:dyDescent="0.3">
      <c r="A151" s="2">
        <v>150</v>
      </c>
      <c r="B151" s="4">
        <v>7</v>
      </c>
      <c r="C151" s="2">
        <v>26</v>
      </c>
      <c r="D151" s="2" t="str">
        <f>VLOOKUP(umur0[[#This Row],[type_mur_id]],type_mur[#All],2,FALSE)</f>
        <v>Murs en ossature bois avec isolant en remplissage &lt;2001</v>
      </c>
      <c r="E151" s="4">
        <v>40</v>
      </c>
      <c r="F151" s="2">
        <v>0.18</v>
      </c>
      <c r="G151" s="2">
        <v>150</v>
      </c>
    </row>
    <row r="152" spans="1:7" x14ac:dyDescent="0.3">
      <c r="A152" s="2">
        <v>151</v>
      </c>
      <c r="B152" s="4">
        <v>8</v>
      </c>
      <c r="C152" s="2">
        <v>26</v>
      </c>
      <c r="D152" s="2" t="str">
        <f>VLOOKUP(umur0[[#This Row],[type_mur_id]],type_mur[#All],2,FALSE)</f>
        <v>Murs en ossature bois avec isolant en remplissage &lt;2001</v>
      </c>
      <c r="E152" s="4">
        <v>45</v>
      </c>
      <c r="F152" s="2">
        <v>0.16</v>
      </c>
      <c r="G152" s="2">
        <v>151</v>
      </c>
    </row>
    <row r="153" spans="1:7" x14ac:dyDescent="0.3">
      <c r="A153" s="2">
        <v>152</v>
      </c>
      <c r="B153" s="4">
        <v>1</v>
      </c>
      <c r="C153" s="2">
        <v>27</v>
      </c>
      <c r="D153" s="2" t="str">
        <f>VLOOKUP(umur0[[#This Row],[type_mur_id]],type_mur[#All],2,FALSE)</f>
        <v>Murs en ossature bois avec remplissage tout venant</v>
      </c>
      <c r="E153" s="4">
        <v>8</v>
      </c>
      <c r="F153" s="2">
        <v>1.7</v>
      </c>
      <c r="G153" s="2">
        <v>152</v>
      </c>
    </row>
    <row r="154" spans="1:7" x14ac:dyDescent="0.3">
      <c r="A154" s="2">
        <v>153</v>
      </c>
      <c r="B154" s="4">
        <v>2</v>
      </c>
      <c r="C154" s="2">
        <v>27</v>
      </c>
      <c r="D154" s="2" t="str">
        <f>VLOOKUP(umur0[[#This Row],[type_mur_id]],type_mur[#All],2,FALSE)</f>
        <v>Murs en ossature bois avec remplissage tout venant</v>
      </c>
      <c r="E154" s="4">
        <v>10</v>
      </c>
      <c r="F154" s="2">
        <v>1.7</v>
      </c>
      <c r="G154" s="2">
        <v>153</v>
      </c>
    </row>
    <row r="155" spans="1:7" x14ac:dyDescent="0.3">
      <c r="A155" s="2">
        <v>154</v>
      </c>
      <c r="B155" s="4">
        <v>3</v>
      </c>
      <c r="C155" s="2">
        <v>27</v>
      </c>
      <c r="D155" s="2" t="str">
        <f>VLOOKUP(umur0[[#This Row],[type_mur_id]],type_mur[#All],2,FALSE)</f>
        <v>Murs en ossature bois avec remplissage tout venant</v>
      </c>
      <c r="E155" s="4">
        <v>13</v>
      </c>
      <c r="F155" s="2">
        <v>1.7</v>
      </c>
      <c r="G155" s="2">
        <v>154</v>
      </c>
    </row>
    <row r="156" spans="1:7" x14ac:dyDescent="0.3">
      <c r="A156" s="2">
        <v>155</v>
      </c>
      <c r="B156" s="4">
        <v>4</v>
      </c>
      <c r="C156" s="2">
        <v>27</v>
      </c>
      <c r="D156" s="2" t="str">
        <f>VLOOKUP(umur0[[#This Row],[type_mur_id]],type_mur[#All],2,FALSE)</f>
        <v>Murs en ossature bois avec remplissage tout venant</v>
      </c>
      <c r="E156" s="4">
        <v>18</v>
      </c>
      <c r="F156" s="2">
        <v>1.7</v>
      </c>
      <c r="G156" s="2">
        <v>155</v>
      </c>
    </row>
    <row r="157" spans="1:7" x14ac:dyDescent="0.3">
      <c r="A157" s="2">
        <v>156</v>
      </c>
      <c r="B157" s="4">
        <v>5</v>
      </c>
      <c r="C157" s="2">
        <v>27</v>
      </c>
      <c r="D157" s="2" t="str">
        <f>VLOOKUP(umur0[[#This Row],[type_mur_id]],type_mur[#All],2,FALSE)</f>
        <v>Murs en ossature bois avec remplissage tout venant</v>
      </c>
      <c r="E157" s="4">
        <v>24</v>
      </c>
      <c r="F157" s="2">
        <v>1.7</v>
      </c>
      <c r="G157" s="2">
        <v>156</v>
      </c>
    </row>
    <row r="158" spans="1:7" x14ac:dyDescent="0.3">
      <c r="A158" s="2">
        <v>157</v>
      </c>
      <c r="B158" s="4">
        <v>6</v>
      </c>
      <c r="C158" s="2">
        <v>27</v>
      </c>
      <c r="D158" s="2" t="str">
        <f>VLOOKUP(umur0[[#This Row],[type_mur_id]],type_mur[#All],2,FALSE)</f>
        <v>Murs en ossature bois avec remplissage tout venant</v>
      </c>
      <c r="E158" s="4">
        <v>32</v>
      </c>
      <c r="F158" s="2">
        <v>1.7</v>
      </c>
      <c r="G158" s="2">
        <v>157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1793-C45E-488E-A9BD-0F8A933397E4}">
  <dimension ref="A1:G61"/>
  <sheetViews>
    <sheetView tabSelected="1" zoomScale="85" zoomScaleNormal="85" workbookViewId="0">
      <selection activeCell="J18" sqref="J18"/>
    </sheetView>
  </sheetViews>
  <sheetFormatPr baseColWidth="10" defaultRowHeight="14.4" x14ac:dyDescent="0.3"/>
  <cols>
    <col min="1" max="1" width="4.5546875" style="2" customWidth="1"/>
    <col min="2" max="2" width="17.5546875" style="2" customWidth="1"/>
    <col min="3" max="3" width="33.77734375" style="2" customWidth="1"/>
    <col min="4" max="4" width="33.21875" style="2" customWidth="1"/>
    <col min="5" max="5" width="12.5546875" style="2" customWidth="1"/>
    <col min="6" max="6" width="7.6640625" style="2" customWidth="1"/>
    <col min="7" max="7" width="13.33203125" customWidth="1"/>
  </cols>
  <sheetData>
    <row r="1" spans="1:7" x14ac:dyDescent="0.3">
      <c r="A1" s="1" t="s">
        <v>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1</v>
      </c>
      <c r="G1" s="1" t="s">
        <v>37</v>
      </c>
    </row>
    <row r="2" spans="1:7" x14ac:dyDescent="0.3">
      <c r="A2" s="2">
        <v>1</v>
      </c>
      <c r="B2" s="2" t="s">
        <v>38</v>
      </c>
      <c r="D2" s="2">
        <v>1947</v>
      </c>
      <c r="E2" s="2">
        <v>1</v>
      </c>
      <c r="F2" s="2">
        <v>2.5</v>
      </c>
      <c r="G2" s="2">
        <v>1</v>
      </c>
    </row>
    <row r="3" spans="1:7" x14ac:dyDescent="0.3">
      <c r="A3" s="2">
        <v>2</v>
      </c>
      <c r="B3" s="2" t="s">
        <v>38</v>
      </c>
      <c r="D3" s="2">
        <v>1947</v>
      </c>
      <c r="E3" s="2">
        <v>0</v>
      </c>
      <c r="F3" s="2">
        <v>2.5</v>
      </c>
      <c r="G3" s="2">
        <v>2</v>
      </c>
    </row>
    <row r="4" spans="1:7" x14ac:dyDescent="0.3">
      <c r="A4" s="2">
        <v>3</v>
      </c>
      <c r="B4" s="2" t="s">
        <v>39</v>
      </c>
      <c r="D4" s="2">
        <v>1947</v>
      </c>
      <c r="E4" s="2">
        <v>1</v>
      </c>
      <c r="F4" s="2">
        <v>2.5</v>
      </c>
      <c r="G4" s="2">
        <v>3</v>
      </c>
    </row>
    <row r="5" spans="1:7" x14ac:dyDescent="0.3">
      <c r="A5" s="2">
        <v>4</v>
      </c>
      <c r="B5" s="2" t="s">
        <v>39</v>
      </c>
      <c r="D5" s="2">
        <v>1947</v>
      </c>
      <c r="E5" s="2">
        <v>0</v>
      </c>
      <c r="F5" s="2">
        <v>2.5</v>
      </c>
      <c r="G5" s="2">
        <v>4</v>
      </c>
    </row>
    <row r="6" spans="1:7" x14ac:dyDescent="0.3">
      <c r="A6" s="2">
        <v>5</v>
      </c>
      <c r="B6" s="2" t="s">
        <v>40</v>
      </c>
      <c r="D6" s="2">
        <v>1947</v>
      </c>
      <c r="E6" s="2">
        <v>1</v>
      </c>
      <c r="F6" s="2">
        <v>2.5</v>
      </c>
      <c r="G6" s="2">
        <v>5</v>
      </c>
    </row>
    <row r="7" spans="1:7" x14ac:dyDescent="0.3">
      <c r="A7" s="2">
        <v>6</v>
      </c>
      <c r="B7" s="2" t="s">
        <v>40</v>
      </c>
      <c r="D7" s="2">
        <v>1947</v>
      </c>
      <c r="E7" s="2">
        <v>0</v>
      </c>
      <c r="F7" s="2">
        <v>2.5</v>
      </c>
      <c r="G7" s="2">
        <v>6</v>
      </c>
    </row>
    <row r="8" spans="1:7" x14ac:dyDescent="0.3">
      <c r="A8" s="2">
        <v>7</v>
      </c>
      <c r="B8" s="2" t="s">
        <v>38</v>
      </c>
      <c r="C8" s="2">
        <v>1948</v>
      </c>
      <c r="D8" s="2">
        <v>1974</v>
      </c>
      <c r="E8" s="2">
        <v>1</v>
      </c>
      <c r="F8" s="2">
        <v>2.5</v>
      </c>
      <c r="G8" s="2">
        <v>1</v>
      </c>
    </row>
    <row r="9" spans="1:7" x14ac:dyDescent="0.3">
      <c r="A9" s="2">
        <v>8</v>
      </c>
      <c r="B9" s="2" t="s">
        <v>38</v>
      </c>
      <c r="C9" s="2">
        <v>1948</v>
      </c>
      <c r="D9" s="2">
        <v>1974</v>
      </c>
      <c r="E9" s="2">
        <v>0</v>
      </c>
      <c r="F9" s="2">
        <v>2.5</v>
      </c>
      <c r="G9" s="2">
        <v>2</v>
      </c>
    </row>
    <row r="10" spans="1:7" x14ac:dyDescent="0.3">
      <c r="A10" s="2">
        <v>9</v>
      </c>
      <c r="B10" s="2" t="s">
        <v>39</v>
      </c>
      <c r="C10" s="2">
        <v>1948</v>
      </c>
      <c r="D10" s="2">
        <v>1974</v>
      </c>
      <c r="E10" s="2">
        <v>1</v>
      </c>
      <c r="F10" s="2">
        <v>2.5</v>
      </c>
      <c r="G10" s="2">
        <v>3</v>
      </c>
    </row>
    <row r="11" spans="1:7" x14ac:dyDescent="0.3">
      <c r="A11" s="2">
        <v>10</v>
      </c>
      <c r="B11" s="2" t="s">
        <v>39</v>
      </c>
      <c r="C11" s="2">
        <v>1948</v>
      </c>
      <c r="D11" s="2">
        <v>1974</v>
      </c>
      <c r="E11" s="2">
        <v>0</v>
      </c>
      <c r="F11" s="2">
        <v>2.5</v>
      </c>
      <c r="G11" s="2">
        <v>4</v>
      </c>
    </row>
    <row r="12" spans="1:7" x14ac:dyDescent="0.3">
      <c r="A12" s="2">
        <v>11</v>
      </c>
      <c r="B12" s="2" t="s">
        <v>40</v>
      </c>
      <c r="C12" s="2">
        <v>1948</v>
      </c>
      <c r="D12" s="2">
        <v>1974</v>
      </c>
      <c r="E12" s="2">
        <v>1</v>
      </c>
      <c r="F12" s="2">
        <v>2.5</v>
      </c>
      <c r="G12" s="2">
        <v>5</v>
      </c>
    </row>
    <row r="13" spans="1:7" x14ac:dyDescent="0.3">
      <c r="A13" s="2">
        <v>12</v>
      </c>
      <c r="B13" s="2" t="s">
        <v>40</v>
      </c>
      <c r="C13" s="2">
        <v>1948</v>
      </c>
      <c r="D13" s="2">
        <v>1974</v>
      </c>
      <c r="E13" s="2">
        <v>0</v>
      </c>
      <c r="F13" s="2">
        <v>2.5</v>
      </c>
      <c r="G13" s="2">
        <v>6</v>
      </c>
    </row>
    <row r="14" spans="1:7" x14ac:dyDescent="0.3">
      <c r="A14" s="2">
        <v>13</v>
      </c>
      <c r="B14" s="2" t="s">
        <v>38</v>
      </c>
      <c r="C14" s="2">
        <v>1975</v>
      </c>
      <c r="D14" s="2">
        <v>1977</v>
      </c>
      <c r="E14" s="2">
        <v>1</v>
      </c>
      <c r="F14" s="2">
        <v>1</v>
      </c>
      <c r="G14" s="2">
        <v>7</v>
      </c>
    </row>
    <row r="15" spans="1:7" x14ac:dyDescent="0.3">
      <c r="A15" s="2">
        <v>14</v>
      </c>
      <c r="B15" s="2" t="s">
        <v>38</v>
      </c>
      <c r="C15" s="2">
        <v>1975</v>
      </c>
      <c r="D15" s="2">
        <v>1977</v>
      </c>
      <c r="E15" s="2">
        <v>0</v>
      </c>
      <c r="F15" s="2">
        <v>1</v>
      </c>
      <c r="G15" s="2">
        <v>8</v>
      </c>
    </row>
    <row r="16" spans="1:7" x14ac:dyDescent="0.3">
      <c r="A16" s="2">
        <v>15</v>
      </c>
      <c r="B16" s="2" t="s">
        <v>39</v>
      </c>
      <c r="C16" s="2">
        <v>1975</v>
      </c>
      <c r="D16" s="2">
        <v>1977</v>
      </c>
      <c r="E16" s="2">
        <v>1</v>
      </c>
      <c r="F16" s="2">
        <v>1.05</v>
      </c>
      <c r="G16" s="2">
        <v>9</v>
      </c>
    </row>
    <row r="17" spans="1:7" x14ac:dyDescent="0.3">
      <c r="A17" s="2">
        <v>16</v>
      </c>
      <c r="B17" s="2" t="s">
        <v>39</v>
      </c>
      <c r="C17" s="2">
        <v>1975</v>
      </c>
      <c r="D17" s="2">
        <v>1977</v>
      </c>
      <c r="E17" s="2">
        <v>0</v>
      </c>
      <c r="F17" s="2">
        <v>1.05</v>
      </c>
      <c r="G17" s="2">
        <v>10</v>
      </c>
    </row>
    <row r="18" spans="1:7" x14ac:dyDescent="0.3">
      <c r="A18" s="2">
        <v>17</v>
      </c>
      <c r="B18" s="2" t="s">
        <v>40</v>
      </c>
      <c r="C18" s="2">
        <v>1975</v>
      </c>
      <c r="D18" s="2">
        <v>1977</v>
      </c>
      <c r="E18" s="2">
        <v>1</v>
      </c>
      <c r="F18" s="2">
        <v>1.1100000000000001</v>
      </c>
      <c r="G18" s="2">
        <v>11</v>
      </c>
    </row>
    <row r="19" spans="1:7" x14ac:dyDescent="0.3">
      <c r="A19" s="2">
        <v>18</v>
      </c>
      <c r="B19" s="2" t="s">
        <v>40</v>
      </c>
      <c r="C19" s="2">
        <v>1975</v>
      </c>
      <c r="D19" s="2">
        <v>1977</v>
      </c>
      <c r="E19" s="2">
        <v>0</v>
      </c>
      <c r="F19" s="2">
        <v>1.1100000000000001</v>
      </c>
      <c r="G19" s="2">
        <v>12</v>
      </c>
    </row>
    <row r="20" spans="1:7" x14ac:dyDescent="0.3">
      <c r="A20" s="2">
        <v>19</v>
      </c>
      <c r="B20" s="2" t="s">
        <v>38</v>
      </c>
      <c r="C20" s="2">
        <v>1978</v>
      </c>
      <c r="D20" s="2">
        <v>1982</v>
      </c>
      <c r="E20" s="2">
        <v>1</v>
      </c>
      <c r="F20" s="2">
        <v>0.8</v>
      </c>
      <c r="G20" s="2">
        <v>13</v>
      </c>
    </row>
    <row r="21" spans="1:7" x14ac:dyDescent="0.3">
      <c r="A21" s="2">
        <v>20</v>
      </c>
      <c r="B21" s="2" t="s">
        <v>38</v>
      </c>
      <c r="C21" s="2">
        <v>1978</v>
      </c>
      <c r="D21" s="2">
        <v>1982</v>
      </c>
      <c r="E21" s="2">
        <v>0</v>
      </c>
      <c r="F21" s="2">
        <v>1</v>
      </c>
      <c r="G21" s="2">
        <v>14</v>
      </c>
    </row>
    <row r="22" spans="1:7" x14ac:dyDescent="0.3">
      <c r="A22" s="2">
        <v>21</v>
      </c>
      <c r="B22" s="2" t="s">
        <v>39</v>
      </c>
      <c r="C22" s="2">
        <v>1978</v>
      </c>
      <c r="D22" s="2">
        <v>1982</v>
      </c>
      <c r="E22" s="2">
        <v>1</v>
      </c>
      <c r="F22" s="2">
        <v>0.84</v>
      </c>
      <c r="G22" s="2">
        <v>15</v>
      </c>
    </row>
    <row r="23" spans="1:7" x14ac:dyDescent="0.3">
      <c r="A23" s="2">
        <v>22</v>
      </c>
      <c r="B23" s="2" t="s">
        <v>39</v>
      </c>
      <c r="C23" s="2">
        <v>1978</v>
      </c>
      <c r="D23" s="2">
        <v>1982</v>
      </c>
      <c r="E23" s="2">
        <v>0</v>
      </c>
      <c r="F23" s="2">
        <v>1.05</v>
      </c>
      <c r="G23" s="2">
        <v>16</v>
      </c>
    </row>
    <row r="24" spans="1:7" x14ac:dyDescent="0.3">
      <c r="A24" s="2">
        <v>23</v>
      </c>
      <c r="B24" s="2" t="s">
        <v>40</v>
      </c>
      <c r="C24" s="2">
        <v>1978</v>
      </c>
      <c r="D24" s="2">
        <v>1982</v>
      </c>
      <c r="E24" s="2">
        <v>1</v>
      </c>
      <c r="F24" s="2">
        <v>0.89</v>
      </c>
      <c r="G24" s="2">
        <v>17</v>
      </c>
    </row>
    <row r="25" spans="1:7" x14ac:dyDescent="0.3">
      <c r="A25" s="2">
        <v>24</v>
      </c>
      <c r="B25" s="2" t="s">
        <v>40</v>
      </c>
      <c r="C25" s="2">
        <v>1978</v>
      </c>
      <c r="D25" s="2">
        <v>1982</v>
      </c>
      <c r="E25" s="2">
        <v>0</v>
      </c>
      <c r="F25" s="2">
        <v>1.1100000000000001</v>
      </c>
      <c r="G25" s="2">
        <v>18</v>
      </c>
    </row>
    <row r="26" spans="1:7" x14ac:dyDescent="0.3">
      <c r="A26" s="2">
        <v>25</v>
      </c>
      <c r="B26" s="2" t="s">
        <v>38</v>
      </c>
      <c r="C26" s="2">
        <v>1983</v>
      </c>
      <c r="D26" s="2">
        <v>1988</v>
      </c>
      <c r="E26" s="2">
        <v>1</v>
      </c>
      <c r="F26" s="2">
        <v>0.7</v>
      </c>
      <c r="G26" s="2">
        <v>19</v>
      </c>
    </row>
    <row r="27" spans="1:7" x14ac:dyDescent="0.3">
      <c r="A27" s="2">
        <v>26</v>
      </c>
      <c r="B27" s="2" t="s">
        <v>38</v>
      </c>
      <c r="C27" s="2">
        <v>1983</v>
      </c>
      <c r="D27" s="2">
        <v>1988</v>
      </c>
      <c r="E27" s="2">
        <v>0</v>
      </c>
      <c r="F27" s="2">
        <v>0.8</v>
      </c>
      <c r="G27" s="2">
        <v>20</v>
      </c>
    </row>
    <row r="28" spans="1:7" x14ac:dyDescent="0.3">
      <c r="A28" s="2">
        <v>27</v>
      </c>
      <c r="B28" s="2" t="s">
        <v>39</v>
      </c>
      <c r="C28" s="2">
        <v>1983</v>
      </c>
      <c r="D28" s="2">
        <v>1988</v>
      </c>
      <c r="E28" s="2">
        <v>1</v>
      </c>
      <c r="F28" s="2">
        <v>0.74</v>
      </c>
      <c r="G28" s="2">
        <v>21</v>
      </c>
    </row>
    <row r="29" spans="1:7" x14ac:dyDescent="0.3">
      <c r="A29" s="2">
        <v>28</v>
      </c>
      <c r="B29" s="2" t="s">
        <v>39</v>
      </c>
      <c r="C29" s="2">
        <v>1983</v>
      </c>
      <c r="D29" s="2">
        <v>1988</v>
      </c>
      <c r="E29" s="2">
        <v>0</v>
      </c>
      <c r="F29" s="2">
        <v>0.84</v>
      </c>
      <c r="G29" s="2">
        <v>22</v>
      </c>
    </row>
    <row r="30" spans="1:7" x14ac:dyDescent="0.3">
      <c r="A30" s="2">
        <v>29</v>
      </c>
      <c r="B30" s="2" t="s">
        <v>40</v>
      </c>
      <c r="C30" s="2">
        <v>1983</v>
      </c>
      <c r="D30" s="2">
        <v>1988</v>
      </c>
      <c r="E30" s="2">
        <v>1</v>
      </c>
      <c r="F30" s="2">
        <v>0.78</v>
      </c>
      <c r="G30" s="2">
        <v>23</v>
      </c>
    </row>
    <row r="31" spans="1:7" x14ac:dyDescent="0.3">
      <c r="A31" s="2">
        <v>30</v>
      </c>
      <c r="B31" s="2" t="s">
        <v>40</v>
      </c>
      <c r="C31" s="2">
        <v>1983</v>
      </c>
      <c r="D31" s="2">
        <v>1988</v>
      </c>
      <c r="E31" s="2">
        <v>0</v>
      </c>
      <c r="F31" s="2">
        <v>0.89</v>
      </c>
      <c r="G31" s="2">
        <v>24</v>
      </c>
    </row>
    <row r="32" spans="1:7" x14ac:dyDescent="0.3">
      <c r="A32" s="2">
        <v>31</v>
      </c>
      <c r="B32" s="2" t="s">
        <v>38</v>
      </c>
      <c r="C32" s="2">
        <v>1989</v>
      </c>
      <c r="D32" s="2">
        <v>2000</v>
      </c>
      <c r="E32" s="2">
        <v>1</v>
      </c>
      <c r="F32" s="2">
        <v>0.45</v>
      </c>
      <c r="G32" s="2">
        <v>25</v>
      </c>
    </row>
    <row r="33" spans="1:7" x14ac:dyDescent="0.3">
      <c r="A33" s="2">
        <v>32</v>
      </c>
      <c r="B33" s="2" t="s">
        <v>38</v>
      </c>
      <c r="C33" s="2">
        <v>1989</v>
      </c>
      <c r="D33" s="2">
        <v>2000</v>
      </c>
      <c r="E33" s="2">
        <v>0</v>
      </c>
      <c r="F33" s="2">
        <v>0.5</v>
      </c>
      <c r="G33" s="2">
        <v>26</v>
      </c>
    </row>
    <row r="34" spans="1:7" x14ac:dyDescent="0.3">
      <c r="A34" s="2">
        <v>33</v>
      </c>
      <c r="B34" s="2" t="s">
        <v>39</v>
      </c>
      <c r="C34" s="2">
        <v>1989</v>
      </c>
      <c r="D34" s="2">
        <v>2000</v>
      </c>
      <c r="E34" s="2">
        <v>1</v>
      </c>
      <c r="F34" s="2">
        <v>0.47</v>
      </c>
      <c r="G34" s="2">
        <v>27</v>
      </c>
    </row>
    <row r="35" spans="1:7" x14ac:dyDescent="0.3">
      <c r="A35" s="2">
        <v>34</v>
      </c>
      <c r="B35" s="2" t="s">
        <v>39</v>
      </c>
      <c r="C35" s="2">
        <v>1989</v>
      </c>
      <c r="D35" s="2">
        <v>2000</v>
      </c>
      <c r="E35" s="2">
        <v>0</v>
      </c>
      <c r="F35" s="2">
        <v>0.53</v>
      </c>
      <c r="G35" s="2">
        <v>28</v>
      </c>
    </row>
    <row r="36" spans="1:7" x14ac:dyDescent="0.3">
      <c r="A36" s="2">
        <v>35</v>
      </c>
      <c r="B36" s="2" t="s">
        <v>40</v>
      </c>
      <c r="C36" s="2">
        <v>1989</v>
      </c>
      <c r="D36" s="2">
        <v>2000</v>
      </c>
      <c r="E36" s="2">
        <v>1</v>
      </c>
      <c r="F36" s="2">
        <v>0.5</v>
      </c>
      <c r="G36" s="2">
        <v>29</v>
      </c>
    </row>
    <row r="37" spans="1:7" x14ac:dyDescent="0.3">
      <c r="A37" s="2">
        <v>36</v>
      </c>
      <c r="B37" s="2" t="s">
        <v>40</v>
      </c>
      <c r="C37" s="2">
        <v>1989</v>
      </c>
      <c r="D37" s="2">
        <v>2000</v>
      </c>
      <c r="E37" s="2">
        <v>0</v>
      </c>
      <c r="F37" s="2">
        <v>0.56000000000000005</v>
      </c>
      <c r="G37" s="2">
        <v>30</v>
      </c>
    </row>
    <row r="38" spans="1:7" x14ac:dyDescent="0.3">
      <c r="A38" s="2">
        <v>37</v>
      </c>
      <c r="B38" s="2" t="s">
        <v>38</v>
      </c>
      <c r="C38" s="2">
        <v>2001</v>
      </c>
      <c r="D38" s="2">
        <v>2005</v>
      </c>
      <c r="E38" s="2">
        <v>1</v>
      </c>
      <c r="F38" s="2">
        <v>0.4</v>
      </c>
      <c r="G38" s="2">
        <v>31</v>
      </c>
    </row>
    <row r="39" spans="1:7" x14ac:dyDescent="0.3">
      <c r="A39" s="2">
        <v>38</v>
      </c>
      <c r="B39" s="2" t="s">
        <v>38</v>
      </c>
      <c r="C39" s="2">
        <v>2001</v>
      </c>
      <c r="D39" s="2">
        <v>2005</v>
      </c>
      <c r="E39" s="2">
        <v>0</v>
      </c>
      <c r="F39" s="2">
        <v>0.4</v>
      </c>
      <c r="G39" s="2">
        <v>32</v>
      </c>
    </row>
    <row r="40" spans="1:7" x14ac:dyDescent="0.3">
      <c r="A40" s="2">
        <v>39</v>
      </c>
      <c r="B40" s="2" t="s">
        <v>39</v>
      </c>
      <c r="C40" s="2">
        <v>2001</v>
      </c>
      <c r="D40" s="2">
        <v>2005</v>
      </c>
      <c r="E40" s="2">
        <v>1</v>
      </c>
      <c r="F40" s="2">
        <v>0.4</v>
      </c>
      <c r="G40" s="2">
        <v>33</v>
      </c>
    </row>
    <row r="41" spans="1:7" x14ac:dyDescent="0.3">
      <c r="A41" s="2">
        <v>40</v>
      </c>
      <c r="B41" s="2" t="s">
        <v>39</v>
      </c>
      <c r="C41" s="2">
        <v>2001</v>
      </c>
      <c r="D41" s="2">
        <v>2005</v>
      </c>
      <c r="E41" s="2">
        <v>0</v>
      </c>
      <c r="F41" s="2">
        <v>0.4</v>
      </c>
      <c r="G41" s="2">
        <v>34</v>
      </c>
    </row>
    <row r="42" spans="1:7" x14ac:dyDescent="0.3">
      <c r="A42" s="2">
        <v>41</v>
      </c>
      <c r="B42" s="2" t="s">
        <v>40</v>
      </c>
      <c r="C42" s="2">
        <v>2001</v>
      </c>
      <c r="D42" s="2">
        <v>2005</v>
      </c>
      <c r="E42" s="2">
        <v>1</v>
      </c>
      <c r="F42" s="2">
        <v>0.47</v>
      </c>
      <c r="G42" s="2">
        <v>35</v>
      </c>
    </row>
    <row r="43" spans="1:7" x14ac:dyDescent="0.3">
      <c r="A43" s="2">
        <v>42</v>
      </c>
      <c r="B43" s="2" t="s">
        <v>40</v>
      </c>
      <c r="C43" s="2">
        <v>2001</v>
      </c>
      <c r="D43" s="2">
        <v>2005</v>
      </c>
      <c r="E43" s="2">
        <v>0</v>
      </c>
      <c r="F43" s="2">
        <v>0.47</v>
      </c>
      <c r="G43" s="2">
        <v>36</v>
      </c>
    </row>
    <row r="44" spans="1:7" x14ac:dyDescent="0.3">
      <c r="A44" s="2">
        <v>43</v>
      </c>
      <c r="B44" s="2" t="s">
        <v>38</v>
      </c>
      <c r="C44" s="2">
        <v>2006</v>
      </c>
      <c r="D44" s="2">
        <v>2012</v>
      </c>
      <c r="E44" s="2">
        <v>1</v>
      </c>
      <c r="F44" s="2">
        <v>0.36</v>
      </c>
      <c r="G44" s="2">
        <v>37</v>
      </c>
    </row>
    <row r="45" spans="1:7" x14ac:dyDescent="0.3">
      <c r="A45" s="2">
        <v>44</v>
      </c>
      <c r="B45" s="2" t="s">
        <v>38</v>
      </c>
      <c r="C45" s="2">
        <v>2006</v>
      </c>
      <c r="D45" s="2">
        <v>2012</v>
      </c>
      <c r="E45" s="2">
        <v>0</v>
      </c>
      <c r="F45" s="2">
        <v>0.36</v>
      </c>
      <c r="G45" s="2">
        <v>38</v>
      </c>
    </row>
    <row r="46" spans="1:7" x14ac:dyDescent="0.3">
      <c r="A46" s="2">
        <v>45</v>
      </c>
      <c r="B46" s="2" t="s">
        <v>39</v>
      </c>
      <c r="C46" s="2">
        <v>2006</v>
      </c>
      <c r="D46" s="2">
        <v>2012</v>
      </c>
      <c r="E46" s="2">
        <v>1</v>
      </c>
      <c r="F46" s="2">
        <v>0.36</v>
      </c>
      <c r="G46" s="2">
        <v>39</v>
      </c>
    </row>
    <row r="47" spans="1:7" x14ac:dyDescent="0.3">
      <c r="A47" s="2">
        <v>46</v>
      </c>
      <c r="B47" s="2" t="s">
        <v>39</v>
      </c>
      <c r="C47" s="2">
        <v>2006</v>
      </c>
      <c r="D47" s="2">
        <v>2012</v>
      </c>
      <c r="E47" s="2">
        <v>0</v>
      </c>
      <c r="F47" s="2">
        <v>0.36</v>
      </c>
      <c r="G47" s="2">
        <v>40</v>
      </c>
    </row>
    <row r="48" spans="1:7" x14ac:dyDescent="0.3">
      <c r="A48" s="2">
        <v>47</v>
      </c>
      <c r="B48" s="2" t="s">
        <v>40</v>
      </c>
      <c r="C48" s="2">
        <v>2006</v>
      </c>
      <c r="D48" s="2">
        <v>2012</v>
      </c>
      <c r="E48" s="2">
        <v>1</v>
      </c>
      <c r="F48" s="2">
        <v>0.4</v>
      </c>
      <c r="G48" s="2">
        <v>41</v>
      </c>
    </row>
    <row r="49" spans="1:7" x14ac:dyDescent="0.3">
      <c r="A49" s="2">
        <v>48</v>
      </c>
      <c r="B49" s="2" t="s">
        <v>40</v>
      </c>
      <c r="C49" s="2">
        <v>2006</v>
      </c>
      <c r="D49" s="2">
        <v>2012</v>
      </c>
      <c r="E49" s="2">
        <v>0</v>
      </c>
      <c r="F49" s="2">
        <v>0.4</v>
      </c>
      <c r="G49" s="2">
        <v>42</v>
      </c>
    </row>
    <row r="50" spans="1:7" x14ac:dyDescent="0.3">
      <c r="A50" s="2">
        <v>49</v>
      </c>
      <c r="B50" s="2" t="s">
        <v>38</v>
      </c>
      <c r="C50" s="2">
        <v>2013</v>
      </c>
      <c r="D50" s="2">
        <v>2021</v>
      </c>
      <c r="E50" s="2">
        <v>1</v>
      </c>
      <c r="F50" s="2">
        <v>0.23</v>
      </c>
      <c r="G50" s="2">
        <v>43</v>
      </c>
    </row>
    <row r="51" spans="1:7" x14ac:dyDescent="0.3">
      <c r="A51" s="2">
        <v>50</v>
      </c>
      <c r="B51" s="2" t="s">
        <v>38</v>
      </c>
      <c r="C51" s="2">
        <v>2013</v>
      </c>
      <c r="D51" s="2">
        <v>2021</v>
      </c>
      <c r="E51" s="2">
        <v>0</v>
      </c>
      <c r="F51" s="2">
        <v>0.23</v>
      </c>
      <c r="G51" s="2">
        <v>44</v>
      </c>
    </row>
    <row r="52" spans="1:7" x14ac:dyDescent="0.3">
      <c r="A52" s="2">
        <v>51</v>
      </c>
      <c r="B52" s="2" t="s">
        <v>39</v>
      </c>
      <c r="C52" s="2">
        <v>2013</v>
      </c>
      <c r="D52" s="2">
        <v>2021</v>
      </c>
      <c r="E52" s="2">
        <v>1</v>
      </c>
      <c r="F52" s="2">
        <v>0.23</v>
      </c>
      <c r="G52" s="2">
        <v>45</v>
      </c>
    </row>
    <row r="53" spans="1:7" x14ac:dyDescent="0.3">
      <c r="A53" s="2">
        <v>52</v>
      </c>
      <c r="B53" s="2" t="s">
        <v>39</v>
      </c>
      <c r="C53" s="2">
        <v>2013</v>
      </c>
      <c r="D53" s="2">
        <v>2021</v>
      </c>
      <c r="E53" s="2">
        <v>0</v>
      </c>
      <c r="F53" s="2">
        <v>0.23</v>
      </c>
      <c r="G53" s="2">
        <v>46</v>
      </c>
    </row>
    <row r="54" spans="1:7" x14ac:dyDescent="0.3">
      <c r="A54" s="2">
        <v>53</v>
      </c>
      <c r="B54" s="2" t="s">
        <v>40</v>
      </c>
      <c r="C54" s="2">
        <v>2013</v>
      </c>
      <c r="D54" s="2">
        <v>2021</v>
      </c>
      <c r="E54" s="2">
        <v>1</v>
      </c>
      <c r="F54" s="2">
        <v>0.25</v>
      </c>
      <c r="G54" s="2">
        <v>47</v>
      </c>
    </row>
    <row r="55" spans="1:7" x14ac:dyDescent="0.3">
      <c r="A55" s="2">
        <v>54</v>
      </c>
      <c r="B55" s="2" t="s">
        <v>40</v>
      </c>
      <c r="C55" s="2">
        <v>2013</v>
      </c>
      <c r="D55" s="2">
        <v>2021</v>
      </c>
      <c r="E55" s="2">
        <v>0</v>
      </c>
      <c r="F55" s="2">
        <v>0.25</v>
      </c>
      <c r="G55" s="2">
        <v>48</v>
      </c>
    </row>
    <row r="56" spans="1:7" x14ac:dyDescent="0.3">
      <c r="A56" s="2">
        <v>55</v>
      </c>
      <c r="B56" s="2" t="s">
        <v>38</v>
      </c>
      <c r="C56" s="2">
        <v>2022</v>
      </c>
      <c r="E56" s="2">
        <v>1</v>
      </c>
      <c r="F56" s="2">
        <v>0.23</v>
      </c>
      <c r="G56" s="2">
        <v>43</v>
      </c>
    </row>
    <row r="57" spans="1:7" x14ac:dyDescent="0.3">
      <c r="A57" s="2">
        <v>56</v>
      </c>
      <c r="B57" s="2" t="s">
        <v>38</v>
      </c>
      <c r="C57" s="2">
        <v>2022</v>
      </c>
      <c r="E57" s="2">
        <v>0</v>
      </c>
      <c r="F57" s="2">
        <v>0.23</v>
      </c>
      <c r="G57" s="2">
        <v>44</v>
      </c>
    </row>
    <row r="58" spans="1:7" x14ac:dyDescent="0.3">
      <c r="A58" s="2">
        <v>57</v>
      </c>
      <c r="B58" s="2" t="s">
        <v>39</v>
      </c>
      <c r="C58" s="2">
        <v>2022</v>
      </c>
      <c r="E58" s="2">
        <v>1</v>
      </c>
      <c r="F58" s="2">
        <v>0.23</v>
      </c>
      <c r="G58" s="2">
        <v>45</v>
      </c>
    </row>
    <row r="59" spans="1:7" x14ac:dyDescent="0.3">
      <c r="A59" s="2">
        <v>58</v>
      </c>
      <c r="B59" s="2" t="s">
        <v>39</v>
      </c>
      <c r="C59" s="2">
        <v>2022</v>
      </c>
      <c r="E59" s="2">
        <v>0</v>
      </c>
      <c r="F59" s="2">
        <v>0.23</v>
      </c>
      <c r="G59" s="2">
        <v>46</v>
      </c>
    </row>
    <row r="60" spans="1:7" x14ac:dyDescent="0.3">
      <c r="A60" s="2">
        <v>59</v>
      </c>
      <c r="B60" s="2" t="s">
        <v>40</v>
      </c>
      <c r="C60" s="2">
        <v>2022</v>
      </c>
      <c r="E60" s="2">
        <v>1</v>
      </c>
      <c r="F60" s="2">
        <v>0.25</v>
      </c>
      <c r="G60" s="2">
        <v>47</v>
      </c>
    </row>
    <row r="61" spans="1:7" x14ac:dyDescent="0.3">
      <c r="A61" s="2">
        <v>60</v>
      </c>
      <c r="B61" s="2" t="s">
        <v>40</v>
      </c>
      <c r="C61" s="2">
        <v>2022</v>
      </c>
      <c r="E61" s="2">
        <v>0</v>
      </c>
      <c r="F61" s="2">
        <v>0.25</v>
      </c>
      <c r="G61" s="2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mitoyennete</vt:lpstr>
      <vt:lpstr>type_mur</vt:lpstr>
      <vt:lpstr>type_isolation</vt:lpstr>
      <vt:lpstr>type_doublage</vt:lpstr>
      <vt:lpstr>inertie</vt:lpstr>
      <vt:lpstr>qualite_composant</vt:lpstr>
      <vt:lpstr>b</vt:lpstr>
      <vt:lpstr>umur0</vt:lpstr>
      <vt:lpstr>umur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2024-01-26T08:58:13Z</dcterms:created>
  <dcterms:modified xsi:type="dcterms:W3CDTF">2024-05-17T09:07:35Z</dcterms:modified>
</cp:coreProperties>
</file>