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renolab\audit\main\model\"/>
    </mc:Choice>
  </mc:AlternateContent>
  <xr:revisionPtr revIDLastSave="0" documentId="13_ncr:1_{8C129A3C-5CF5-4B30-9C43-E261D6674AD5}" xr6:coauthVersionLast="47" xr6:coauthVersionMax="47" xr10:uidLastSave="{00000000-0000-0000-0000-000000000000}"/>
  <bookViews>
    <workbookView xWindow="-108" yWindow="-108" windowWidth="23256" windowHeight="12456" tabRatio="781" activeTab="2" xr2:uid="{BF4EE783-D743-4B41-B65A-54CFF4809DA7}"/>
  </bookViews>
  <sheets>
    <sheet name="mitoyennete" sheetId="48" r:id="rId1"/>
    <sheet name="type_plancher_bas" sheetId="35" r:id="rId2"/>
    <sheet name="type_isolation" sheetId="49" r:id="rId3"/>
    <sheet name="inertie" sheetId="50" r:id="rId4"/>
    <sheet name="qualite_composant" sheetId="44" r:id="rId5"/>
    <sheet name="b" sheetId="51" r:id="rId6"/>
    <sheet name="upb0" sheetId="45" r:id="rId7"/>
    <sheet name="upb" sheetId="46" r:id="rId8"/>
    <sheet name="ue" sheetId="4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1" l="1"/>
  <c r="D3" i="51"/>
  <c r="D4" i="51"/>
  <c r="D5" i="51"/>
  <c r="D6" i="51"/>
  <c r="D7" i="51"/>
  <c r="D8" i="51"/>
  <c r="D9" i="51"/>
  <c r="D10" i="51"/>
  <c r="C3" i="47"/>
  <c r="C4" i="47"/>
  <c r="C5" i="47"/>
  <c r="C6" i="47"/>
  <c r="C7" i="47"/>
  <c r="C8" i="47"/>
  <c r="C9" i="47"/>
  <c r="C10" i="47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C35" i="47"/>
  <c r="C36" i="47"/>
  <c r="C37" i="47"/>
  <c r="C38" i="47"/>
  <c r="C39" i="47"/>
  <c r="C40" i="47"/>
  <c r="C41" i="47"/>
  <c r="C42" i="47"/>
  <c r="C43" i="47"/>
  <c r="C44" i="47"/>
  <c r="C45" i="47"/>
  <c r="C46" i="47"/>
  <c r="C47" i="47"/>
  <c r="C48" i="47"/>
  <c r="C49" i="47"/>
  <c r="C50" i="47"/>
  <c r="C51" i="47"/>
  <c r="C52" i="47"/>
  <c r="C53" i="47"/>
  <c r="C54" i="47"/>
  <c r="C55" i="47"/>
  <c r="C56" i="47"/>
  <c r="C57" i="47"/>
  <c r="C58" i="47"/>
  <c r="C59" i="47"/>
  <c r="C60" i="47"/>
  <c r="C61" i="47"/>
  <c r="C62" i="47"/>
  <c r="C63" i="47"/>
  <c r="C64" i="47"/>
  <c r="C65" i="47"/>
  <c r="C66" i="47"/>
  <c r="C67" i="47"/>
  <c r="C68" i="47"/>
  <c r="C69" i="47"/>
  <c r="C70" i="47"/>
  <c r="C71" i="47"/>
  <c r="C72" i="47"/>
  <c r="C73" i="47"/>
  <c r="C74" i="47"/>
  <c r="C75" i="47"/>
  <c r="C76" i="47"/>
  <c r="C77" i="47"/>
  <c r="C78" i="47"/>
  <c r="C79" i="47"/>
  <c r="C80" i="47"/>
  <c r="C81" i="47"/>
  <c r="C82" i="47"/>
  <c r="C83" i="47"/>
  <c r="C84" i="47"/>
  <c r="C85" i="47"/>
  <c r="C86" i="47"/>
  <c r="C87" i="47"/>
  <c r="C88" i="47"/>
  <c r="C89" i="47"/>
  <c r="C90" i="47"/>
  <c r="C91" i="47"/>
  <c r="C92" i="47"/>
  <c r="C93" i="47"/>
  <c r="C94" i="47"/>
  <c r="C95" i="47"/>
  <c r="C96" i="47"/>
  <c r="C97" i="47"/>
  <c r="C98" i="47"/>
  <c r="C99" i="47"/>
  <c r="C100" i="47"/>
  <c r="C101" i="47"/>
  <c r="C102" i="47"/>
  <c r="C103" i="47"/>
  <c r="C104" i="47"/>
  <c r="C105" i="47"/>
  <c r="C106" i="47"/>
  <c r="C107" i="47"/>
  <c r="C108" i="47"/>
  <c r="C109" i="47"/>
  <c r="C110" i="47"/>
  <c r="C111" i="47"/>
  <c r="C112" i="47"/>
  <c r="C113" i="47"/>
  <c r="C114" i="47"/>
  <c r="C115" i="47"/>
  <c r="C116" i="47"/>
  <c r="C117" i="47"/>
  <c r="C118" i="47"/>
  <c r="C119" i="47"/>
  <c r="C120" i="47"/>
  <c r="C121" i="47"/>
  <c r="C122" i="47"/>
  <c r="C123" i="47"/>
  <c r="C124" i="47"/>
  <c r="C125" i="47"/>
  <c r="C126" i="47"/>
  <c r="C127" i="47"/>
  <c r="C128" i="47"/>
  <c r="C129" i="47"/>
  <c r="C130" i="47"/>
  <c r="C131" i="47"/>
  <c r="C132" i="47"/>
  <c r="C133" i="47"/>
  <c r="C134" i="47"/>
  <c r="C135" i="47"/>
  <c r="C136" i="47"/>
  <c r="C137" i="47"/>
  <c r="C138" i="47"/>
  <c r="C139" i="47"/>
  <c r="C140" i="47"/>
  <c r="C141" i="47"/>
  <c r="C142" i="47"/>
  <c r="C143" i="47"/>
  <c r="C144" i="47"/>
  <c r="C145" i="47"/>
  <c r="C146" i="47"/>
  <c r="C147" i="47"/>
  <c r="C148" i="47"/>
  <c r="C149" i="47"/>
  <c r="C150" i="47"/>
  <c r="C151" i="47"/>
  <c r="C152" i="47"/>
  <c r="C153" i="47"/>
  <c r="C154" i="47"/>
  <c r="C155" i="47"/>
  <c r="C156" i="47"/>
  <c r="C157" i="47"/>
  <c r="C158" i="47"/>
  <c r="C159" i="47"/>
  <c r="C160" i="47"/>
  <c r="C161" i="47"/>
  <c r="C162" i="47"/>
  <c r="C163" i="47"/>
  <c r="C164" i="47"/>
  <c r="C165" i="47"/>
  <c r="C166" i="47"/>
  <c r="C167" i="47"/>
  <c r="C168" i="47"/>
  <c r="C169" i="47"/>
  <c r="C170" i="47"/>
  <c r="C171" i="47"/>
  <c r="C172" i="47"/>
  <c r="C173" i="47"/>
  <c r="C174" i="47"/>
  <c r="C175" i="47"/>
  <c r="C176" i="47"/>
  <c r="C177" i="47"/>
  <c r="C178" i="47"/>
  <c r="C179" i="47"/>
  <c r="C180" i="47"/>
  <c r="C181" i="47"/>
  <c r="C182" i="47"/>
  <c r="C183" i="47"/>
  <c r="C184" i="47"/>
  <c r="C185" i="47"/>
  <c r="C186" i="47"/>
  <c r="C187" i="47"/>
  <c r="C188" i="47"/>
  <c r="C189" i="47"/>
  <c r="C190" i="47"/>
  <c r="C191" i="47"/>
  <c r="C192" i="47"/>
  <c r="C193" i="47"/>
  <c r="C194" i="47"/>
  <c r="C195" i="47"/>
  <c r="C196" i="47"/>
  <c r="C197" i="47"/>
  <c r="C198" i="47"/>
  <c r="C199" i="47"/>
  <c r="C200" i="47"/>
  <c r="C201" i="47"/>
  <c r="C202" i="47"/>
  <c r="C203" i="47"/>
  <c r="C204" i="47"/>
  <c r="C205" i="47"/>
  <c r="C206" i="47"/>
  <c r="C207" i="47"/>
  <c r="C208" i="47"/>
  <c r="C209" i="47"/>
  <c r="C210" i="47"/>
  <c r="C211" i="47"/>
  <c r="C212" i="47"/>
  <c r="C213" i="47"/>
  <c r="C214" i="47"/>
  <c r="C215" i="47"/>
  <c r="C216" i="47"/>
  <c r="C217" i="47"/>
  <c r="C218" i="47"/>
  <c r="C219" i="47"/>
  <c r="C220" i="47"/>
  <c r="C221" i="47"/>
  <c r="C222" i="47"/>
  <c r="C223" i="47"/>
  <c r="C224" i="47"/>
  <c r="C225" i="47"/>
  <c r="C226" i="47"/>
  <c r="C227" i="47"/>
  <c r="C228" i="47"/>
  <c r="C229" i="47"/>
  <c r="C230" i="47"/>
  <c r="C231" i="47"/>
  <c r="C232" i="47"/>
  <c r="C233" i="47"/>
  <c r="C234" i="47"/>
  <c r="C235" i="47"/>
  <c r="C236" i="47"/>
  <c r="C237" i="47"/>
  <c r="C238" i="47"/>
  <c r="C239" i="47"/>
  <c r="C240" i="47"/>
  <c r="C241" i="47"/>
  <c r="C242" i="47"/>
  <c r="C243" i="47"/>
  <c r="C244" i="47"/>
  <c r="C245" i="47"/>
  <c r="C246" i="47"/>
  <c r="C247" i="47"/>
  <c r="C248" i="47"/>
  <c r="C249" i="47"/>
  <c r="C250" i="47"/>
  <c r="C251" i="47"/>
  <c r="C252" i="47"/>
  <c r="C253" i="47"/>
  <c r="C254" i="47"/>
  <c r="C255" i="47"/>
  <c r="C256" i="47"/>
  <c r="C257" i="47"/>
  <c r="C258" i="47"/>
  <c r="C259" i="47"/>
  <c r="C260" i="47"/>
  <c r="C261" i="47"/>
  <c r="C262" i="47"/>
  <c r="C263" i="47"/>
  <c r="C264" i="47"/>
  <c r="C265" i="47"/>
  <c r="C266" i="47"/>
  <c r="C267" i="47"/>
  <c r="C268" i="47"/>
  <c r="C269" i="47"/>
  <c r="C270" i="47"/>
  <c r="C271" i="47"/>
  <c r="C272" i="47"/>
  <c r="C273" i="47"/>
  <c r="C274" i="47"/>
  <c r="C275" i="47"/>
  <c r="C276" i="47"/>
  <c r="C277" i="47"/>
  <c r="C278" i="47"/>
  <c r="C279" i="47"/>
  <c r="C280" i="47"/>
  <c r="C281" i="47"/>
  <c r="C282" i="47"/>
  <c r="C283" i="47"/>
  <c r="C284" i="47"/>
  <c r="C285" i="47"/>
  <c r="C286" i="47"/>
  <c r="C287" i="47"/>
  <c r="C288" i="47"/>
  <c r="C289" i="47"/>
  <c r="C290" i="47"/>
  <c r="C291" i="47"/>
  <c r="C292" i="47"/>
  <c r="C293" i="47"/>
  <c r="C294" i="47"/>
  <c r="C295" i="47"/>
  <c r="C296" i="47"/>
  <c r="C297" i="47"/>
  <c r="C298" i="47"/>
  <c r="C299" i="47"/>
  <c r="C300" i="47"/>
  <c r="C301" i="47"/>
  <c r="C302" i="47"/>
  <c r="C303" i="47"/>
  <c r="C304" i="47"/>
  <c r="C305" i="47"/>
  <c r="C306" i="47"/>
  <c r="C307" i="47"/>
  <c r="C308" i="47"/>
  <c r="C309" i="47"/>
  <c r="C310" i="47"/>
  <c r="C311" i="47"/>
  <c r="C312" i="47"/>
  <c r="C313" i="47"/>
  <c r="C314" i="47"/>
  <c r="C315" i="47"/>
  <c r="C316" i="47"/>
  <c r="C317" i="47"/>
  <c r="C318" i="47"/>
  <c r="C319" i="47"/>
  <c r="C320" i="47"/>
  <c r="C321" i="47"/>
  <c r="C322" i="47"/>
  <c r="C323" i="47"/>
  <c r="C324" i="47"/>
  <c r="C325" i="47"/>
  <c r="C326" i="47"/>
  <c r="C327" i="47"/>
  <c r="C328" i="47"/>
  <c r="C329" i="47"/>
  <c r="C330" i="47"/>
  <c r="C331" i="47"/>
  <c r="C332" i="47"/>
  <c r="C333" i="47"/>
  <c r="C334" i="47"/>
  <c r="C335" i="47"/>
  <c r="C336" i="47"/>
  <c r="C337" i="47"/>
  <c r="C338" i="47"/>
  <c r="C339" i="47"/>
  <c r="C340" i="47"/>
  <c r="C341" i="47"/>
  <c r="C342" i="47"/>
  <c r="C343" i="47"/>
  <c r="C344" i="47"/>
  <c r="C345" i="47"/>
  <c r="C346" i="47"/>
  <c r="C347" i="47"/>
  <c r="C348" i="47"/>
  <c r="C349" i="47"/>
  <c r="C350" i="47"/>
  <c r="C351" i="47"/>
  <c r="C352" i="47"/>
  <c r="C353" i="47"/>
  <c r="C354" i="47"/>
  <c r="C355" i="47"/>
  <c r="C356" i="47"/>
  <c r="C357" i="47"/>
  <c r="C358" i="47"/>
  <c r="C359" i="47"/>
  <c r="C360" i="47"/>
  <c r="C361" i="47"/>
  <c r="C362" i="47"/>
  <c r="C363" i="47"/>
  <c r="C364" i="47"/>
  <c r="C365" i="47"/>
  <c r="C2" i="47"/>
  <c r="C3" i="45"/>
  <c r="C4" i="45"/>
  <c r="C5" i="45"/>
  <c r="C6" i="45"/>
  <c r="C7" i="45"/>
  <c r="C8" i="45"/>
  <c r="C9" i="45"/>
  <c r="C10" i="45"/>
  <c r="C11" i="45"/>
  <c r="C12" i="45"/>
  <c r="C13" i="45"/>
  <c r="C2" i="45"/>
</calcChain>
</file>

<file path=xl/sharedStrings.xml><?xml version="1.0" encoding="utf-8"?>
<sst xmlns="http://schemas.openxmlformats.org/spreadsheetml/2006/main" count="162" uniqueCount="70">
  <si>
    <t>upb0</t>
  </si>
  <si>
    <t>upb</t>
  </si>
  <si>
    <t>ue</t>
  </si>
  <si>
    <t>id</t>
  </si>
  <si>
    <t>lib</t>
  </si>
  <si>
    <t>upb[gte]</t>
  </si>
  <si>
    <t>upb[lt]</t>
  </si>
  <si>
    <t>Très bonne</t>
  </si>
  <si>
    <t>Bonne</t>
  </si>
  <si>
    <t>Moyenne</t>
  </si>
  <si>
    <t>Insuffisante</t>
  </si>
  <si>
    <t>Inconnu</t>
  </si>
  <si>
    <t>Plancher avec ou sans remplissage</t>
  </si>
  <si>
    <t>Plancher entre solives métalliques avec ou sans remplissage</t>
  </si>
  <si>
    <t>Plancher entre solives bois avec ou sans remplissage</t>
  </si>
  <si>
    <t>Plancher bois sur solives métalliques</t>
  </si>
  <si>
    <t>Bardeaux et remplissage</t>
  </si>
  <si>
    <t>Voutains sur solives métalliques</t>
  </si>
  <si>
    <t>Voutains en briques ou moellons</t>
  </si>
  <si>
    <t>Dalle béton</t>
  </si>
  <si>
    <t>Plancher bois sur solives bois</t>
  </si>
  <si>
    <t>Plancher lourd type entrevous terre-cuite poutrelles béton</t>
  </si>
  <si>
    <t>Plancher à entrevous isolant</t>
  </si>
  <si>
    <t>Autre type de plancher non répertorié</t>
  </si>
  <si>
    <t>type_plancher_bas_id</t>
  </si>
  <si>
    <t>type_plancher_bas</t>
  </si>
  <si>
    <t>tv_upb0_id</t>
  </si>
  <si>
    <t>zone_climatique</t>
  </si>
  <si>
    <t>annee_construction_isolation[gte]</t>
  </si>
  <si>
    <t>annee_construction_isolation[lte]</t>
  </si>
  <si>
    <t>effet_joule</t>
  </si>
  <si>
    <t>tv_upb_id</t>
  </si>
  <si>
    <t>H1</t>
  </si>
  <si>
    <t>H2</t>
  </si>
  <si>
    <t>H3</t>
  </si>
  <si>
    <t>mitoyennete</t>
  </si>
  <si>
    <t>mitoyennete_id</t>
  </si>
  <si>
    <t>annee_construction[gte]</t>
  </si>
  <si>
    <t>annee_construction[lte]</t>
  </si>
  <si>
    <t>2s/p</t>
  </si>
  <si>
    <t>tv_ue_id</t>
  </si>
  <si>
    <t>Vide sanitaire</t>
  </si>
  <si>
    <t>Extérieur</t>
  </si>
  <si>
    <t>Paroi enterrée</t>
  </si>
  <si>
    <t>Terre-Plein</t>
  </si>
  <si>
    <t>Sous-sol non chauffé</t>
  </si>
  <si>
    <t>Local non chauffé</t>
  </si>
  <si>
    <t>Local tertiaire à l'intérieur de l'immeuble en contact avec l'appartement</t>
  </si>
  <si>
    <t>Bâtiment ou local à usage autre que d'habitation</t>
  </si>
  <si>
    <t>Local non déperditif (local à usage d'habitation chauffé)</t>
  </si>
  <si>
    <t>Local non chauffé non accessible</t>
  </si>
  <si>
    <t>Non isolé</t>
  </si>
  <si>
    <t>ITI</t>
  </si>
  <si>
    <t>ITE</t>
  </si>
  <si>
    <t>ITR</t>
  </si>
  <si>
    <t>ITI+ITE</t>
  </si>
  <si>
    <t>ITI+ITR</t>
  </si>
  <si>
    <t>ITE+ITR</t>
  </si>
  <si>
    <t>Isolé mais type d'isolation inconnu</t>
  </si>
  <si>
    <t>Lourde</t>
  </si>
  <si>
    <t>Légère</t>
  </si>
  <si>
    <t>description</t>
  </si>
  <si>
    <t>b</t>
  </si>
  <si>
    <t>tv_coef_reduction_deperdition_id</t>
  </si>
  <si>
    <t>Vide Sanitaire</t>
  </si>
  <si>
    <t>type_isolation_id</t>
  </si>
  <si>
    <t>1|2|3|4|5|6|7|8|9</t>
  </si>
  <si>
    <t>deprecated</t>
  </si>
  <si>
    <t>1|2|3|4|6|9</t>
  </si>
  <si>
    <t>4|6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</si>
</sst>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C8339D-5648-4C11-845C-69FF06D889EE}" name="mitoyennete" displayName="mitoyennete" ref="A1:B11" totalsRowShown="0" headerRowDxfId="57" dataDxfId="56">
  <autoFilter ref="A1:B11" xr:uid="{D3C8339D-5648-4C11-845C-69FF06D889EE}">
    <filterColumn colId="0" hiddenButton="1"/>
    <filterColumn colId="1" hiddenButton="1"/>
  </autoFilter>
  <tableColumns count="2">
    <tableColumn id="1" xr3:uid="{4EB64E70-CA3C-4297-AB30-5D55B028CD7D}" name="id" dataDxfId="55"/>
    <tableColumn id="2" xr3:uid="{BA4A60DC-07A8-4ADA-8A56-B2949EB6E58E}" name="lib" dataDxfId="5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B9717F-EAEC-493E-B6FA-D82B5701C8F2}" name="type_plancher_bas" displayName="type_plancher_bas" ref="A1:D14" totalsRowShown="0" headerRowDxfId="53">
  <autoFilter ref="A1:D14" xr:uid="{CAB9717F-EAEC-493E-B6FA-D82B5701C8F2}"/>
  <sortState xmlns:xlrd2="http://schemas.microsoft.com/office/spreadsheetml/2017/richdata2" ref="A2:D14">
    <sortCondition ref="A1:A14"/>
  </sortState>
  <tableColumns count="4">
    <tableColumn id="1" xr3:uid="{2E5F50BF-9660-41A9-86B8-090F9BF750E2}" name="id" dataDxfId="52"/>
    <tableColumn id="2" xr3:uid="{DC5F4D99-BDCE-4F93-9176-49ED72CE2352}" name="lib" dataDxfId="51"/>
    <tableColumn id="4" xr3:uid="{0895B906-269B-468F-A03D-9E455026DF45}" name="deprecated" dataDxfId="50"/>
    <tableColumn id="3" xr3:uid="{E11B1E9B-339D-4631-82F9-91B61A036202}" name="type_isolation_id" dataDxfId="4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A56323-D6E0-4FCB-A88B-759EBCCF9A18}" name="type_isolation" displayName="type_isolation" ref="A1:B10" totalsRowShown="0" headerRowDxfId="48" dataDxfId="47">
  <autoFilter ref="A1:B10" xr:uid="{B9A56323-D6E0-4FCB-A88B-759EBCCF9A18}">
    <filterColumn colId="0" hiddenButton="1"/>
    <filterColumn colId="1" hiddenButton="1"/>
  </autoFilter>
  <tableColumns count="2">
    <tableColumn id="1" xr3:uid="{1BFD135F-94A8-4A6C-89E0-F66481867B60}" name="id" dataDxfId="46"/>
    <tableColumn id="2" xr3:uid="{CF6DD6A8-F50B-48DE-ADF5-06339995F215}" name="lib" dataDxfId="4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3941A6E-BA2B-46DA-82A5-370F0B50F471}" name="inertie" displayName="inertie" ref="A1:B4" totalsRowShown="0" headerRowDxfId="44" dataDxfId="43">
  <autoFilter ref="A1:B4" xr:uid="{D3941A6E-BA2B-46DA-82A5-370F0B50F471}">
    <filterColumn colId="0" hiddenButton="1"/>
    <filterColumn colId="1" hiddenButton="1"/>
  </autoFilter>
  <tableColumns count="2">
    <tableColumn id="1" xr3:uid="{17D5227C-0F2B-4F71-B64B-99DA6F707EC4}" name="id" dataDxfId="42"/>
    <tableColumn id="2" xr3:uid="{0A87960D-04D9-49E6-9C8E-8F8BC0C8A497}" name="lib" dataDxfId="4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C3FD8B-59F3-4597-B294-C15814CAF418}" name="qualite_composant" displayName="qualite_composant" ref="A1:D5" totalsRowShown="0" headerRowDxfId="40" dataDxfId="39">
  <autoFilter ref="A1:D5" xr:uid="{DFC3FD8B-59F3-4597-B294-C15814CAF418}">
    <filterColumn colId="0" hiddenButton="1"/>
    <filterColumn colId="1" hiddenButton="1"/>
    <filterColumn colId="2" hiddenButton="1"/>
    <filterColumn colId="3" hiddenButton="1"/>
  </autoFilter>
  <tableColumns count="4">
    <tableColumn id="1" xr3:uid="{C4CDB431-0D61-40A0-BA3F-6CDC886CDADB}" name="id" dataDxfId="38"/>
    <tableColumn id="2" xr3:uid="{5B978356-3A85-4239-9231-42012D4B4977}" name="lib" dataDxfId="37"/>
    <tableColumn id="7" xr3:uid="{0A3F2038-53BE-4B20-BD9A-050C4542BC42}" name="upb[gte]" dataDxfId="36"/>
    <tableColumn id="8" xr3:uid="{9ED6D24A-E953-4C4E-9AED-6A8C4E48C322}" name="upb[lt]" dataDxfId="35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185F5-7777-4838-902B-A8F104F96610}" name="b" displayName="b" ref="A1:F10" totalsRowShown="0" headerRowDxfId="34" dataDxfId="33">
  <autoFilter ref="A1:F10" xr:uid="{EF1185F5-7777-4838-902B-A8F104F96610}"/>
  <tableColumns count="6">
    <tableColumn id="1" xr3:uid="{30C6D306-2E7E-4013-9476-AC94AD01845F}" name="id" dataDxfId="32"/>
    <tableColumn id="2" xr3:uid="{45BFB686-B4B4-4B9C-A690-5CD34C078560}" name="description" dataDxfId="31"/>
    <tableColumn id="3" xr3:uid="{2D7D2EDB-3BC8-430A-A1FC-BC6445FD7738}" name="mitoyennete_id" dataDxfId="30"/>
    <tableColumn id="4" xr3:uid="{2129A12C-4680-4A6B-8E5F-AAC02A256ED3}" name="mitoyennete" dataDxfId="29">
      <calculatedColumnFormula>VLOOKUP(b[[#This Row],[mitoyennete_id]],mitoyennete[],2,FALSE)</calculatedColumnFormula>
    </tableColumn>
    <tableColumn id="5" xr3:uid="{A72C7F74-8644-429F-B06A-4D184F15FF62}" name="b" dataDxfId="28"/>
    <tableColumn id="6" xr3:uid="{4CDD41C5-EB83-4658-857A-082697646513}" name="tv_coef_reduction_deperdition_id" dataDxfId="27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A2ED50-5E5B-4518-8462-2C7088F8FE7E}" name="upb0" displayName="upb0" ref="A1:E13" totalsRowShown="0" headerRowDxfId="26" dataDxfId="25">
  <autoFilter ref="A1:E13" xr:uid="{BEA2ED50-5E5B-4518-8462-2C7088F8FE7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46BF96F-088B-495E-8AB4-03BEF0ED1C47}" name="id" dataDxfId="24"/>
    <tableColumn id="2" xr3:uid="{754CD76A-7B63-4375-A7D8-77AAC3050522}" name="type_plancher_bas_id" dataDxfId="23"/>
    <tableColumn id="3" xr3:uid="{B6C3FC47-7A02-409A-AE95-5CE30C5E816C}" name="type_plancher_bas" dataDxfId="22">
      <calculatedColumnFormula>VLOOKUP(upb0[[#This Row],[type_plancher_bas_id]],type_plancher_bas[#All],2,FALSE)</calculatedColumnFormula>
    </tableColumn>
    <tableColumn id="4" xr3:uid="{93DEDB55-0DD9-49BA-BA65-4C4E48BE3CA0}" name="upb0" dataDxfId="21"/>
    <tableColumn id="5" xr3:uid="{FBF705DB-B95B-45C6-8E03-CB63C70DA8A8}" name="tv_upb0_id" dataDxfId="2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B37D8D-FC44-4C7B-A3DE-0006B4F5530A}" name="upb" displayName="upb" ref="A1:G61" totalsRowShown="0" headerRowDxfId="19" dataDxfId="18">
  <autoFilter ref="A1:G61" xr:uid="{ADB37D8D-FC44-4C7B-A3DE-0006B4F5530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F00D962-C148-4755-82C5-BAB94F128608}" name="id" dataDxfId="17"/>
    <tableColumn id="2" xr3:uid="{7F3F6FC3-7D56-4283-A65C-6A8E1C5E924F}" name="zone_climatique" dataDxfId="16"/>
    <tableColumn id="3" xr3:uid="{1B73F726-FB6E-4917-9574-1A096C051C6A}" name="annee_construction_isolation[gte]" dataDxfId="15"/>
    <tableColumn id="4" xr3:uid="{49F4F888-AA07-46B0-84B5-DBFC36CAFCF4}" name="annee_construction_isolation[lte]" dataDxfId="14"/>
    <tableColumn id="5" xr3:uid="{128A8CC8-72A0-4DA5-A7EE-F9AF6E5C5DFC}" name="effet_joule" dataDxfId="13"/>
    <tableColumn id="6" xr3:uid="{A9C17F7E-8019-4C8D-9EFC-15151E1B66FE}" name="upb" dataDxfId="12"/>
    <tableColumn id="7" xr3:uid="{F9634941-92DD-4AF4-B4C3-B2B03D46A0C0}" name="tv_upb_id" dataDxfId="11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2AAA13-D6F7-4343-A73A-B3068DAE2B05}" name="Tableau7" displayName="Tableau7" ref="A1:I365" totalsRowShown="0" headerRowDxfId="10" dataDxfId="9">
  <autoFilter ref="A1:I365" xr:uid="{1C2AAA13-D6F7-4343-A73A-B3068DAE2B0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F681929-B075-4D59-B608-F0220DC13DA0}" name="id" dataDxfId="8"/>
    <tableColumn id="3" xr3:uid="{EB1174C7-D108-46A5-A7DB-75EC9C65BC58}" name="mitoyennete_id" dataDxfId="7"/>
    <tableColumn id="2" xr3:uid="{62F8AAFF-C362-41D8-BF84-E3CF3CB84673}" name="mitoyennete" dataDxfId="6">
      <calculatedColumnFormula>VLOOKUP(Tableau7[[#This Row],[mitoyennete_id]],mitoyennete[#All],2,FALSE)</calculatedColumnFormula>
    </tableColumn>
    <tableColumn id="4" xr3:uid="{FDDE6B6F-F949-49C3-B5EE-2F5FC174F9E0}" name="annee_construction[gte]" dataDxfId="5"/>
    <tableColumn id="5" xr3:uid="{AB17C886-5BE9-4873-8E27-2615D2160580}" name="annee_construction[lte]" dataDxfId="4"/>
    <tableColumn id="6" xr3:uid="{DA521C49-2542-40AA-9E3D-FA1290C1AB9F}" name="2s/p" dataDxfId="3"/>
    <tableColumn id="7" xr3:uid="{D2378091-5F02-474A-A089-52D8F0D96A04}" name="upb" dataDxfId="2"/>
    <tableColumn id="8" xr3:uid="{EADC545D-B60E-46F2-9433-6C93A855E545}" name="ue" dataDxfId="1"/>
    <tableColumn id="9" xr3:uid="{5E37AC16-C7B1-4E6A-9053-D60B0F1E4BA4}" name="tv_ue_i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46E1-77AD-4A0F-B197-32C91E2A9604}">
  <dimension ref="A1:B11"/>
  <sheetViews>
    <sheetView workbookViewId="0">
      <selection activeCell="B8" sqref="B8"/>
    </sheetView>
  </sheetViews>
  <sheetFormatPr baseColWidth="10" defaultRowHeight="14.4" x14ac:dyDescent="0.3"/>
  <cols>
    <col min="1" max="1" width="7.33203125" style="2" customWidth="1"/>
    <col min="2" max="2" width="60" style="2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s="2">
        <v>1</v>
      </c>
      <c r="B2" s="2" t="s">
        <v>42</v>
      </c>
    </row>
    <row r="3" spans="1:2" x14ac:dyDescent="0.3">
      <c r="A3" s="2">
        <v>2</v>
      </c>
      <c r="B3" s="2" t="s">
        <v>43</v>
      </c>
    </row>
    <row r="4" spans="1:2" x14ac:dyDescent="0.3">
      <c r="A4" s="2">
        <v>3</v>
      </c>
      <c r="B4" s="2" t="s">
        <v>41</v>
      </c>
    </row>
    <row r="5" spans="1:2" x14ac:dyDescent="0.3">
      <c r="A5" s="2">
        <v>4</v>
      </c>
      <c r="B5" s="2" t="s">
        <v>44</v>
      </c>
    </row>
    <row r="6" spans="1:2" x14ac:dyDescent="0.3">
      <c r="A6" s="2">
        <v>5</v>
      </c>
      <c r="B6" s="2" t="s">
        <v>45</v>
      </c>
    </row>
    <row r="7" spans="1:2" x14ac:dyDescent="0.3">
      <c r="A7" s="2">
        <v>6</v>
      </c>
      <c r="B7" s="5" t="s">
        <v>46</v>
      </c>
    </row>
    <row r="8" spans="1:2" x14ac:dyDescent="0.3">
      <c r="A8" s="2">
        <v>7</v>
      </c>
      <c r="B8" t="s">
        <v>47</v>
      </c>
    </row>
    <row r="9" spans="1:2" x14ac:dyDescent="0.3">
      <c r="A9" s="2">
        <v>8</v>
      </c>
      <c r="B9" s="2" t="s">
        <v>48</v>
      </c>
    </row>
    <row r="10" spans="1:2" x14ac:dyDescent="0.3">
      <c r="A10" s="2">
        <v>9</v>
      </c>
      <c r="B10" s="2" t="s">
        <v>49</v>
      </c>
    </row>
    <row r="11" spans="1:2" x14ac:dyDescent="0.3">
      <c r="A11" s="2">
        <v>10</v>
      </c>
      <c r="B11" s="2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2CCF-2FC3-4374-A6EB-7A59ED0C1D31}">
  <dimension ref="A1:D14"/>
  <sheetViews>
    <sheetView zoomScale="85" zoomScaleNormal="85" workbookViewId="0">
      <selection activeCell="D14" sqref="D14"/>
    </sheetView>
  </sheetViews>
  <sheetFormatPr baseColWidth="10" defaultRowHeight="14.4" x14ac:dyDescent="0.3"/>
  <cols>
    <col min="1" max="1" width="7.77734375" style="2" customWidth="1"/>
    <col min="2" max="2" width="53.33203125" style="2" bestFit="1" customWidth="1"/>
    <col min="3" max="3" width="16.33203125" style="2" bestFit="1" customWidth="1"/>
    <col min="4" max="4" width="21.6640625" style="2" bestFit="1" customWidth="1"/>
  </cols>
  <sheetData>
    <row r="1" spans="1:4" x14ac:dyDescent="0.3">
      <c r="A1" s="1" t="s">
        <v>3</v>
      </c>
      <c r="B1" s="1" t="s">
        <v>4</v>
      </c>
      <c r="C1" s="1" t="s">
        <v>67</v>
      </c>
      <c r="D1" s="1" t="s">
        <v>65</v>
      </c>
    </row>
    <row r="2" spans="1:4" x14ac:dyDescent="0.3">
      <c r="A2" s="2">
        <v>1</v>
      </c>
      <c r="B2" s="2" t="s">
        <v>11</v>
      </c>
      <c r="C2" s="2">
        <v>0</v>
      </c>
      <c r="D2" s="2" t="s">
        <v>66</v>
      </c>
    </row>
    <row r="3" spans="1:4" x14ac:dyDescent="0.3">
      <c r="A3" s="2">
        <v>2</v>
      </c>
      <c r="B3" s="2" t="s">
        <v>12</v>
      </c>
      <c r="C3" s="2">
        <v>0</v>
      </c>
      <c r="D3" s="2" t="s">
        <v>66</v>
      </c>
    </row>
    <row r="4" spans="1:4" x14ac:dyDescent="0.3">
      <c r="A4" s="2">
        <v>3</v>
      </c>
      <c r="B4" s="2" t="s">
        <v>13</v>
      </c>
      <c r="C4" s="2">
        <v>0</v>
      </c>
      <c r="D4" s="2" t="s">
        <v>66</v>
      </c>
    </row>
    <row r="5" spans="1:4" x14ac:dyDescent="0.3">
      <c r="A5" s="2">
        <v>4</v>
      </c>
      <c r="B5" s="2" t="s">
        <v>14</v>
      </c>
      <c r="C5" s="2">
        <v>0</v>
      </c>
      <c r="D5" s="2" t="s">
        <v>66</v>
      </c>
    </row>
    <row r="6" spans="1:4" x14ac:dyDescent="0.3">
      <c r="A6" s="2">
        <v>5</v>
      </c>
      <c r="B6" s="2" t="s">
        <v>15</v>
      </c>
      <c r="C6" s="2">
        <v>0</v>
      </c>
      <c r="D6" s="2" t="s">
        <v>66</v>
      </c>
    </row>
    <row r="7" spans="1:4" x14ac:dyDescent="0.3">
      <c r="A7" s="2">
        <v>6</v>
      </c>
      <c r="B7" s="2" t="s">
        <v>16</v>
      </c>
      <c r="C7" s="2">
        <v>0</v>
      </c>
      <c r="D7" s="2" t="s">
        <v>66</v>
      </c>
    </row>
    <row r="8" spans="1:4" x14ac:dyDescent="0.3">
      <c r="A8" s="2">
        <v>7</v>
      </c>
      <c r="B8" s="2" t="s">
        <v>17</v>
      </c>
      <c r="C8" s="2">
        <v>0</v>
      </c>
      <c r="D8" s="2" t="s">
        <v>68</v>
      </c>
    </row>
    <row r="9" spans="1:4" x14ac:dyDescent="0.3">
      <c r="A9" s="2">
        <v>8</v>
      </c>
      <c r="B9" s="2" t="s">
        <v>18</v>
      </c>
      <c r="C9" s="2">
        <v>0</v>
      </c>
      <c r="D9" s="2" t="s">
        <v>68</v>
      </c>
    </row>
    <row r="10" spans="1:4" x14ac:dyDescent="0.3">
      <c r="A10" s="2">
        <v>9</v>
      </c>
      <c r="B10" s="2" t="s">
        <v>19</v>
      </c>
      <c r="C10" s="2">
        <v>0</v>
      </c>
      <c r="D10" s="2" t="s">
        <v>68</v>
      </c>
    </row>
    <row r="11" spans="1:4" x14ac:dyDescent="0.3">
      <c r="A11" s="2">
        <v>10</v>
      </c>
      <c r="B11" s="2" t="s">
        <v>20</v>
      </c>
      <c r="C11" s="2">
        <v>0</v>
      </c>
      <c r="D11" s="2" t="s">
        <v>66</v>
      </c>
    </row>
    <row r="12" spans="1:4" x14ac:dyDescent="0.3">
      <c r="A12" s="2">
        <v>11</v>
      </c>
      <c r="B12" s="2" t="s">
        <v>21</v>
      </c>
      <c r="C12" s="2">
        <v>0</v>
      </c>
      <c r="D12" s="2" t="s">
        <v>68</v>
      </c>
    </row>
    <row r="13" spans="1:4" x14ac:dyDescent="0.3">
      <c r="A13" s="2">
        <v>12</v>
      </c>
      <c r="B13" s="2" t="s">
        <v>22</v>
      </c>
      <c r="C13" s="2">
        <v>0</v>
      </c>
      <c r="D13" s="2" t="s">
        <v>69</v>
      </c>
    </row>
    <row r="14" spans="1:4" x14ac:dyDescent="0.3">
      <c r="A14" s="2">
        <v>13</v>
      </c>
      <c r="B14" s="2" t="s">
        <v>23</v>
      </c>
      <c r="C14" s="2">
        <v>1</v>
      </c>
      <c r="D14" s="2" t="s">
        <v>66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6F83-FBB2-4FB1-A0DA-0E00027D58BF}">
  <dimension ref="A1:B10"/>
  <sheetViews>
    <sheetView tabSelected="1" workbookViewId="0">
      <selection activeCell="A9" sqref="A9:B9"/>
    </sheetView>
  </sheetViews>
  <sheetFormatPr baseColWidth="10" defaultRowHeight="14.4" x14ac:dyDescent="0.3"/>
  <cols>
    <col min="1" max="1" width="11.5546875" style="2"/>
    <col min="2" max="2" width="29.21875" style="2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s="2">
        <v>1</v>
      </c>
      <c r="B2" s="2" t="s">
        <v>11</v>
      </c>
    </row>
    <row r="3" spans="1:2" x14ac:dyDescent="0.3">
      <c r="A3" s="2">
        <v>2</v>
      </c>
      <c r="B3" s="2" t="s">
        <v>51</v>
      </c>
    </row>
    <row r="4" spans="1:2" x14ac:dyDescent="0.3">
      <c r="A4" s="2">
        <v>3</v>
      </c>
      <c r="B4" s="2" t="s">
        <v>52</v>
      </c>
    </row>
    <row r="5" spans="1:2" x14ac:dyDescent="0.3">
      <c r="A5" s="2">
        <v>4</v>
      </c>
      <c r="B5" s="2" t="s">
        <v>53</v>
      </c>
    </row>
    <row r="6" spans="1:2" x14ac:dyDescent="0.3">
      <c r="A6" s="2">
        <v>5</v>
      </c>
      <c r="B6" s="2" t="s">
        <v>54</v>
      </c>
    </row>
    <row r="7" spans="1:2" x14ac:dyDescent="0.3">
      <c r="A7" s="2">
        <v>6</v>
      </c>
      <c r="B7" s="2" t="s">
        <v>55</v>
      </c>
    </row>
    <row r="8" spans="1:2" x14ac:dyDescent="0.3">
      <c r="A8" s="2">
        <v>7</v>
      </c>
      <c r="B8" s="2" t="s">
        <v>56</v>
      </c>
    </row>
    <row r="9" spans="1:2" x14ac:dyDescent="0.3">
      <c r="A9" s="2">
        <v>8</v>
      </c>
      <c r="B9" s="2" t="s">
        <v>57</v>
      </c>
    </row>
    <row r="10" spans="1:2" x14ac:dyDescent="0.3">
      <c r="A10" s="2">
        <v>9</v>
      </c>
      <c r="B10" s="2" t="s">
        <v>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D6FD0-9909-4E15-9794-33FE83C0F9F3}">
  <dimension ref="A1:B4"/>
  <sheetViews>
    <sheetView workbookViewId="0">
      <selection activeCell="G10" sqref="G10"/>
    </sheetView>
  </sheetViews>
  <sheetFormatPr baseColWidth="10" defaultRowHeight="14.4" x14ac:dyDescent="0.3"/>
  <cols>
    <col min="1" max="1" width="6" customWidth="1"/>
    <col min="2" max="2" width="7.55468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s="2">
        <v>1</v>
      </c>
      <c r="B2" s="2" t="s">
        <v>11</v>
      </c>
    </row>
    <row r="3" spans="1:2" x14ac:dyDescent="0.3">
      <c r="A3" s="2">
        <v>2</v>
      </c>
      <c r="B3" s="2" t="s">
        <v>59</v>
      </c>
    </row>
    <row r="4" spans="1:2" x14ac:dyDescent="0.3">
      <c r="A4" s="2">
        <v>3</v>
      </c>
      <c r="B4" s="2" t="s">
        <v>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8560-1849-4663-BEC7-5A3AFEA3FD45}">
  <dimension ref="A1:D5"/>
  <sheetViews>
    <sheetView zoomScale="85" zoomScaleNormal="85" workbookViewId="0">
      <selection activeCell="D9" sqref="D9"/>
    </sheetView>
  </sheetViews>
  <sheetFormatPr baseColWidth="10" defaultRowHeight="14.4" x14ac:dyDescent="0.3"/>
  <cols>
    <col min="1" max="2" width="11.5546875" style="2"/>
  </cols>
  <sheetData>
    <row r="1" spans="1:4" x14ac:dyDescent="0.3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3">
      <c r="A2" s="2">
        <v>1</v>
      </c>
      <c r="B2" s="2" t="s">
        <v>7</v>
      </c>
      <c r="C2" s="2">
        <v>0</v>
      </c>
      <c r="D2" s="2">
        <v>0.25</v>
      </c>
    </row>
    <row r="3" spans="1:4" x14ac:dyDescent="0.3">
      <c r="A3" s="2">
        <v>2</v>
      </c>
      <c r="B3" s="2" t="s">
        <v>8</v>
      </c>
      <c r="C3" s="2">
        <v>0.25</v>
      </c>
      <c r="D3" s="2">
        <v>0.45</v>
      </c>
    </row>
    <row r="4" spans="1:4" x14ac:dyDescent="0.3">
      <c r="A4" s="2">
        <v>3</v>
      </c>
      <c r="B4" s="2" t="s">
        <v>9</v>
      </c>
      <c r="C4" s="2">
        <v>0.45</v>
      </c>
      <c r="D4" s="2">
        <v>0.65</v>
      </c>
    </row>
    <row r="5" spans="1:4" x14ac:dyDescent="0.3">
      <c r="A5" s="2">
        <v>4</v>
      </c>
      <c r="B5" s="2" t="s">
        <v>10</v>
      </c>
      <c r="C5" s="2">
        <v>0.65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1AD5-C308-43DB-B96F-0A530FC1F8D5}">
  <dimension ref="A1:F10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7.77734375" style="2" bestFit="1" customWidth="1"/>
    <col min="2" max="2" width="63" style="2" bestFit="1" customWidth="1"/>
    <col min="3" max="3" width="20.33203125" style="2" bestFit="1" customWidth="1"/>
    <col min="4" max="4" width="63" style="2" bestFit="1" customWidth="1"/>
    <col min="5" max="5" width="7.33203125" style="2" bestFit="1" customWidth="1"/>
    <col min="6" max="6" width="37.33203125" style="2" bestFit="1" customWidth="1"/>
  </cols>
  <sheetData>
    <row r="1" spans="1:6" s="6" customFormat="1" x14ac:dyDescent="0.3">
      <c r="A1" s="1" t="s">
        <v>3</v>
      </c>
      <c r="B1" s="1" t="s">
        <v>61</v>
      </c>
      <c r="C1" s="1" t="s">
        <v>36</v>
      </c>
      <c r="D1" s="1" t="s">
        <v>35</v>
      </c>
      <c r="E1" s="1" t="s">
        <v>62</v>
      </c>
      <c r="F1" s="1" t="s">
        <v>63</v>
      </c>
    </row>
    <row r="2" spans="1:6" x14ac:dyDescent="0.3">
      <c r="A2" s="2">
        <v>1</v>
      </c>
      <c r="B2" s="2" t="s">
        <v>42</v>
      </c>
      <c r="C2" s="2">
        <v>1</v>
      </c>
      <c r="D2" s="2" t="str">
        <f>VLOOKUP(b[[#This Row],[mitoyennete_id]],mitoyennete[],2,FALSE)</f>
        <v>Extérieur</v>
      </c>
      <c r="E2" s="2">
        <v>1</v>
      </c>
      <c r="F2" s="2">
        <v>1</v>
      </c>
    </row>
    <row r="3" spans="1:6" x14ac:dyDescent="0.3">
      <c r="A3" s="2">
        <v>2</v>
      </c>
      <c r="B3" s="2" t="s">
        <v>43</v>
      </c>
      <c r="C3" s="2">
        <v>2</v>
      </c>
      <c r="D3" s="2" t="str">
        <f>VLOOKUP(b[[#This Row],[mitoyennete_id]],mitoyennete[],2,FALSE)</f>
        <v>Paroi enterrée</v>
      </c>
      <c r="E3" s="2">
        <v>1</v>
      </c>
      <c r="F3" s="2">
        <v>2</v>
      </c>
    </row>
    <row r="4" spans="1:6" s="4" customFormat="1" x14ac:dyDescent="0.3">
      <c r="A4" s="5">
        <v>3</v>
      </c>
      <c r="B4" s="5" t="s">
        <v>64</v>
      </c>
      <c r="C4" s="5">
        <v>3</v>
      </c>
      <c r="D4" s="5" t="str">
        <f>VLOOKUP(b[[#This Row],[mitoyennete_id]],mitoyennete[],2,FALSE)</f>
        <v>Vide sanitaire</v>
      </c>
      <c r="E4" s="5">
        <v>1</v>
      </c>
      <c r="F4" s="5">
        <v>3</v>
      </c>
    </row>
    <row r="5" spans="1:6" s="4" customFormat="1" x14ac:dyDescent="0.3">
      <c r="A5" s="5">
        <v>4</v>
      </c>
      <c r="B5" s="5" t="s">
        <v>44</v>
      </c>
      <c r="C5" s="5">
        <v>4</v>
      </c>
      <c r="D5" s="5" t="str">
        <f>VLOOKUP(b[[#This Row],[mitoyennete_id]],mitoyennete[],2,FALSE)</f>
        <v>Terre-Plein</v>
      </c>
      <c r="E5" s="5">
        <v>1</v>
      </c>
      <c r="F5" s="5">
        <v>5</v>
      </c>
    </row>
    <row r="6" spans="1:6" x14ac:dyDescent="0.3">
      <c r="A6" s="2">
        <v>5</v>
      </c>
      <c r="B6" s="2" t="s">
        <v>45</v>
      </c>
      <c r="C6" s="2">
        <v>5</v>
      </c>
      <c r="D6" s="2" t="str">
        <f>VLOOKUP(b[[#This Row],[mitoyennete_id]],mitoyennete[],2,FALSE)</f>
        <v>Sous-sol non chauffé</v>
      </c>
      <c r="E6" s="2">
        <v>1</v>
      </c>
      <c r="F6" s="2">
        <v>6</v>
      </c>
    </row>
    <row r="7" spans="1:6" x14ac:dyDescent="0.3">
      <c r="A7" s="2">
        <v>6</v>
      </c>
      <c r="B7" s="2" t="s">
        <v>47</v>
      </c>
      <c r="C7" s="2">
        <v>7</v>
      </c>
      <c r="D7" s="2" t="str">
        <f>VLOOKUP(b[[#This Row],[mitoyennete_id]],mitoyennete[],2,FALSE)</f>
        <v>Local tertiaire à l'intérieur de l'immeuble en contact avec l'appartement</v>
      </c>
      <c r="E7" s="2">
        <v>0.2</v>
      </c>
      <c r="F7" s="2">
        <v>8</v>
      </c>
    </row>
    <row r="8" spans="1:6" x14ac:dyDescent="0.3">
      <c r="A8" s="2">
        <v>7</v>
      </c>
      <c r="B8" s="2" t="s">
        <v>48</v>
      </c>
      <c r="C8" s="2">
        <v>8</v>
      </c>
      <c r="D8" s="2" t="str">
        <f>VLOOKUP(b[[#This Row],[mitoyennete_id]],mitoyennete[],2,FALSE)</f>
        <v>Bâtiment ou local à usage autre que d'habitation</v>
      </c>
      <c r="E8" s="2">
        <v>0.2</v>
      </c>
      <c r="F8" s="2">
        <v>4</v>
      </c>
    </row>
    <row r="9" spans="1:6" x14ac:dyDescent="0.3">
      <c r="A9" s="2">
        <v>8</v>
      </c>
      <c r="B9" s="2" t="s">
        <v>49</v>
      </c>
      <c r="C9" s="2">
        <v>9</v>
      </c>
      <c r="D9" s="2" t="str">
        <f>VLOOKUP(b[[#This Row],[mitoyennete_id]],mitoyennete[],2,FALSE)</f>
        <v>Local non déperditif (local à usage d'habitation chauffé)</v>
      </c>
      <c r="E9" s="2">
        <v>0</v>
      </c>
      <c r="F9" s="2">
        <v>283</v>
      </c>
    </row>
    <row r="10" spans="1:6" x14ac:dyDescent="0.3">
      <c r="A10" s="2">
        <v>9</v>
      </c>
      <c r="B10" s="2" t="s">
        <v>50</v>
      </c>
      <c r="C10" s="2">
        <v>10</v>
      </c>
      <c r="D10" s="2" t="str">
        <f>VLOOKUP(b[[#This Row],[mitoyennete_id]],mitoyennete[],2,FALSE)</f>
        <v>Local non chauffé non accessible</v>
      </c>
      <c r="E10" s="2">
        <v>0.95</v>
      </c>
      <c r="F10" s="2">
        <v>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34F8-3CF0-4008-8BEB-453638945F5E}">
  <dimension ref="A1:E13"/>
  <sheetViews>
    <sheetView zoomScale="85" zoomScaleNormal="85" workbookViewId="0">
      <selection activeCell="C12" sqref="C12"/>
    </sheetView>
  </sheetViews>
  <sheetFormatPr baseColWidth="10" defaultRowHeight="14.4" x14ac:dyDescent="0.3"/>
  <cols>
    <col min="1" max="1" width="4.44140625" style="2" customWidth="1"/>
    <col min="2" max="2" width="21.44140625" style="2" customWidth="1"/>
    <col min="3" max="3" width="50" style="2" bestFit="1" customWidth="1"/>
    <col min="4" max="4" width="7.21875" style="2" customWidth="1"/>
    <col min="5" max="5" width="12.44140625" customWidth="1"/>
  </cols>
  <sheetData>
    <row r="1" spans="1:5" x14ac:dyDescent="0.3">
      <c r="A1" s="1" t="s">
        <v>3</v>
      </c>
      <c r="B1" s="1" t="s">
        <v>24</v>
      </c>
      <c r="C1" s="1" t="s">
        <v>25</v>
      </c>
      <c r="D1" s="1" t="s">
        <v>0</v>
      </c>
      <c r="E1" s="1" t="s">
        <v>26</v>
      </c>
    </row>
    <row r="2" spans="1:5" x14ac:dyDescent="0.3">
      <c r="A2" s="2">
        <v>1</v>
      </c>
      <c r="B2" s="2">
        <v>1</v>
      </c>
      <c r="C2" s="2" t="str">
        <f>VLOOKUP(upb0[[#This Row],[type_plancher_bas_id]],type_plancher_bas[#All],2,FALSE)</f>
        <v>Inconnu</v>
      </c>
      <c r="D2" s="2">
        <v>2</v>
      </c>
      <c r="E2" s="2">
        <v>1</v>
      </c>
    </row>
    <row r="3" spans="1:5" x14ac:dyDescent="0.3">
      <c r="A3" s="2">
        <v>2</v>
      </c>
      <c r="B3" s="2">
        <v>2</v>
      </c>
      <c r="C3" s="2" t="str">
        <f>VLOOKUP(upb0[[#This Row],[type_plancher_bas_id]],type_plancher_bas[#All],2,FALSE)</f>
        <v>Plancher avec ou sans remplissage</v>
      </c>
      <c r="D3" s="2">
        <v>1.45</v>
      </c>
      <c r="E3" s="2">
        <v>2</v>
      </c>
    </row>
    <row r="4" spans="1:5" x14ac:dyDescent="0.3">
      <c r="A4" s="2">
        <v>3</v>
      </c>
      <c r="B4" s="2">
        <v>3</v>
      </c>
      <c r="C4" s="2" t="str">
        <f>VLOOKUP(upb0[[#This Row],[type_plancher_bas_id]],type_plancher_bas[#All],2,FALSE)</f>
        <v>Plancher entre solives métalliques avec ou sans remplissage</v>
      </c>
      <c r="D4" s="2">
        <v>1.45</v>
      </c>
      <c r="E4" s="2">
        <v>3</v>
      </c>
    </row>
    <row r="5" spans="1:5" x14ac:dyDescent="0.3">
      <c r="A5" s="2">
        <v>4</v>
      </c>
      <c r="B5" s="2">
        <v>4</v>
      </c>
      <c r="C5" s="2" t="str">
        <f>VLOOKUP(upb0[[#This Row],[type_plancher_bas_id]],type_plancher_bas[#All],2,FALSE)</f>
        <v>Plancher entre solives bois avec ou sans remplissage</v>
      </c>
      <c r="D5" s="2">
        <v>1.1000000000000001</v>
      </c>
      <c r="E5" s="2">
        <v>4</v>
      </c>
    </row>
    <row r="6" spans="1:5" x14ac:dyDescent="0.3">
      <c r="A6" s="2">
        <v>5</v>
      </c>
      <c r="B6" s="2">
        <v>5</v>
      </c>
      <c r="C6" s="2" t="str">
        <f>VLOOKUP(upb0[[#This Row],[type_plancher_bas_id]],type_plancher_bas[#All],2,FALSE)</f>
        <v>Plancher bois sur solives métalliques</v>
      </c>
      <c r="D6" s="2">
        <v>1.6</v>
      </c>
      <c r="E6" s="2">
        <v>5</v>
      </c>
    </row>
    <row r="7" spans="1:5" x14ac:dyDescent="0.3">
      <c r="A7" s="2">
        <v>6</v>
      </c>
      <c r="B7" s="2">
        <v>6</v>
      </c>
      <c r="C7" s="2" t="str">
        <f>VLOOKUP(upb0[[#This Row],[type_plancher_bas_id]],type_plancher_bas[#All],2,FALSE)</f>
        <v>Bardeaux et remplissage</v>
      </c>
      <c r="D7" s="2">
        <v>1.1000000000000001</v>
      </c>
      <c r="E7" s="2">
        <v>6</v>
      </c>
    </row>
    <row r="8" spans="1:5" x14ac:dyDescent="0.3">
      <c r="A8" s="2">
        <v>7</v>
      </c>
      <c r="B8" s="2">
        <v>7</v>
      </c>
      <c r="C8" s="2" t="str">
        <f>VLOOKUP(upb0[[#This Row],[type_plancher_bas_id]],type_plancher_bas[#All],2,FALSE)</f>
        <v>Voutains sur solives métalliques</v>
      </c>
      <c r="D8" s="2">
        <v>1.75</v>
      </c>
      <c r="E8" s="2">
        <v>7</v>
      </c>
    </row>
    <row r="9" spans="1:5" x14ac:dyDescent="0.3">
      <c r="A9" s="2">
        <v>8</v>
      </c>
      <c r="B9" s="2">
        <v>8</v>
      </c>
      <c r="C9" s="2" t="str">
        <f>VLOOKUP(upb0[[#This Row],[type_plancher_bas_id]],type_plancher_bas[#All],2,FALSE)</f>
        <v>Voutains en briques ou moellons</v>
      </c>
      <c r="D9" s="2">
        <v>0.8</v>
      </c>
      <c r="E9" s="2">
        <v>8</v>
      </c>
    </row>
    <row r="10" spans="1:5" x14ac:dyDescent="0.3">
      <c r="A10" s="2">
        <v>9</v>
      </c>
      <c r="B10" s="2">
        <v>9</v>
      </c>
      <c r="C10" s="2" t="str">
        <f>VLOOKUP(upb0[[#This Row],[type_plancher_bas_id]],type_plancher_bas[#All],2,FALSE)</f>
        <v>Dalle béton</v>
      </c>
      <c r="D10" s="2">
        <v>2</v>
      </c>
      <c r="E10" s="2">
        <v>9</v>
      </c>
    </row>
    <row r="11" spans="1:5" x14ac:dyDescent="0.3">
      <c r="A11" s="2">
        <v>10</v>
      </c>
      <c r="B11" s="2">
        <v>10</v>
      </c>
      <c r="C11" s="2" t="str">
        <f>VLOOKUP(upb0[[#This Row],[type_plancher_bas_id]],type_plancher_bas[#All],2,FALSE)</f>
        <v>Plancher bois sur solives bois</v>
      </c>
      <c r="D11" s="2">
        <v>1.6</v>
      </c>
      <c r="E11" s="2">
        <v>10</v>
      </c>
    </row>
    <row r="12" spans="1:5" x14ac:dyDescent="0.3">
      <c r="A12" s="2">
        <v>11</v>
      </c>
      <c r="B12" s="2">
        <v>11</v>
      </c>
      <c r="C12" s="2" t="str">
        <f>VLOOKUP(upb0[[#This Row],[type_plancher_bas_id]],type_plancher_bas[#All],2,FALSE)</f>
        <v>Plancher lourd type entrevous terre-cuite poutrelles béton</v>
      </c>
      <c r="D12" s="2">
        <v>2</v>
      </c>
      <c r="E12" s="2">
        <v>11</v>
      </c>
    </row>
    <row r="13" spans="1:5" x14ac:dyDescent="0.3">
      <c r="A13" s="2">
        <v>12</v>
      </c>
      <c r="B13" s="2">
        <v>12</v>
      </c>
      <c r="C13" s="2" t="str">
        <f>VLOOKUP(upb0[[#This Row],[type_plancher_bas_id]],type_plancher_bas[#All],2,FALSE)</f>
        <v>Plancher à entrevous isolant</v>
      </c>
      <c r="D13" s="2">
        <v>0.45</v>
      </c>
      <c r="E13" s="2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991F-E0B0-494B-A09D-BD14E5BB9071}">
  <dimension ref="A1:G61"/>
  <sheetViews>
    <sheetView zoomScale="85" zoomScaleNormal="85" workbookViewId="0">
      <selection sqref="A1:G61"/>
    </sheetView>
  </sheetViews>
  <sheetFormatPr baseColWidth="10" defaultRowHeight="14.4" x14ac:dyDescent="0.3"/>
  <cols>
    <col min="1" max="1" width="4.5546875" style="2" customWidth="1"/>
    <col min="2" max="2" width="17.5546875" style="2" customWidth="1"/>
    <col min="3" max="3" width="33.77734375" style="2" customWidth="1"/>
    <col min="4" max="4" width="33.21875" style="2" customWidth="1"/>
    <col min="5" max="5" width="12.5546875" style="2" customWidth="1"/>
    <col min="6" max="6" width="6.44140625" style="2" customWidth="1"/>
    <col min="7" max="7" width="12" style="2" customWidth="1"/>
  </cols>
  <sheetData>
    <row r="1" spans="1:7" x14ac:dyDescent="0.3">
      <c r="A1" s="1" t="s">
        <v>3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1</v>
      </c>
      <c r="G1" s="1" t="s">
        <v>31</v>
      </c>
    </row>
    <row r="2" spans="1:7" x14ac:dyDescent="0.3">
      <c r="A2" s="2">
        <v>1</v>
      </c>
      <c r="B2" s="2" t="s">
        <v>32</v>
      </c>
      <c r="D2" s="2">
        <v>1947</v>
      </c>
      <c r="E2" s="2">
        <v>1</v>
      </c>
      <c r="F2" s="2">
        <v>2</v>
      </c>
      <c r="G2" s="2">
        <v>1</v>
      </c>
    </row>
    <row r="3" spans="1:7" x14ac:dyDescent="0.3">
      <c r="A3" s="2">
        <v>2</v>
      </c>
      <c r="B3" s="2" t="s">
        <v>32</v>
      </c>
      <c r="D3" s="2">
        <v>1947</v>
      </c>
      <c r="E3" s="2">
        <v>0</v>
      </c>
      <c r="F3" s="2">
        <v>2</v>
      </c>
      <c r="G3" s="2">
        <v>2</v>
      </c>
    </row>
    <row r="4" spans="1:7" x14ac:dyDescent="0.3">
      <c r="A4" s="2">
        <v>3</v>
      </c>
      <c r="B4" s="2" t="s">
        <v>33</v>
      </c>
      <c r="D4" s="2">
        <v>1947</v>
      </c>
      <c r="E4" s="2">
        <v>1</v>
      </c>
      <c r="F4" s="2">
        <v>2</v>
      </c>
      <c r="G4" s="2">
        <v>3</v>
      </c>
    </row>
    <row r="5" spans="1:7" x14ac:dyDescent="0.3">
      <c r="A5" s="2">
        <v>4</v>
      </c>
      <c r="B5" s="2" t="s">
        <v>33</v>
      </c>
      <c r="D5" s="2">
        <v>1947</v>
      </c>
      <c r="E5" s="2">
        <v>0</v>
      </c>
      <c r="F5" s="2">
        <v>2</v>
      </c>
      <c r="G5" s="2">
        <v>4</v>
      </c>
    </row>
    <row r="6" spans="1:7" x14ac:dyDescent="0.3">
      <c r="A6" s="2">
        <v>5</v>
      </c>
      <c r="B6" s="2" t="s">
        <v>34</v>
      </c>
      <c r="D6" s="2">
        <v>1947</v>
      </c>
      <c r="E6" s="2">
        <v>1</v>
      </c>
      <c r="F6" s="2">
        <v>2</v>
      </c>
      <c r="G6" s="2">
        <v>5</v>
      </c>
    </row>
    <row r="7" spans="1:7" x14ac:dyDescent="0.3">
      <c r="A7" s="2">
        <v>6</v>
      </c>
      <c r="B7" s="2" t="s">
        <v>34</v>
      </c>
      <c r="D7" s="2">
        <v>1947</v>
      </c>
      <c r="E7" s="2">
        <v>0</v>
      </c>
      <c r="F7" s="2">
        <v>2</v>
      </c>
      <c r="G7" s="2">
        <v>6</v>
      </c>
    </row>
    <row r="8" spans="1:7" x14ac:dyDescent="0.3">
      <c r="A8" s="2">
        <v>7</v>
      </c>
      <c r="B8" s="2" t="s">
        <v>32</v>
      </c>
      <c r="C8" s="2">
        <v>1948</v>
      </c>
      <c r="D8" s="2">
        <v>1974</v>
      </c>
      <c r="E8" s="2">
        <v>1</v>
      </c>
      <c r="F8" s="2">
        <v>2</v>
      </c>
      <c r="G8" s="2">
        <v>1</v>
      </c>
    </row>
    <row r="9" spans="1:7" x14ac:dyDescent="0.3">
      <c r="A9" s="2">
        <v>8</v>
      </c>
      <c r="B9" s="2" t="s">
        <v>32</v>
      </c>
      <c r="C9" s="2">
        <v>1948</v>
      </c>
      <c r="D9" s="2">
        <v>1974</v>
      </c>
      <c r="E9" s="2">
        <v>0</v>
      </c>
      <c r="F9" s="2">
        <v>2</v>
      </c>
      <c r="G9" s="2">
        <v>2</v>
      </c>
    </row>
    <row r="10" spans="1:7" x14ac:dyDescent="0.3">
      <c r="A10" s="2">
        <v>9</v>
      </c>
      <c r="B10" s="2" t="s">
        <v>33</v>
      </c>
      <c r="C10" s="2">
        <v>1948</v>
      </c>
      <c r="D10" s="2">
        <v>1974</v>
      </c>
      <c r="E10" s="2">
        <v>1</v>
      </c>
      <c r="F10" s="2">
        <v>2</v>
      </c>
      <c r="G10" s="2">
        <v>3</v>
      </c>
    </row>
    <row r="11" spans="1:7" x14ac:dyDescent="0.3">
      <c r="A11" s="2">
        <v>10</v>
      </c>
      <c r="B11" s="2" t="s">
        <v>33</v>
      </c>
      <c r="C11" s="2">
        <v>1948</v>
      </c>
      <c r="D11" s="2">
        <v>1974</v>
      </c>
      <c r="E11" s="2">
        <v>0</v>
      </c>
      <c r="F11" s="2">
        <v>2</v>
      </c>
      <c r="G11" s="2">
        <v>4</v>
      </c>
    </row>
    <row r="12" spans="1:7" x14ac:dyDescent="0.3">
      <c r="A12" s="2">
        <v>11</v>
      </c>
      <c r="B12" s="2" t="s">
        <v>34</v>
      </c>
      <c r="C12" s="2">
        <v>1948</v>
      </c>
      <c r="D12" s="2">
        <v>1974</v>
      </c>
      <c r="E12" s="2">
        <v>1</v>
      </c>
      <c r="F12" s="2">
        <v>2</v>
      </c>
      <c r="G12" s="2">
        <v>5</v>
      </c>
    </row>
    <row r="13" spans="1:7" x14ac:dyDescent="0.3">
      <c r="A13" s="2">
        <v>12</v>
      </c>
      <c r="B13" s="2" t="s">
        <v>34</v>
      </c>
      <c r="C13" s="2">
        <v>1948</v>
      </c>
      <c r="D13" s="2">
        <v>1974</v>
      </c>
      <c r="E13" s="2">
        <v>0</v>
      </c>
      <c r="F13" s="2">
        <v>2</v>
      </c>
      <c r="G13" s="2">
        <v>6</v>
      </c>
    </row>
    <row r="14" spans="1:7" x14ac:dyDescent="0.3">
      <c r="A14" s="2">
        <v>13</v>
      </c>
      <c r="B14" s="2" t="s">
        <v>32</v>
      </c>
      <c r="C14" s="2">
        <v>1975</v>
      </c>
      <c r="D14" s="2">
        <v>1977</v>
      </c>
      <c r="E14" s="2">
        <v>1</v>
      </c>
      <c r="F14" s="2">
        <v>0.9</v>
      </c>
      <c r="G14" s="2">
        <v>7</v>
      </c>
    </row>
    <row r="15" spans="1:7" x14ac:dyDescent="0.3">
      <c r="A15" s="2">
        <v>14</v>
      </c>
      <c r="B15" s="2" t="s">
        <v>32</v>
      </c>
      <c r="C15" s="2">
        <v>1975</v>
      </c>
      <c r="D15" s="2">
        <v>1977</v>
      </c>
      <c r="E15" s="2">
        <v>0</v>
      </c>
      <c r="F15" s="2">
        <v>0.9</v>
      </c>
      <c r="G15" s="2">
        <v>8</v>
      </c>
    </row>
    <row r="16" spans="1:7" x14ac:dyDescent="0.3">
      <c r="A16" s="2">
        <v>15</v>
      </c>
      <c r="B16" s="2" t="s">
        <v>33</v>
      </c>
      <c r="C16" s="2">
        <v>1975</v>
      </c>
      <c r="D16" s="2">
        <v>1977</v>
      </c>
      <c r="E16" s="2">
        <v>1</v>
      </c>
      <c r="F16" s="2">
        <v>0.95</v>
      </c>
      <c r="G16" s="2">
        <v>9</v>
      </c>
    </row>
    <row r="17" spans="1:7" x14ac:dyDescent="0.3">
      <c r="A17" s="2">
        <v>16</v>
      </c>
      <c r="B17" s="2" t="s">
        <v>33</v>
      </c>
      <c r="C17" s="2">
        <v>1975</v>
      </c>
      <c r="D17" s="2">
        <v>1977</v>
      </c>
      <c r="E17" s="2">
        <v>0</v>
      </c>
      <c r="F17" s="2">
        <v>0.95</v>
      </c>
      <c r="G17" s="2">
        <v>10</v>
      </c>
    </row>
    <row r="18" spans="1:7" x14ac:dyDescent="0.3">
      <c r="A18" s="2">
        <v>17</v>
      </c>
      <c r="B18" s="2" t="s">
        <v>34</v>
      </c>
      <c r="C18" s="2">
        <v>1975</v>
      </c>
      <c r="D18" s="2">
        <v>1977</v>
      </c>
      <c r="E18" s="2">
        <v>1</v>
      </c>
      <c r="F18" s="2">
        <v>1</v>
      </c>
      <c r="G18" s="2">
        <v>11</v>
      </c>
    </row>
    <row r="19" spans="1:7" x14ac:dyDescent="0.3">
      <c r="A19" s="2">
        <v>18</v>
      </c>
      <c r="B19" s="2" t="s">
        <v>34</v>
      </c>
      <c r="C19" s="2">
        <v>1975</v>
      </c>
      <c r="D19" s="2">
        <v>1977</v>
      </c>
      <c r="E19" s="2">
        <v>0</v>
      </c>
      <c r="F19" s="2">
        <v>1</v>
      </c>
      <c r="G19" s="2">
        <v>12</v>
      </c>
    </row>
    <row r="20" spans="1:7" x14ac:dyDescent="0.3">
      <c r="A20" s="2">
        <v>19</v>
      </c>
      <c r="B20" s="2" t="s">
        <v>32</v>
      </c>
      <c r="C20" s="2">
        <v>1978</v>
      </c>
      <c r="D20" s="2">
        <v>1982</v>
      </c>
      <c r="E20" s="2">
        <v>1</v>
      </c>
      <c r="F20" s="2">
        <v>0.8</v>
      </c>
      <c r="G20" s="2">
        <v>13</v>
      </c>
    </row>
    <row r="21" spans="1:7" x14ac:dyDescent="0.3">
      <c r="A21" s="2">
        <v>20</v>
      </c>
      <c r="B21" s="2" t="s">
        <v>32</v>
      </c>
      <c r="C21" s="2">
        <v>1978</v>
      </c>
      <c r="D21" s="2">
        <v>1982</v>
      </c>
      <c r="E21" s="2">
        <v>0</v>
      </c>
      <c r="F21" s="2">
        <v>0.9</v>
      </c>
      <c r="G21" s="2">
        <v>14</v>
      </c>
    </row>
    <row r="22" spans="1:7" x14ac:dyDescent="0.3">
      <c r="A22" s="2">
        <v>21</v>
      </c>
      <c r="B22" s="2" t="s">
        <v>33</v>
      </c>
      <c r="C22" s="2">
        <v>1978</v>
      </c>
      <c r="D22" s="2">
        <v>1982</v>
      </c>
      <c r="E22" s="2">
        <v>1</v>
      </c>
      <c r="F22" s="2">
        <v>0.84</v>
      </c>
      <c r="G22" s="2">
        <v>15</v>
      </c>
    </row>
    <row r="23" spans="1:7" x14ac:dyDescent="0.3">
      <c r="A23" s="2">
        <v>22</v>
      </c>
      <c r="B23" s="2" t="s">
        <v>33</v>
      </c>
      <c r="C23" s="2">
        <v>1978</v>
      </c>
      <c r="D23" s="2">
        <v>1982</v>
      </c>
      <c r="E23" s="2">
        <v>0</v>
      </c>
      <c r="F23" s="2">
        <v>0.95</v>
      </c>
      <c r="G23" s="2">
        <v>16</v>
      </c>
    </row>
    <row r="24" spans="1:7" x14ac:dyDescent="0.3">
      <c r="A24" s="2">
        <v>23</v>
      </c>
      <c r="B24" s="2" t="s">
        <v>34</v>
      </c>
      <c r="C24" s="2">
        <v>1978</v>
      </c>
      <c r="D24" s="2">
        <v>1982</v>
      </c>
      <c r="E24" s="2">
        <v>1</v>
      </c>
      <c r="F24" s="2">
        <v>0.89</v>
      </c>
      <c r="G24" s="2">
        <v>17</v>
      </c>
    </row>
    <row r="25" spans="1:7" x14ac:dyDescent="0.3">
      <c r="A25" s="2">
        <v>24</v>
      </c>
      <c r="B25" s="2" t="s">
        <v>34</v>
      </c>
      <c r="C25" s="2">
        <v>1978</v>
      </c>
      <c r="D25" s="2">
        <v>1982</v>
      </c>
      <c r="E25" s="2">
        <v>0</v>
      </c>
      <c r="F25" s="2">
        <v>1</v>
      </c>
      <c r="G25" s="2">
        <v>18</v>
      </c>
    </row>
    <row r="26" spans="1:7" x14ac:dyDescent="0.3">
      <c r="A26" s="2">
        <v>25</v>
      </c>
      <c r="B26" s="2" t="s">
        <v>32</v>
      </c>
      <c r="C26" s="2">
        <v>1983</v>
      </c>
      <c r="D26" s="2">
        <v>1988</v>
      </c>
      <c r="E26" s="2">
        <v>1</v>
      </c>
      <c r="F26" s="2">
        <v>0.55000000000000004</v>
      </c>
      <c r="G26" s="2">
        <v>19</v>
      </c>
    </row>
    <row r="27" spans="1:7" x14ac:dyDescent="0.3">
      <c r="A27" s="2">
        <v>26</v>
      </c>
      <c r="B27" s="2" t="s">
        <v>32</v>
      </c>
      <c r="C27" s="2">
        <v>1983</v>
      </c>
      <c r="D27" s="2">
        <v>1988</v>
      </c>
      <c r="E27" s="2">
        <v>0</v>
      </c>
      <c r="F27" s="2">
        <v>0.8</v>
      </c>
      <c r="G27" s="2">
        <v>20</v>
      </c>
    </row>
    <row r="28" spans="1:7" x14ac:dyDescent="0.3">
      <c r="A28" s="2">
        <v>27</v>
      </c>
      <c r="B28" s="2" t="s">
        <v>33</v>
      </c>
      <c r="C28" s="2">
        <v>1983</v>
      </c>
      <c r="D28" s="2">
        <v>1988</v>
      </c>
      <c r="E28" s="2">
        <v>1</v>
      </c>
      <c r="F28" s="2">
        <v>0.57999999999999996</v>
      </c>
      <c r="G28" s="2">
        <v>21</v>
      </c>
    </row>
    <row r="29" spans="1:7" x14ac:dyDescent="0.3">
      <c r="A29" s="2">
        <v>28</v>
      </c>
      <c r="B29" s="2" t="s">
        <v>33</v>
      </c>
      <c r="C29" s="2">
        <v>1983</v>
      </c>
      <c r="D29" s="2">
        <v>1988</v>
      </c>
      <c r="E29" s="2">
        <v>0</v>
      </c>
      <c r="F29" s="2">
        <v>0.74</v>
      </c>
      <c r="G29" s="2">
        <v>22</v>
      </c>
    </row>
    <row r="30" spans="1:7" x14ac:dyDescent="0.3">
      <c r="A30" s="2">
        <v>29</v>
      </c>
      <c r="B30" s="2" t="s">
        <v>34</v>
      </c>
      <c r="C30" s="2">
        <v>1983</v>
      </c>
      <c r="D30" s="2">
        <v>1988</v>
      </c>
      <c r="E30" s="2">
        <v>1</v>
      </c>
      <c r="F30" s="2">
        <v>0.78</v>
      </c>
      <c r="G30" s="2">
        <v>23</v>
      </c>
    </row>
    <row r="31" spans="1:7" x14ac:dyDescent="0.3">
      <c r="A31" s="2">
        <v>30</v>
      </c>
      <c r="B31" s="2" t="s">
        <v>34</v>
      </c>
      <c r="C31" s="2">
        <v>1983</v>
      </c>
      <c r="D31" s="2">
        <v>1988</v>
      </c>
      <c r="E31" s="2">
        <v>0</v>
      </c>
      <c r="F31" s="2">
        <v>0.89</v>
      </c>
      <c r="G31" s="2">
        <v>24</v>
      </c>
    </row>
    <row r="32" spans="1:7" x14ac:dyDescent="0.3">
      <c r="A32" s="2">
        <v>31</v>
      </c>
      <c r="B32" s="2" t="s">
        <v>32</v>
      </c>
      <c r="C32" s="2">
        <v>1989</v>
      </c>
      <c r="D32" s="2">
        <v>2000</v>
      </c>
      <c r="E32" s="2">
        <v>1</v>
      </c>
      <c r="F32" s="2">
        <v>0.55000000000000004</v>
      </c>
      <c r="G32" s="2">
        <v>25</v>
      </c>
    </row>
    <row r="33" spans="1:7" x14ac:dyDescent="0.3">
      <c r="A33" s="2">
        <v>32</v>
      </c>
      <c r="B33" s="2" t="s">
        <v>32</v>
      </c>
      <c r="C33" s="2">
        <v>1989</v>
      </c>
      <c r="D33" s="2">
        <v>2000</v>
      </c>
      <c r="E33" s="2">
        <v>0</v>
      </c>
      <c r="F33" s="2">
        <v>0.5</v>
      </c>
      <c r="G33" s="2">
        <v>26</v>
      </c>
    </row>
    <row r="34" spans="1:7" x14ac:dyDescent="0.3">
      <c r="A34" s="2">
        <v>33</v>
      </c>
      <c r="B34" s="2" t="s">
        <v>33</v>
      </c>
      <c r="C34" s="2">
        <v>1989</v>
      </c>
      <c r="D34" s="2">
        <v>2000</v>
      </c>
      <c r="E34" s="2">
        <v>1</v>
      </c>
      <c r="F34" s="2">
        <v>0.57999999999999996</v>
      </c>
      <c r="G34" s="2">
        <v>27</v>
      </c>
    </row>
    <row r="35" spans="1:7" x14ac:dyDescent="0.3">
      <c r="A35" s="2">
        <v>34</v>
      </c>
      <c r="B35" s="2" t="s">
        <v>33</v>
      </c>
      <c r="C35" s="2">
        <v>1989</v>
      </c>
      <c r="D35" s="2">
        <v>2000</v>
      </c>
      <c r="E35" s="2">
        <v>0</v>
      </c>
      <c r="F35" s="2">
        <v>0.63</v>
      </c>
      <c r="G35" s="2">
        <v>28</v>
      </c>
    </row>
    <row r="36" spans="1:7" x14ac:dyDescent="0.3">
      <c r="A36" s="2">
        <v>35</v>
      </c>
      <c r="B36" s="2" t="s">
        <v>34</v>
      </c>
      <c r="C36" s="2">
        <v>1989</v>
      </c>
      <c r="D36" s="2">
        <v>2000</v>
      </c>
      <c r="E36" s="2">
        <v>1</v>
      </c>
      <c r="F36" s="2">
        <v>0.5</v>
      </c>
      <c r="G36" s="2">
        <v>29</v>
      </c>
    </row>
    <row r="37" spans="1:7" x14ac:dyDescent="0.3">
      <c r="A37" s="2">
        <v>36</v>
      </c>
      <c r="B37" s="2" t="s">
        <v>34</v>
      </c>
      <c r="C37" s="2">
        <v>1989</v>
      </c>
      <c r="D37" s="2">
        <v>2000</v>
      </c>
      <c r="E37" s="2">
        <v>0</v>
      </c>
      <c r="F37" s="2">
        <v>0.56000000000000005</v>
      </c>
      <c r="G37" s="2">
        <v>30</v>
      </c>
    </row>
    <row r="38" spans="1:7" x14ac:dyDescent="0.3">
      <c r="A38" s="2">
        <v>37</v>
      </c>
      <c r="B38" s="2" t="s">
        <v>32</v>
      </c>
      <c r="C38" s="2">
        <v>2001</v>
      </c>
      <c r="D38" s="2">
        <v>2005</v>
      </c>
      <c r="E38" s="2">
        <v>1</v>
      </c>
      <c r="F38" s="2">
        <v>0.3</v>
      </c>
      <c r="G38" s="2">
        <v>31</v>
      </c>
    </row>
    <row r="39" spans="1:7" x14ac:dyDescent="0.3">
      <c r="A39" s="2">
        <v>38</v>
      </c>
      <c r="B39" s="2" t="s">
        <v>32</v>
      </c>
      <c r="C39" s="2">
        <v>2001</v>
      </c>
      <c r="D39" s="2">
        <v>2005</v>
      </c>
      <c r="E39" s="2">
        <v>0</v>
      </c>
      <c r="F39" s="2">
        <v>0.3</v>
      </c>
      <c r="G39" s="2">
        <v>32</v>
      </c>
    </row>
    <row r="40" spans="1:7" x14ac:dyDescent="0.3">
      <c r="A40" s="2">
        <v>39</v>
      </c>
      <c r="B40" s="2" t="s">
        <v>33</v>
      </c>
      <c r="C40" s="2">
        <v>2001</v>
      </c>
      <c r="D40" s="2">
        <v>2005</v>
      </c>
      <c r="E40" s="2">
        <v>1</v>
      </c>
      <c r="F40" s="2">
        <v>0.3</v>
      </c>
      <c r="G40" s="2">
        <v>33</v>
      </c>
    </row>
    <row r="41" spans="1:7" x14ac:dyDescent="0.3">
      <c r="A41" s="2">
        <v>40</v>
      </c>
      <c r="B41" s="2" t="s">
        <v>33</v>
      </c>
      <c r="C41" s="2">
        <v>2001</v>
      </c>
      <c r="D41" s="2">
        <v>2005</v>
      </c>
      <c r="E41" s="2">
        <v>0</v>
      </c>
      <c r="F41" s="2">
        <v>0.3</v>
      </c>
      <c r="G41" s="2">
        <v>34</v>
      </c>
    </row>
    <row r="42" spans="1:7" x14ac:dyDescent="0.3">
      <c r="A42" s="2">
        <v>41</v>
      </c>
      <c r="B42" s="2" t="s">
        <v>34</v>
      </c>
      <c r="C42" s="2">
        <v>2001</v>
      </c>
      <c r="D42" s="2">
        <v>2005</v>
      </c>
      <c r="E42" s="2">
        <v>1</v>
      </c>
      <c r="F42" s="2">
        <v>0.47</v>
      </c>
      <c r="G42" s="2">
        <v>35</v>
      </c>
    </row>
    <row r="43" spans="1:7" x14ac:dyDescent="0.3">
      <c r="A43" s="2">
        <v>42</v>
      </c>
      <c r="B43" s="2" t="s">
        <v>34</v>
      </c>
      <c r="C43" s="2">
        <v>2001</v>
      </c>
      <c r="D43" s="2">
        <v>2005</v>
      </c>
      <c r="E43" s="2">
        <v>0</v>
      </c>
      <c r="F43" s="2">
        <v>0.47</v>
      </c>
      <c r="G43" s="2">
        <v>36</v>
      </c>
    </row>
    <row r="44" spans="1:7" x14ac:dyDescent="0.3">
      <c r="A44" s="2">
        <v>43</v>
      </c>
      <c r="B44" s="2" t="s">
        <v>32</v>
      </c>
      <c r="C44" s="2">
        <v>2006</v>
      </c>
      <c r="D44" s="2">
        <v>2012</v>
      </c>
      <c r="E44" s="2">
        <v>1</v>
      </c>
      <c r="F44" s="2">
        <v>0.27</v>
      </c>
      <c r="G44" s="2">
        <v>37</v>
      </c>
    </row>
    <row r="45" spans="1:7" x14ac:dyDescent="0.3">
      <c r="A45" s="2">
        <v>44</v>
      </c>
      <c r="B45" s="2" t="s">
        <v>32</v>
      </c>
      <c r="C45" s="2">
        <v>2006</v>
      </c>
      <c r="D45" s="2">
        <v>2012</v>
      </c>
      <c r="E45" s="2">
        <v>0</v>
      </c>
      <c r="F45" s="2">
        <v>0.27</v>
      </c>
      <c r="G45" s="2">
        <v>38</v>
      </c>
    </row>
    <row r="46" spans="1:7" x14ac:dyDescent="0.3">
      <c r="A46" s="2">
        <v>45</v>
      </c>
      <c r="B46" s="2" t="s">
        <v>33</v>
      </c>
      <c r="C46" s="2">
        <v>2006</v>
      </c>
      <c r="D46" s="2">
        <v>2012</v>
      </c>
      <c r="E46" s="2">
        <v>1</v>
      </c>
      <c r="F46" s="2">
        <v>0.27</v>
      </c>
      <c r="G46" s="2">
        <v>39</v>
      </c>
    </row>
    <row r="47" spans="1:7" x14ac:dyDescent="0.3">
      <c r="A47" s="2">
        <v>46</v>
      </c>
      <c r="B47" s="2" t="s">
        <v>33</v>
      </c>
      <c r="C47" s="2">
        <v>2006</v>
      </c>
      <c r="D47" s="2">
        <v>2012</v>
      </c>
      <c r="E47" s="2">
        <v>0</v>
      </c>
      <c r="F47" s="2">
        <v>0.27</v>
      </c>
      <c r="G47" s="2">
        <v>40</v>
      </c>
    </row>
    <row r="48" spans="1:7" x14ac:dyDescent="0.3">
      <c r="A48" s="2">
        <v>47</v>
      </c>
      <c r="B48" s="2" t="s">
        <v>34</v>
      </c>
      <c r="C48" s="2">
        <v>2006</v>
      </c>
      <c r="D48" s="2">
        <v>2012</v>
      </c>
      <c r="E48" s="2">
        <v>1</v>
      </c>
      <c r="F48" s="2">
        <v>0.4</v>
      </c>
      <c r="G48" s="2">
        <v>41</v>
      </c>
    </row>
    <row r="49" spans="1:7" x14ac:dyDescent="0.3">
      <c r="A49" s="2">
        <v>48</v>
      </c>
      <c r="B49" s="2" t="s">
        <v>34</v>
      </c>
      <c r="C49" s="2">
        <v>2006</v>
      </c>
      <c r="D49" s="2">
        <v>2012</v>
      </c>
      <c r="E49" s="2">
        <v>0</v>
      </c>
      <c r="F49" s="2">
        <v>0.4</v>
      </c>
      <c r="G49" s="2">
        <v>42</v>
      </c>
    </row>
    <row r="50" spans="1:7" x14ac:dyDescent="0.3">
      <c r="A50" s="2">
        <v>49</v>
      </c>
      <c r="B50" s="2" t="s">
        <v>32</v>
      </c>
      <c r="C50" s="2">
        <v>2013</v>
      </c>
      <c r="D50" s="2">
        <v>2021</v>
      </c>
      <c r="E50" s="2">
        <v>1</v>
      </c>
      <c r="F50" s="2">
        <v>0.23</v>
      </c>
      <c r="G50" s="2">
        <v>43</v>
      </c>
    </row>
    <row r="51" spans="1:7" x14ac:dyDescent="0.3">
      <c r="A51" s="2">
        <v>50</v>
      </c>
      <c r="B51" s="2" t="s">
        <v>32</v>
      </c>
      <c r="C51" s="2">
        <v>2013</v>
      </c>
      <c r="D51" s="2">
        <v>2021</v>
      </c>
      <c r="E51" s="2">
        <v>0</v>
      </c>
      <c r="F51" s="2">
        <v>0.23</v>
      </c>
      <c r="G51" s="2">
        <v>44</v>
      </c>
    </row>
    <row r="52" spans="1:7" x14ac:dyDescent="0.3">
      <c r="A52" s="2">
        <v>51</v>
      </c>
      <c r="B52" s="2" t="s">
        <v>33</v>
      </c>
      <c r="C52" s="2">
        <v>2013</v>
      </c>
      <c r="D52" s="2">
        <v>2021</v>
      </c>
      <c r="E52" s="2">
        <v>1</v>
      </c>
      <c r="F52" s="2">
        <v>0.23</v>
      </c>
      <c r="G52" s="2">
        <v>45</v>
      </c>
    </row>
    <row r="53" spans="1:7" x14ac:dyDescent="0.3">
      <c r="A53" s="2">
        <v>52</v>
      </c>
      <c r="B53" s="2" t="s">
        <v>33</v>
      </c>
      <c r="C53" s="2">
        <v>2013</v>
      </c>
      <c r="D53" s="2">
        <v>2021</v>
      </c>
      <c r="E53" s="2">
        <v>0</v>
      </c>
      <c r="F53" s="2">
        <v>0.23</v>
      </c>
      <c r="G53" s="2">
        <v>46</v>
      </c>
    </row>
    <row r="54" spans="1:7" x14ac:dyDescent="0.3">
      <c r="A54" s="2">
        <v>53</v>
      </c>
      <c r="B54" s="2" t="s">
        <v>34</v>
      </c>
      <c r="C54" s="2">
        <v>2013</v>
      </c>
      <c r="D54" s="2">
        <v>2021</v>
      </c>
      <c r="E54" s="2">
        <v>1</v>
      </c>
      <c r="F54" s="2">
        <v>0.25</v>
      </c>
      <c r="G54" s="2">
        <v>47</v>
      </c>
    </row>
    <row r="55" spans="1:7" x14ac:dyDescent="0.3">
      <c r="A55" s="2">
        <v>54</v>
      </c>
      <c r="B55" s="2" t="s">
        <v>34</v>
      </c>
      <c r="C55" s="2">
        <v>2013</v>
      </c>
      <c r="D55" s="2">
        <v>2021</v>
      </c>
      <c r="E55" s="2">
        <v>0</v>
      </c>
      <c r="F55" s="2">
        <v>0.25</v>
      </c>
      <c r="G55" s="2">
        <v>48</v>
      </c>
    </row>
    <row r="56" spans="1:7" x14ac:dyDescent="0.3">
      <c r="A56" s="2">
        <v>55</v>
      </c>
      <c r="B56" s="2" t="s">
        <v>32</v>
      </c>
      <c r="C56" s="2">
        <v>2022</v>
      </c>
      <c r="E56" s="2">
        <v>1</v>
      </c>
      <c r="F56" s="2">
        <v>0.23</v>
      </c>
      <c r="G56" s="2">
        <v>43</v>
      </c>
    </row>
    <row r="57" spans="1:7" x14ac:dyDescent="0.3">
      <c r="A57" s="2">
        <v>56</v>
      </c>
      <c r="B57" s="2" t="s">
        <v>32</v>
      </c>
      <c r="C57" s="2">
        <v>2022</v>
      </c>
      <c r="E57" s="2">
        <v>0</v>
      </c>
      <c r="F57" s="2">
        <v>0.23</v>
      </c>
      <c r="G57" s="2">
        <v>44</v>
      </c>
    </row>
    <row r="58" spans="1:7" x14ac:dyDescent="0.3">
      <c r="A58" s="2">
        <v>57</v>
      </c>
      <c r="B58" s="2" t="s">
        <v>33</v>
      </c>
      <c r="C58" s="2">
        <v>2022</v>
      </c>
      <c r="E58" s="2">
        <v>1</v>
      </c>
      <c r="F58" s="2">
        <v>0.23</v>
      </c>
      <c r="G58" s="2">
        <v>45</v>
      </c>
    </row>
    <row r="59" spans="1:7" x14ac:dyDescent="0.3">
      <c r="A59" s="2">
        <v>58</v>
      </c>
      <c r="B59" s="2" t="s">
        <v>33</v>
      </c>
      <c r="C59" s="2">
        <v>2022</v>
      </c>
      <c r="E59" s="2">
        <v>0</v>
      </c>
      <c r="F59" s="2">
        <v>0.23</v>
      </c>
      <c r="G59" s="2">
        <v>46</v>
      </c>
    </row>
    <row r="60" spans="1:7" x14ac:dyDescent="0.3">
      <c r="A60" s="2">
        <v>59</v>
      </c>
      <c r="B60" s="2" t="s">
        <v>34</v>
      </c>
      <c r="C60" s="2">
        <v>2022</v>
      </c>
      <c r="E60" s="2">
        <v>1</v>
      </c>
      <c r="F60" s="2">
        <v>0.25</v>
      </c>
      <c r="G60" s="2">
        <v>47</v>
      </c>
    </row>
    <row r="61" spans="1:7" x14ac:dyDescent="0.3">
      <c r="A61" s="2">
        <v>60</v>
      </c>
      <c r="B61" s="2" t="s">
        <v>34</v>
      </c>
      <c r="C61" s="2">
        <v>2022</v>
      </c>
      <c r="E61" s="2">
        <v>0</v>
      </c>
      <c r="F61" s="2">
        <v>0.25</v>
      </c>
      <c r="G61" s="2">
        <v>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641A-42BC-4DA6-8B33-DF54CC90BAE4}">
  <dimension ref="A1:L365"/>
  <sheetViews>
    <sheetView zoomScale="85" zoomScaleNormal="85" workbookViewId="0">
      <selection activeCell="K7" sqref="K7"/>
    </sheetView>
  </sheetViews>
  <sheetFormatPr baseColWidth="10" defaultRowHeight="14.4" x14ac:dyDescent="0.3"/>
  <cols>
    <col min="1" max="1" width="4.5546875" style="5" customWidth="1"/>
    <col min="2" max="2" width="18.5546875" style="5" bestFit="1" customWidth="1"/>
    <col min="3" max="3" width="18.6640625" style="5" bestFit="1" customWidth="1"/>
    <col min="4" max="4" width="25" style="5" customWidth="1"/>
    <col min="5" max="5" width="24.44140625" style="5" customWidth="1"/>
    <col min="6" max="6" width="6.77734375" style="5" customWidth="1"/>
    <col min="7" max="7" width="6.44140625" style="5" customWidth="1"/>
    <col min="8" max="8" width="5.109375" style="5" bestFit="1" customWidth="1"/>
    <col min="9" max="9" width="10.6640625" style="5" customWidth="1"/>
    <col min="10" max="16384" width="11.5546875" style="4"/>
  </cols>
  <sheetData>
    <row r="1" spans="1:12" x14ac:dyDescent="0.3">
      <c r="A1" s="3" t="s">
        <v>3</v>
      </c>
      <c r="B1" s="3" t="s">
        <v>36</v>
      </c>
      <c r="C1" s="3" t="s">
        <v>35</v>
      </c>
      <c r="D1" s="1" t="s">
        <v>37</v>
      </c>
      <c r="E1" s="1" t="s">
        <v>38</v>
      </c>
      <c r="F1" s="3" t="s">
        <v>39</v>
      </c>
      <c r="G1" s="3" t="s">
        <v>1</v>
      </c>
      <c r="H1" s="3" t="s">
        <v>2</v>
      </c>
      <c r="I1" s="3" t="s">
        <v>40</v>
      </c>
    </row>
    <row r="2" spans="1:12" x14ac:dyDescent="0.3">
      <c r="A2" s="5">
        <v>1</v>
      </c>
      <c r="B2" s="5">
        <v>3</v>
      </c>
      <c r="C2" s="5" t="str">
        <f>VLOOKUP(Tableau7[[#This Row],[mitoyennete_id]],mitoyennete[#All],2,FALSE)</f>
        <v>Vide sanitaire</v>
      </c>
      <c r="F2" s="5">
        <v>3</v>
      </c>
      <c r="G2" s="5">
        <v>3.33</v>
      </c>
      <c r="H2" s="5">
        <v>0.45</v>
      </c>
      <c r="I2" s="5">
        <v>1</v>
      </c>
    </row>
    <row r="3" spans="1:12" x14ac:dyDescent="0.3">
      <c r="A3" s="5">
        <v>2</v>
      </c>
      <c r="B3" s="5">
        <v>3</v>
      </c>
      <c r="C3" s="5" t="str">
        <f>VLOOKUP(Tableau7[[#This Row],[mitoyennete_id]],mitoyennete[#All],2,FALSE)</f>
        <v>Vide sanitaire</v>
      </c>
      <c r="F3" s="5">
        <v>4</v>
      </c>
      <c r="G3" s="5">
        <v>3.33</v>
      </c>
      <c r="H3" s="5">
        <v>0.43</v>
      </c>
      <c r="I3" s="5">
        <v>2</v>
      </c>
    </row>
    <row r="4" spans="1:12" x14ac:dyDescent="0.3">
      <c r="A4" s="5">
        <v>3</v>
      </c>
      <c r="B4" s="5">
        <v>3</v>
      </c>
      <c r="C4" s="5" t="str">
        <f>VLOOKUP(Tableau7[[#This Row],[mitoyennete_id]],mitoyennete[#All],2,FALSE)</f>
        <v>Vide sanitaire</v>
      </c>
      <c r="F4" s="5">
        <v>5</v>
      </c>
      <c r="G4" s="5">
        <v>3.33</v>
      </c>
      <c r="H4" s="5">
        <v>0.38</v>
      </c>
      <c r="I4" s="5">
        <v>3</v>
      </c>
    </row>
    <row r="5" spans="1:12" x14ac:dyDescent="0.3">
      <c r="A5" s="5">
        <v>4</v>
      </c>
      <c r="B5" s="5">
        <v>3</v>
      </c>
      <c r="C5" s="5" t="str">
        <f>VLOOKUP(Tableau7[[#This Row],[mitoyennete_id]],mitoyennete[#All],2,FALSE)</f>
        <v>Vide sanitaire</v>
      </c>
      <c r="F5" s="5">
        <v>6</v>
      </c>
      <c r="G5" s="5">
        <v>3.33</v>
      </c>
      <c r="H5" s="5">
        <v>0.37</v>
      </c>
      <c r="I5" s="5">
        <v>4</v>
      </c>
    </row>
    <row r="6" spans="1:12" x14ac:dyDescent="0.3">
      <c r="A6" s="5">
        <v>5</v>
      </c>
      <c r="B6" s="5">
        <v>3</v>
      </c>
      <c r="C6" s="5" t="str">
        <f>VLOOKUP(Tableau7[[#This Row],[mitoyennete_id]],mitoyennete[#All],2,FALSE)</f>
        <v>Vide sanitaire</v>
      </c>
      <c r="F6" s="5">
        <v>7</v>
      </c>
      <c r="G6" s="5">
        <v>3.33</v>
      </c>
      <c r="H6" s="5">
        <v>0.36</v>
      </c>
      <c r="I6" s="5">
        <v>5</v>
      </c>
    </row>
    <row r="7" spans="1:12" x14ac:dyDescent="0.3">
      <c r="A7" s="5">
        <v>6</v>
      </c>
      <c r="B7" s="5">
        <v>3</v>
      </c>
      <c r="C7" s="5" t="str">
        <f>VLOOKUP(Tableau7[[#This Row],[mitoyennete_id]],mitoyennete[#All],2,FALSE)</f>
        <v>Vide sanitaire</v>
      </c>
      <c r="F7" s="5">
        <v>8</v>
      </c>
      <c r="G7" s="5">
        <v>3.33</v>
      </c>
      <c r="H7" s="5">
        <v>0.35</v>
      </c>
      <c r="I7" s="5">
        <v>6</v>
      </c>
    </row>
    <row r="8" spans="1:12" x14ac:dyDescent="0.3">
      <c r="A8" s="5">
        <v>7</v>
      </c>
      <c r="B8" s="5">
        <v>3</v>
      </c>
      <c r="C8" s="5" t="str">
        <f>VLOOKUP(Tableau7[[#This Row],[mitoyennete_id]],mitoyennete[#All],2,FALSE)</f>
        <v>Vide sanitaire</v>
      </c>
      <c r="F8" s="5">
        <v>9</v>
      </c>
      <c r="G8" s="5">
        <v>3.33</v>
      </c>
      <c r="H8" s="5">
        <v>0.34</v>
      </c>
      <c r="I8" s="5">
        <v>7</v>
      </c>
    </row>
    <row r="9" spans="1:12" x14ac:dyDescent="0.3">
      <c r="A9" s="5">
        <v>8</v>
      </c>
      <c r="B9" s="5">
        <v>3</v>
      </c>
      <c r="C9" s="5" t="str">
        <f>VLOOKUP(Tableau7[[#This Row],[mitoyennete_id]],mitoyennete[#All],2,FALSE)</f>
        <v>Vide sanitaire</v>
      </c>
      <c r="F9" s="5">
        <v>10</v>
      </c>
      <c r="G9" s="5">
        <v>3.33</v>
      </c>
      <c r="H9" s="5">
        <v>0.33</v>
      </c>
      <c r="I9" s="5">
        <v>8</v>
      </c>
    </row>
    <row r="10" spans="1:12" x14ac:dyDescent="0.3">
      <c r="A10" s="5">
        <v>9</v>
      </c>
      <c r="B10" s="5">
        <v>3</v>
      </c>
      <c r="C10" s="5" t="str">
        <f>VLOOKUP(Tableau7[[#This Row],[mitoyennete_id]],mitoyennete[#All],2,FALSE)</f>
        <v>Vide sanitaire</v>
      </c>
      <c r="F10" s="5">
        <v>12</v>
      </c>
      <c r="G10" s="5">
        <v>3.33</v>
      </c>
      <c r="H10" s="5">
        <v>0.28000000000000003</v>
      </c>
      <c r="I10" s="5">
        <v>9</v>
      </c>
    </row>
    <row r="11" spans="1:12" x14ac:dyDescent="0.3">
      <c r="A11" s="5">
        <v>10</v>
      </c>
      <c r="B11" s="5">
        <v>3</v>
      </c>
      <c r="C11" s="5" t="str">
        <f>VLOOKUP(Tableau7[[#This Row],[mitoyennete_id]],mitoyennete[#All],2,FALSE)</f>
        <v>Vide sanitaire</v>
      </c>
      <c r="F11" s="5">
        <v>14</v>
      </c>
      <c r="G11" s="5">
        <v>3.33</v>
      </c>
      <c r="H11" s="5">
        <v>0.28000000000000003</v>
      </c>
      <c r="I11" s="5">
        <v>10</v>
      </c>
    </row>
    <row r="12" spans="1:12" x14ac:dyDescent="0.3">
      <c r="A12" s="5">
        <v>11</v>
      </c>
      <c r="B12" s="5">
        <v>3</v>
      </c>
      <c r="C12" s="5" t="str">
        <f>VLOOKUP(Tableau7[[#This Row],[mitoyennete_id]],mitoyennete[#All],2,FALSE)</f>
        <v>Vide sanitaire</v>
      </c>
      <c r="F12" s="5">
        <v>16</v>
      </c>
      <c r="G12" s="5">
        <v>3.33</v>
      </c>
      <c r="H12" s="5">
        <v>0.28000000000000003</v>
      </c>
      <c r="I12" s="5">
        <v>11</v>
      </c>
    </row>
    <row r="13" spans="1:12" x14ac:dyDescent="0.3">
      <c r="A13" s="5">
        <v>12</v>
      </c>
      <c r="B13" s="5">
        <v>3</v>
      </c>
      <c r="C13" s="5" t="str">
        <f>VLOOKUP(Tableau7[[#This Row],[mitoyennete_id]],mitoyennete[#All],2,FALSE)</f>
        <v>Vide sanitaire</v>
      </c>
      <c r="F13" s="5">
        <v>18</v>
      </c>
      <c r="G13" s="5">
        <v>3.33</v>
      </c>
      <c r="H13" s="5">
        <v>0.28000000000000003</v>
      </c>
      <c r="I13" s="5">
        <v>12</v>
      </c>
      <c r="K13" s="2"/>
      <c r="L13" s="2"/>
    </row>
    <row r="14" spans="1:12" x14ac:dyDescent="0.3">
      <c r="A14" s="5">
        <v>13</v>
      </c>
      <c r="B14" s="5">
        <v>3</v>
      </c>
      <c r="C14" s="5" t="str">
        <f>VLOOKUP(Tableau7[[#This Row],[mitoyennete_id]],mitoyennete[#All],2,FALSE)</f>
        <v>Vide sanitaire</v>
      </c>
      <c r="F14" s="5">
        <v>20</v>
      </c>
      <c r="G14" s="5">
        <v>3.33</v>
      </c>
      <c r="H14" s="5">
        <v>0.24</v>
      </c>
      <c r="I14" s="5">
        <v>13</v>
      </c>
      <c r="K14" s="2"/>
      <c r="L14" s="2"/>
    </row>
    <row r="15" spans="1:12" x14ac:dyDescent="0.3">
      <c r="A15" s="5">
        <v>14</v>
      </c>
      <c r="B15" s="5">
        <v>3</v>
      </c>
      <c r="C15" s="5" t="str">
        <f>VLOOKUP(Tableau7[[#This Row],[mitoyennete_id]],mitoyennete[#All],2,FALSE)</f>
        <v>Vide sanitaire</v>
      </c>
      <c r="F15" s="5">
        <v>3</v>
      </c>
      <c r="G15" s="5">
        <v>1.43</v>
      </c>
      <c r="H15" s="5">
        <v>0.42</v>
      </c>
      <c r="I15" s="5">
        <v>14</v>
      </c>
      <c r="K15" s="2"/>
      <c r="L15" s="2"/>
    </row>
    <row r="16" spans="1:12" x14ac:dyDescent="0.3">
      <c r="A16" s="5">
        <v>15</v>
      </c>
      <c r="B16" s="5">
        <v>3</v>
      </c>
      <c r="C16" s="5" t="str">
        <f>VLOOKUP(Tableau7[[#This Row],[mitoyennete_id]],mitoyennete[#All],2,FALSE)</f>
        <v>Vide sanitaire</v>
      </c>
      <c r="F16" s="5">
        <v>4</v>
      </c>
      <c r="G16" s="5">
        <v>1.43</v>
      </c>
      <c r="H16" s="5">
        <v>0.4</v>
      </c>
      <c r="I16" s="5">
        <v>15</v>
      </c>
      <c r="K16" s="2"/>
      <c r="L16" s="2"/>
    </row>
    <row r="17" spans="1:12" x14ac:dyDescent="0.3">
      <c r="A17" s="5">
        <v>16</v>
      </c>
      <c r="B17" s="5">
        <v>3</v>
      </c>
      <c r="C17" s="5" t="str">
        <f>VLOOKUP(Tableau7[[#This Row],[mitoyennete_id]],mitoyennete[#All],2,FALSE)</f>
        <v>Vide sanitaire</v>
      </c>
      <c r="F17" s="5">
        <v>5</v>
      </c>
      <c r="G17" s="5">
        <v>1.43</v>
      </c>
      <c r="H17" s="5">
        <v>0.36</v>
      </c>
      <c r="I17" s="5">
        <v>16</v>
      </c>
      <c r="K17" s="2"/>
      <c r="L17" s="2"/>
    </row>
    <row r="18" spans="1:12" x14ac:dyDescent="0.3">
      <c r="A18" s="5">
        <v>17</v>
      </c>
      <c r="B18" s="5">
        <v>3</v>
      </c>
      <c r="C18" s="5" t="str">
        <f>VLOOKUP(Tableau7[[#This Row],[mitoyennete_id]],mitoyennete[#All],2,FALSE)</f>
        <v>Vide sanitaire</v>
      </c>
      <c r="F18" s="5">
        <v>6</v>
      </c>
      <c r="G18" s="5">
        <v>1.43</v>
      </c>
      <c r="H18" s="5">
        <v>0.35</v>
      </c>
      <c r="I18" s="5">
        <v>17</v>
      </c>
      <c r="K18" s="2"/>
      <c r="L18" s="5"/>
    </row>
    <row r="19" spans="1:12" x14ac:dyDescent="0.3">
      <c r="A19" s="5">
        <v>18</v>
      </c>
      <c r="B19" s="5">
        <v>3</v>
      </c>
      <c r="C19" s="5" t="str">
        <f>VLOOKUP(Tableau7[[#This Row],[mitoyennete_id]],mitoyennete[#All],2,FALSE)</f>
        <v>Vide sanitaire</v>
      </c>
      <c r="F19" s="5">
        <v>7</v>
      </c>
      <c r="G19" s="5">
        <v>1.43</v>
      </c>
      <c r="H19" s="5">
        <v>0.34</v>
      </c>
      <c r="I19" s="5">
        <v>18</v>
      </c>
      <c r="K19" s="2"/>
      <c r="L19"/>
    </row>
    <row r="20" spans="1:12" x14ac:dyDescent="0.3">
      <c r="A20" s="5">
        <v>19</v>
      </c>
      <c r="B20" s="5">
        <v>3</v>
      </c>
      <c r="C20" s="5" t="str">
        <f>VLOOKUP(Tableau7[[#This Row],[mitoyennete_id]],mitoyennete[#All],2,FALSE)</f>
        <v>Vide sanitaire</v>
      </c>
      <c r="F20" s="5">
        <v>8</v>
      </c>
      <c r="G20" s="5">
        <v>1.43</v>
      </c>
      <c r="H20" s="5">
        <v>0.33</v>
      </c>
      <c r="I20" s="5">
        <v>19</v>
      </c>
      <c r="K20" s="2"/>
      <c r="L20" s="2"/>
    </row>
    <row r="21" spans="1:12" x14ac:dyDescent="0.3">
      <c r="A21" s="5">
        <v>20</v>
      </c>
      <c r="B21" s="5">
        <v>3</v>
      </c>
      <c r="C21" s="5" t="str">
        <f>VLOOKUP(Tableau7[[#This Row],[mitoyennete_id]],mitoyennete[#All],2,FALSE)</f>
        <v>Vide sanitaire</v>
      </c>
      <c r="F21" s="5">
        <v>9</v>
      </c>
      <c r="G21" s="5">
        <v>1.43</v>
      </c>
      <c r="H21" s="5">
        <v>0.32</v>
      </c>
      <c r="I21" s="5">
        <v>20</v>
      </c>
      <c r="K21" s="2"/>
      <c r="L21" s="2"/>
    </row>
    <row r="22" spans="1:12" x14ac:dyDescent="0.3">
      <c r="A22" s="5">
        <v>21</v>
      </c>
      <c r="B22" s="5">
        <v>3</v>
      </c>
      <c r="C22" s="5" t="str">
        <f>VLOOKUP(Tableau7[[#This Row],[mitoyennete_id]],mitoyennete[#All],2,FALSE)</f>
        <v>Vide sanitaire</v>
      </c>
      <c r="F22" s="5">
        <v>10</v>
      </c>
      <c r="G22" s="5">
        <v>1.43</v>
      </c>
      <c r="H22" s="5">
        <v>0.31</v>
      </c>
      <c r="I22" s="5">
        <v>21</v>
      </c>
      <c r="K22" s="2"/>
      <c r="L22" s="2"/>
    </row>
    <row r="23" spans="1:12" x14ac:dyDescent="0.3">
      <c r="A23" s="5">
        <v>22</v>
      </c>
      <c r="B23" s="5">
        <v>3</v>
      </c>
      <c r="C23" s="5" t="str">
        <f>VLOOKUP(Tableau7[[#This Row],[mitoyennete_id]],mitoyennete[#All],2,FALSE)</f>
        <v>Vide sanitaire</v>
      </c>
      <c r="F23" s="5">
        <v>12</v>
      </c>
      <c r="G23" s="5">
        <v>1.43</v>
      </c>
      <c r="H23" s="5">
        <v>0.27</v>
      </c>
      <c r="I23" s="5">
        <v>22</v>
      </c>
    </row>
    <row r="24" spans="1:12" x14ac:dyDescent="0.3">
      <c r="A24" s="5">
        <v>23</v>
      </c>
      <c r="B24" s="5">
        <v>3</v>
      </c>
      <c r="C24" s="5" t="str">
        <f>VLOOKUP(Tableau7[[#This Row],[mitoyennete_id]],mitoyennete[#All],2,FALSE)</f>
        <v>Vide sanitaire</v>
      </c>
      <c r="F24" s="5">
        <v>14</v>
      </c>
      <c r="G24" s="5">
        <v>1.43</v>
      </c>
      <c r="H24" s="5">
        <v>0.27</v>
      </c>
      <c r="I24" s="5">
        <v>23</v>
      </c>
    </row>
    <row r="25" spans="1:12" x14ac:dyDescent="0.3">
      <c r="A25" s="5">
        <v>24</v>
      </c>
      <c r="B25" s="5">
        <v>3</v>
      </c>
      <c r="C25" s="5" t="str">
        <f>VLOOKUP(Tableau7[[#This Row],[mitoyennete_id]],mitoyennete[#All],2,FALSE)</f>
        <v>Vide sanitaire</v>
      </c>
      <c r="F25" s="5">
        <v>16</v>
      </c>
      <c r="G25" s="5">
        <v>1.43</v>
      </c>
      <c r="H25" s="5">
        <v>0.27</v>
      </c>
      <c r="I25" s="5">
        <v>24</v>
      </c>
    </row>
    <row r="26" spans="1:12" x14ac:dyDescent="0.3">
      <c r="A26" s="5">
        <v>25</v>
      </c>
      <c r="B26" s="5">
        <v>3</v>
      </c>
      <c r="C26" s="5" t="str">
        <f>VLOOKUP(Tableau7[[#This Row],[mitoyennete_id]],mitoyennete[#All],2,FALSE)</f>
        <v>Vide sanitaire</v>
      </c>
      <c r="F26" s="5">
        <v>18</v>
      </c>
      <c r="G26" s="5">
        <v>1.43</v>
      </c>
      <c r="H26" s="5">
        <v>0.26</v>
      </c>
      <c r="I26" s="5">
        <v>25</v>
      </c>
    </row>
    <row r="27" spans="1:12" x14ac:dyDescent="0.3">
      <c r="A27" s="5">
        <v>26</v>
      </c>
      <c r="B27" s="5">
        <v>3</v>
      </c>
      <c r="C27" s="5" t="str">
        <f>VLOOKUP(Tableau7[[#This Row],[mitoyennete_id]],mitoyennete[#All],2,FALSE)</f>
        <v>Vide sanitaire</v>
      </c>
      <c r="F27" s="5">
        <v>20</v>
      </c>
      <c r="G27" s="5">
        <v>1.43</v>
      </c>
      <c r="H27" s="5">
        <v>0.23</v>
      </c>
      <c r="I27" s="5">
        <v>26</v>
      </c>
    </row>
    <row r="28" spans="1:12" x14ac:dyDescent="0.3">
      <c r="A28" s="5">
        <v>27</v>
      </c>
      <c r="B28" s="5">
        <v>3</v>
      </c>
      <c r="C28" s="5" t="str">
        <f>VLOOKUP(Tableau7[[#This Row],[mitoyennete_id]],mitoyennete[#All],2,FALSE)</f>
        <v>Vide sanitaire</v>
      </c>
      <c r="F28" s="5">
        <v>3</v>
      </c>
      <c r="G28" s="5">
        <v>0.83</v>
      </c>
      <c r="H28" s="5">
        <v>0.39</v>
      </c>
      <c r="I28" s="5">
        <v>27</v>
      </c>
    </row>
    <row r="29" spans="1:12" x14ac:dyDescent="0.3">
      <c r="A29" s="5">
        <v>28</v>
      </c>
      <c r="B29" s="5">
        <v>3</v>
      </c>
      <c r="C29" s="5" t="str">
        <f>VLOOKUP(Tableau7[[#This Row],[mitoyennete_id]],mitoyennete[#All],2,FALSE)</f>
        <v>Vide sanitaire</v>
      </c>
      <c r="F29" s="5">
        <v>4</v>
      </c>
      <c r="G29" s="5">
        <v>0.83</v>
      </c>
      <c r="H29" s="5">
        <v>0.37</v>
      </c>
      <c r="I29" s="5">
        <v>28</v>
      </c>
    </row>
    <row r="30" spans="1:12" x14ac:dyDescent="0.3">
      <c r="A30" s="5">
        <v>29</v>
      </c>
      <c r="B30" s="5">
        <v>3</v>
      </c>
      <c r="C30" s="5" t="str">
        <f>VLOOKUP(Tableau7[[#This Row],[mitoyennete_id]],mitoyennete[#All],2,FALSE)</f>
        <v>Vide sanitaire</v>
      </c>
      <c r="F30" s="5">
        <v>5</v>
      </c>
      <c r="G30" s="5">
        <v>0.83</v>
      </c>
      <c r="H30" s="5">
        <v>0.34</v>
      </c>
      <c r="I30" s="5">
        <v>29</v>
      </c>
    </row>
    <row r="31" spans="1:12" x14ac:dyDescent="0.3">
      <c r="A31" s="5">
        <v>30</v>
      </c>
      <c r="B31" s="5">
        <v>3</v>
      </c>
      <c r="C31" s="5" t="str">
        <f>VLOOKUP(Tableau7[[#This Row],[mitoyennete_id]],mitoyennete[#All],2,FALSE)</f>
        <v>Vide sanitaire</v>
      </c>
      <c r="F31" s="5">
        <v>6</v>
      </c>
      <c r="G31" s="5">
        <v>0.83</v>
      </c>
      <c r="H31" s="5">
        <v>0.33</v>
      </c>
      <c r="I31" s="5">
        <v>30</v>
      </c>
    </row>
    <row r="32" spans="1:12" x14ac:dyDescent="0.3">
      <c r="A32" s="5">
        <v>31</v>
      </c>
      <c r="B32" s="5">
        <v>3</v>
      </c>
      <c r="C32" s="5" t="str">
        <f>VLOOKUP(Tableau7[[#This Row],[mitoyennete_id]],mitoyennete[#All],2,FALSE)</f>
        <v>Vide sanitaire</v>
      </c>
      <c r="F32" s="5">
        <v>7</v>
      </c>
      <c r="G32" s="5">
        <v>0.83</v>
      </c>
      <c r="H32" s="5">
        <v>0.32</v>
      </c>
      <c r="I32" s="5">
        <v>31</v>
      </c>
    </row>
    <row r="33" spans="1:9" x14ac:dyDescent="0.3">
      <c r="A33" s="5">
        <v>32</v>
      </c>
      <c r="B33" s="5">
        <v>3</v>
      </c>
      <c r="C33" s="5" t="str">
        <f>VLOOKUP(Tableau7[[#This Row],[mitoyennete_id]],mitoyennete[#All],2,FALSE)</f>
        <v>Vide sanitaire</v>
      </c>
      <c r="F33" s="5">
        <v>8</v>
      </c>
      <c r="G33" s="5">
        <v>0.83</v>
      </c>
      <c r="H33" s="5">
        <v>0.31</v>
      </c>
      <c r="I33" s="5">
        <v>32</v>
      </c>
    </row>
    <row r="34" spans="1:9" x14ac:dyDescent="0.3">
      <c r="A34" s="5">
        <v>33</v>
      </c>
      <c r="B34" s="5">
        <v>3</v>
      </c>
      <c r="C34" s="5" t="str">
        <f>VLOOKUP(Tableau7[[#This Row],[mitoyennete_id]],mitoyennete[#All],2,FALSE)</f>
        <v>Vide sanitaire</v>
      </c>
      <c r="F34" s="5">
        <v>9</v>
      </c>
      <c r="G34" s="5">
        <v>0.83</v>
      </c>
      <c r="H34" s="5">
        <v>0.3</v>
      </c>
      <c r="I34" s="5">
        <v>33</v>
      </c>
    </row>
    <row r="35" spans="1:9" x14ac:dyDescent="0.3">
      <c r="A35" s="5">
        <v>34</v>
      </c>
      <c r="B35" s="5">
        <v>3</v>
      </c>
      <c r="C35" s="5" t="str">
        <f>VLOOKUP(Tableau7[[#This Row],[mitoyennete_id]],mitoyennete[#All],2,FALSE)</f>
        <v>Vide sanitaire</v>
      </c>
      <c r="F35" s="5">
        <v>10</v>
      </c>
      <c r="G35" s="5">
        <v>0.83</v>
      </c>
      <c r="H35" s="5">
        <v>0.28999999999999998</v>
      </c>
      <c r="I35" s="5">
        <v>34</v>
      </c>
    </row>
    <row r="36" spans="1:9" x14ac:dyDescent="0.3">
      <c r="A36" s="5">
        <v>35</v>
      </c>
      <c r="B36" s="5">
        <v>3</v>
      </c>
      <c r="C36" s="5" t="str">
        <f>VLOOKUP(Tableau7[[#This Row],[mitoyennete_id]],mitoyennete[#All],2,FALSE)</f>
        <v>Vide sanitaire</v>
      </c>
      <c r="F36" s="5">
        <v>12</v>
      </c>
      <c r="G36" s="5">
        <v>0.83</v>
      </c>
      <c r="H36" s="5">
        <v>0.26</v>
      </c>
      <c r="I36" s="5">
        <v>35</v>
      </c>
    </row>
    <row r="37" spans="1:9" x14ac:dyDescent="0.3">
      <c r="A37" s="5">
        <v>36</v>
      </c>
      <c r="B37" s="5">
        <v>3</v>
      </c>
      <c r="C37" s="5" t="str">
        <f>VLOOKUP(Tableau7[[#This Row],[mitoyennete_id]],mitoyennete[#All],2,FALSE)</f>
        <v>Vide sanitaire</v>
      </c>
      <c r="F37" s="5">
        <v>14</v>
      </c>
      <c r="G37" s="5">
        <v>0.83</v>
      </c>
      <c r="H37" s="5">
        <v>0.26</v>
      </c>
      <c r="I37" s="5">
        <v>36</v>
      </c>
    </row>
    <row r="38" spans="1:9" x14ac:dyDescent="0.3">
      <c r="A38" s="5">
        <v>37</v>
      </c>
      <c r="B38" s="5">
        <v>3</v>
      </c>
      <c r="C38" s="5" t="str">
        <f>VLOOKUP(Tableau7[[#This Row],[mitoyennete_id]],mitoyennete[#All],2,FALSE)</f>
        <v>Vide sanitaire</v>
      </c>
      <c r="F38" s="5">
        <v>16</v>
      </c>
      <c r="G38" s="5">
        <v>0.83</v>
      </c>
      <c r="H38" s="5">
        <v>0.25</v>
      </c>
      <c r="I38" s="5">
        <v>37</v>
      </c>
    </row>
    <row r="39" spans="1:9" x14ac:dyDescent="0.3">
      <c r="A39" s="5">
        <v>38</v>
      </c>
      <c r="B39" s="5">
        <v>3</v>
      </c>
      <c r="C39" s="5" t="str">
        <f>VLOOKUP(Tableau7[[#This Row],[mitoyennete_id]],mitoyennete[#All],2,FALSE)</f>
        <v>Vide sanitaire</v>
      </c>
      <c r="F39" s="5">
        <v>18</v>
      </c>
      <c r="G39" s="5">
        <v>0.83</v>
      </c>
      <c r="H39" s="5">
        <v>0.24</v>
      </c>
      <c r="I39" s="5">
        <v>38</v>
      </c>
    </row>
    <row r="40" spans="1:9" x14ac:dyDescent="0.3">
      <c r="A40" s="5">
        <v>39</v>
      </c>
      <c r="B40" s="5">
        <v>3</v>
      </c>
      <c r="C40" s="5" t="str">
        <f>VLOOKUP(Tableau7[[#This Row],[mitoyennete_id]],mitoyennete[#All],2,FALSE)</f>
        <v>Vide sanitaire</v>
      </c>
      <c r="F40" s="5">
        <v>20</v>
      </c>
      <c r="G40" s="5">
        <v>0.83</v>
      </c>
      <c r="H40" s="5">
        <v>0.22</v>
      </c>
      <c r="I40" s="5">
        <v>39</v>
      </c>
    </row>
    <row r="41" spans="1:9" x14ac:dyDescent="0.3">
      <c r="A41" s="5">
        <v>40</v>
      </c>
      <c r="B41" s="5">
        <v>3</v>
      </c>
      <c r="C41" s="5" t="str">
        <f>VLOOKUP(Tableau7[[#This Row],[mitoyennete_id]],mitoyennete[#All],2,FALSE)</f>
        <v>Vide sanitaire</v>
      </c>
      <c r="F41" s="5">
        <v>3</v>
      </c>
      <c r="G41" s="5">
        <v>0.45</v>
      </c>
      <c r="H41" s="5">
        <v>0.36</v>
      </c>
      <c r="I41" s="5">
        <v>40</v>
      </c>
    </row>
    <row r="42" spans="1:9" x14ac:dyDescent="0.3">
      <c r="A42" s="5">
        <v>41</v>
      </c>
      <c r="B42" s="5">
        <v>3</v>
      </c>
      <c r="C42" s="5" t="str">
        <f>VLOOKUP(Tableau7[[#This Row],[mitoyennete_id]],mitoyennete[#All],2,FALSE)</f>
        <v>Vide sanitaire</v>
      </c>
      <c r="F42" s="5">
        <v>4</v>
      </c>
      <c r="G42" s="5">
        <v>0.45</v>
      </c>
      <c r="H42" s="5">
        <v>0.34</v>
      </c>
      <c r="I42" s="5">
        <v>41</v>
      </c>
    </row>
    <row r="43" spans="1:9" x14ac:dyDescent="0.3">
      <c r="A43" s="5">
        <v>42</v>
      </c>
      <c r="B43" s="5">
        <v>3</v>
      </c>
      <c r="C43" s="5" t="str">
        <f>VLOOKUP(Tableau7[[#This Row],[mitoyennete_id]],mitoyennete[#All],2,FALSE)</f>
        <v>Vide sanitaire</v>
      </c>
      <c r="F43" s="5">
        <v>5</v>
      </c>
      <c r="G43" s="5">
        <v>0.45</v>
      </c>
      <c r="H43" s="5">
        <v>0.32</v>
      </c>
      <c r="I43" s="5">
        <v>42</v>
      </c>
    </row>
    <row r="44" spans="1:9" x14ac:dyDescent="0.3">
      <c r="A44" s="5">
        <v>43</v>
      </c>
      <c r="B44" s="5">
        <v>3</v>
      </c>
      <c r="C44" s="5" t="str">
        <f>VLOOKUP(Tableau7[[#This Row],[mitoyennete_id]],mitoyennete[#All],2,FALSE)</f>
        <v>Vide sanitaire</v>
      </c>
      <c r="F44" s="5">
        <v>6</v>
      </c>
      <c r="G44" s="5">
        <v>0.45</v>
      </c>
      <c r="H44" s="5">
        <v>0.31</v>
      </c>
      <c r="I44" s="5">
        <v>43</v>
      </c>
    </row>
    <row r="45" spans="1:9" x14ac:dyDescent="0.3">
      <c r="A45" s="5">
        <v>44</v>
      </c>
      <c r="B45" s="5">
        <v>3</v>
      </c>
      <c r="C45" s="5" t="str">
        <f>VLOOKUP(Tableau7[[#This Row],[mitoyennete_id]],mitoyennete[#All],2,FALSE)</f>
        <v>Vide sanitaire</v>
      </c>
      <c r="F45" s="5">
        <v>7</v>
      </c>
      <c r="G45" s="5">
        <v>0.45</v>
      </c>
      <c r="H45" s="5">
        <v>0.3</v>
      </c>
      <c r="I45" s="5">
        <v>44</v>
      </c>
    </row>
    <row r="46" spans="1:9" x14ac:dyDescent="0.3">
      <c r="A46" s="5">
        <v>45</v>
      </c>
      <c r="B46" s="5">
        <v>3</v>
      </c>
      <c r="C46" s="5" t="str">
        <f>VLOOKUP(Tableau7[[#This Row],[mitoyennete_id]],mitoyennete[#All],2,FALSE)</f>
        <v>Vide sanitaire</v>
      </c>
      <c r="F46" s="5">
        <v>8</v>
      </c>
      <c r="G46" s="5">
        <v>0.45</v>
      </c>
      <c r="H46" s="5">
        <v>0.28999999999999998</v>
      </c>
      <c r="I46" s="5">
        <v>45</v>
      </c>
    </row>
    <row r="47" spans="1:9" x14ac:dyDescent="0.3">
      <c r="A47" s="5">
        <v>46</v>
      </c>
      <c r="B47" s="5">
        <v>3</v>
      </c>
      <c r="C47" s="5" t="str">
        <f>VLOOKUP(Tableau7[[#This Row],[mitoyennete_id]],mitoyennete[#All],2,FALSE)</f>
        <v>Vide sanitaire</v>
      </c>
      <c r="F47" s="5">
        <v>9</v>
      </c>
      <c r="G47" s="5">
        <v>0.45</v>
      </c>
      <c r="H47" s="5">
        <v>0.28000000000000003</v>
      </c>
      <c r="I47" s="5">
        <v>46</v>
      </c>
    </row>
    <row r="48" spans="1:9" x14ac:dyDescent="0.3">
      <c r="A48" s="5">
        <v>47</v>
      </c>
      <c r="B48" s="5">
        <v>3</v>
      </c>
      <c r="C48" s="5" t="str">
        <f>VLOOKUP(Tableau7[[#This Row],[mitoyennete_id]],mitoyennete[#All],2,FALSE)</f>
        <v>Vide sanitaire</v>
      </c>
      <c r="F48" s="5">
        <v>10</v>
      </c>
      <c r="G48" s="5">
        <v>0.45</v>
      </c>
      <c r="H48" s="5">
        <v>0.27</v>
      </c>
      <c r="I48" s="5">
        <v>47</v>
      </c>
    </row>
    <row r="49" spans="1:9" x14ac:dyDescent="0.3">
      <c r="A49" s="5">
        <v>48</v>
      </c>
      <c r="B49" s="5">
        <v>3</v>
      </c>
      <c r="C49" s="5" t="str">
        <f>VLOOKUP(Tableau7[[#This Row],[mitoyennete_id]],mitoyennete[#All],2,FALSE)</f>
        <v>Vide sanitaire</v>
      </c>
      <c r="F49" s="5">
        <v>12</v>
      </c>
      <c r="G49" s="5">
        <v>0.45</v>
      </c>
      <c r="H49" s="5">
        <v>0.25</v>
      </c>
      <c r="I49" s="5">
        <v>48</v>
      </c>
    </row>
    <row r="50" spans="1:9" x14ac:dyDescent="0.3">
      <c r="A50" s="5">
        <v>49</v>
      </c>
      <c r="B50" s="5">
        <v>3</v>
      </c>
      <c r="C50" s="5" t="str">
        <f>VLOOKUP(Tableau7[[#This Row],[mitoyennete_id]],mitoyennete[#All],2,FALSE)</f>
        <v>Vide sanitaire</v>
      </c>
      <c r="F50" s="5">
        <v>14</v>
      </c>
      <c r="G50" s="5">
        <v>0.45</v>
      </c>
      <c r="H50" s="5">
        <v>0.24</v>
      </c>
      <c r="I50" s="5">
        <v>49</v>
      </c>
    </row>
    <row r="51" spans="1:9" x14ac:dyDescent="0.3">
      <c r="A51" s="5">
        <v>50</v>
      </c>
      <c r="B51" s="5">
        <v>3</v>
      </c>
      <c r="C51" s="5" t="str">
        <f>VLOOKUP(Tableau7[[#This Row],[mitoyennete_id]],mitoyennete[#All],2,FALSE)</f>
        <v>Vide sanitaire</v>
      </c>
      <c r="F51" s="5">
        <v>16</v>
      </c>
      <c r="G51" s="5">
        <v>0.45</v>
      </c>
      <c r="H51" s="5">
        <v>0.23</v>
      </c>
      <c r="I51" s="5">
        <v>50</v>
      </c>
    </row>
    <row r="52" spans="1:9" x14ac:dyDescent="0.3">
      <c r="A52" s="5">
        <v>51</v>
      </c>
      <c r="B52" s="5">
        <v>3</v>
      </c>
      <c r="C52" s="5" t="str">
        <f>VLOOKUP(Tableau7[[#This Row],[mitoyennete_id]],mitoyennete[#All],2,FALSE)</f>
        <v>Vide sanitaire</v>
      </c>
      <c r="F52" s="5">
        <v>18</v>
      </c>
      <c r="G52" s="5">
        <v>0.45</v>
      </c>
      <c r="H52" s="5">
        <v>0.22</v>
      </c>
      <c r="I52" s="5">
        <v>51</v>
      </c>
    </row>
    <row r="53" spans="1:9" x14ac:dyDescent="0.3">
      <c r="A53" s="5">
        <v>52</v>
      </c>
      <c r="B53" s="5">
        <v>3</v>
      </c>
      <c r="C53" s="5" t="str">
        <f>VLOOKUP(Tableau7[[#This Row],[mitoyennete_id]],mitoyennete[#All],2,FALSE)</f>
        <v>Vide sanitaire</v>
      </c>
      <c r="F53" s="5">
        <v>20</v>
      </c>
      <c r="G53" s="5">
        <v>0.45</v>
      </c>
      <c r="H53" s="5">
        <v>0.21</v>
      </c>
      <c r="I53" s="5">
        <v>52</v>
      </c>
    </row>
    <row r="54" spans="1:9" x14ac:dyDescent="0.3">
      <c r="A54" s="5">
        <v>53</v>
      </c>
      <c r="B54" s="5">
        <v>3</v>
      </c>
      <c r="C54" s="5" t="str">
        <f>VLOOKUP(Tableau7[[#This Row],[mitoyennete_id]],mitoyennete[#All],2,FALSE)</f>
        <v>Vide sanitaire</v>
      </c>
      <c r="F54" s="5">
        <v>3</v>
      </c>
      <c r="G54" s="5">
        <v>0.41</v>
      </c>
      <c r="H54" s="5">
        <v>0.33</v>
      </c>
      <c r="I54" s="5">
        <v>53</v>
      </c>
    </row>
    <row r="55" spans="1:9" x14ac:dyDescent="0.3">
      <c r="A55" s="5">
        <v>54</v>
      </c>
      <c r="B55" s="5">
        <v>3</v>
      </c>
      <c r="C55" s="5" t="str">
        <f>VLOOKUP(Tableau7[[#This Row],[mitoyennete_id]],mitoyennete[#All],2,FALSE)</f>
        <v>Vide sanitaire</v>
      </c>
      <c r="F55" s="5">
        <v>4</v>
      </c>
      <c r="G55" s="5">
        <v>0.41</v>
      </c>
      <c r="H55" s="5">
        <v>0.31</v>
      </c>
      <c r="I55" s="5">
        <v>54</v>
      </c>
    </row>
    <row r="56" spans="1:9" x14ac:dyDescent="0.3">
      <c r="A56" s="5">
        <v>55</v>
      </c>
      <c r="B56" s="5">
        <v>3</v>
      </c>
      <c r="C56" s="5" t="str">
        <f>VLOOKUP(Tableau7[[#This Row],[mitoyennete_id]],mitoyennete[#All],2,FALSE)</f>
        <v>Vide sanitaire</v>
      </c>
      <c r="F56" s="5">
        <v>5</v>
      </c>
      <c r="G56" s="5">
        <v>0.41</v>
      </c>
      <c r="H56" s="5">
        <v>0.3</v>
      </c>
      <c r="I56" s="5">
        <v>55</v>
      </c>
    </row>
    <row r="57" spans="1:9" x14ac:dyDescent="0.3">
      <c r="A57" s="5">
        <v>56</v>
      </c>
      <c r="B57" s="5">
        <v>3</v>
      </c>
      <c r="C57" s="5" t="str">
        <f>VLOOKUP(Tableau7[[#This Row],[mitoyennete_id]],mitoyennete[#All],2,FALSE)</f>
        <v>Vide sanitaire</v>
      </c>
      <c r="F57" s="5">
        <v>6</v>
      </c>
      <c r="G57" s="5">
        <v>0.41</v>
      </c>
      <c r="H57" s="5">
        <v>0.28999999999999998</v>
      </c>
      <c r="I57" s="5">
        <v>56</v>
      </c>
    </row>
    <row r="58" spans="1:9" x14ac:dyDescent="0.3">
      <c r="A58" s="5">
        <v>57</v>
      </c>
      <c r="B58" s="5">
        <v>3</v>
      </c>
      <c r="C58" s="5" t="str">
        <f>VLOOKUP(Tableau7[[#This Row],[mitoyennete_id]],mitoyennete[#All],2,FALSE)</f>
        <v>Vide sanitaire</v>
      </c>
      <c r="F58" s="5">
        <v>7</v>
      </c>
      <c r="G58" s="5">
        <v>0.41</v>
      </c>
      <c r="H58" s="5">
        <v>0.28000000000000003</v>
      </c>
      <c r="I58" s="5">
        <v>57</v>
      </c>
    </row>
    <row r="59" spans="1:9" x14ac:dyDescent="0.3">
      <c r="A59" s="5">
        <v>58</v>
      </c>
      <c r="B59" s="5">
        <v>3</v>
      </c>
      <c r="C59" s="5" t="str">
        <f>VLOOKUP(Tableau7[[#This Row],[mitoyennete_id]],mitoyennete[#All],2,FALSE)</f>
        <v>Vide sanitaire</v>
      </c>
      <c r="F59" s="5">
        <v>8</v>
      </c>
      <c r="G59" s="5">
        <v>0.41</v>
      </c>
      <c r="H59" s="5">
        <v>0.27</v>
      </c>
      <c r="I59" s="5">
        <v>58</v>
      </c>
    </row>
    <row r="60" spans="1:9" x14ac:dyDescent="0.3">
      <c r="A60" s="5">
        <v>59</v>
      </c>
      <c r="B60" s="5">
        <v>3</v>
      </c>
      <c r="C60" s="5" t="str">
        <f>VLOOKUP(Tableau7[[#This Row],[mitoyennete_id]],mitoyennete[#All],2,FALSE)</f>
        <v>Vide sanitaire</v>
      </c>
      <c r="F60" s="5">
        <v>9</v>
      </c>
      <c r="G60" s="5">
        <v>0.41</v>
      </c>
      <c r="H60" s="5">
        <v>0.26</v>
      </c>
      <c r="I60" s="5">
        <v>59</v>
      </c>
    </row>
    <row r="61" spans="1:9" x14ac:dyDescent="0.3">
      <c r="A61" s="5">
        <v>60</v>
      </c>
      <c r="B61" s="5">
        <v>3</v>
      </c>
      <c r="C61" s="5" t="str">
        <f>VLOOKUP(Tableau7[[#This Row],[mitoyennete_id]],mitoyennete[#All],2,FALSE)</f>
        <v>Vide sanitaire</v>
      </c>
      <c r="F61" s="5">
        <v>10</v>
      </c>
      <c r="G61" s="5">
        <v>0.41</v>
      </c>
      <c r="H61" s="5">
        <v>0.25</v>
      </c>
      <c r="I61" s="5">
        <v>60</v>
      </c>
    </row>
    <row r="62" spans="1:9" x14ac:dyDescent="0.3">
      <c r="A62" s="5">
        <v>61</v>
      </c>
      <c r="B62" s="5">
        <v>3</v>
      </c>
      <c r="C62" s="5" t="str">
        <f>VLOOKUP(Tableau7[[#This Row],[mitoyennete_id]],mitoyennete[#All],2,FALSE)</f>
        <v>Vide sanitaire</v>
      </c>
      <c r="F62" s="5">
        <v>12</v>
      </c>
      <c r="G62" s="5">
        <v>0.41</v>
      </c>
      <c r="H62" s="5">
        <v>0.24</v>
      </c>
      <c r="I62" s="5">
        <v>61</v>
      </c>
    </row>
    <row r="63" spans="1:9" x14ac:dyDescent="0.3">
      <c r="A63" s="5">
        <v>62</v>
      </c>
      <c r="B63" s="5">
        <v>3</v>
      </c>
      <c r="C63" s="5" t="str">
        <f>VLOOKUP(Tableau7[[#This Row],[mitoyennete_id]],mitoyennete[#All],2,FALSE)</f>
        <v>Vide sanitaire</v>
      </c>
      <c r="F63" s="5">
        <v>14</v>
      </c>
      <c r="G63" s="5">
        <v>0.41</v>
      </c>
      <c r="H63" s="5">
        <v>0.23</v>
      </c>
      <c r="I63" s="5">
        <v>62</v>
      </c>
    </row>
    <row r="64" spans="1:9" x14ac:dyDescent="0.3">
      <c r="A64" s="5">
        <v>63</v>
      </c>
      <c r="B64" s="5">
        <v>3</v>
      </c>
      <c r="C64" s="5" t="str">
        <f>VLOOKUP(Tableau7[[#This Row],[mitoyennete_id]],mitoyennete[#All],2,FALSE)</f>
        <v>Vide sanitaire</v>
      </c>
      <c r="F64" s="5">
        <v>16</v>
      </c>
      <c r="G64" s="5">
        <v>0.41</v>
      </c>
      <c r="H64" s="5">
        <v>0.21</v>
      </c>
      <c r="I64" s="5">
        <v>63</v>
      </c>
    </row>
    <row r="65" spans="1:9" x14ac:dyDescent="0.3">
      <c r="A65" s="5">
        <v>64</v>
      </c>
      <c r="B65" s="5">
        <v>3</v>
      </c>
      <c r="C65" s="5" t="str">
        <f>VLOOKUP(Tableau7[[#This Row],[mitoyennete_id]],mitoyennete[#All],2,FALSE)</f>
        <v>Vide sanitaire</v>
      </c>
      <c r="F65" s="5">
        <v>18</v>
      </c>
      <c r="G65" s="5">
        <v>0.41</v>
      </c>
      <c r="H65" s="5">
        <v>0.2</v>
      </c>
      <c r="I65" s="5">
        <v>64</v>
      </c>
    </row>
    <row r="66" spans="1:9" x14ac:dyDescent="0.3">
      <c r="A66" s="5">
        <v>65</v>
      </c>
      <c r="B66" s="5">
        <v>3</v>
      </c>
      <c r="C66" s="5" t="str">
        <f>VLOOKUP(Tableau7[[#This Row],[mitoyennete_id]],mitoyennete[#All],2,FALSE)</f>
        <v>Vide sanitaire</v>
      </c>
      <c r="F66" s="5">
        <v>20</v>
      </c>
      <c r="G66" s="5">
        <v>0.41</v>
      </c>
      <c r="H66" s="5">
        <v>0.2</v>
      </c>
      <c r="I66" s="5">
        <v>65</v>
      </c>
    </row>
    <row r="67" spans="1:9" x14ac:dyDescent="0.3">
      <c r="A67" s="5">
        <v>66</v>
      </c>
      <c r="B67" s="5">
        <v>3</v>
      </c>
      <c r="C67" s="5" t="str">
        <f>VLOOKUP(Tableau7[[#This Row],[mitoyennete_id]],mitoyennete[#All],2,FALSE)</f>
        <v>Vide sanitaire</v>
      </c>
      <c r="F67" s="5">
        <v>3</v>
      </c>
      <c r="G67" s="5">
        <v>0.37</v>
      </c>
      <c r="H67" s="5">
        <v>0.3</v>
      </c>
      <c r="I67" s="5">
        <v>66</v>
      </c>
    </row>
    <row r="68" spans="1:9" x14ac:dyDescent="0.3">
      <c r="A68" s="5">
        <v>67</v>
      </c>
      <c r="B68" s="5">
        <v>3</v>
      </c>
      <c r="C68" s="5" t="str">
        <f>VLOOKUP(Tableau7[[#This Row],[mitoyennete_id]],mitoyennete[#All],2,FALSE)</f>
        <v>Vide sanitaire</v>
      </c>
      <c r="F68" s="5">
        <v>4</v>
      </c>
      <c r="G68" s="5">
        <v>0.37</v>
      </c>
      <c r="H68" s="5">
        <v>0.28999999999999998</v>
      </c>
      <c r="I68" s="5">
        <v>67</v>
      </c>
    </row>
    <row r="69" spans="1:9" x14ac:dyDescent="0.3">
      <c r="A69" s="5">
        <v>68</v>
      </c>
      <c r="B69" s="5">
        <v>3</v>
      </c>
      <c r="C69" s="5" t="str">
        <f>VLOOKUP(Tableau7[[#This Row],[mitoyennete_id]],mitoyennete[#All],2,FALSE)</f>
        <v>Vide sanitaire</v>
      </c>
      <c r="F69" s="5">
        <v>5</v>
      </c>
      <c r="G69" s="5">
        <v>0.37</v>
      </c>
      <c r="H69" s="5">
        <v>0.28000000000000003</v>
      </c>
      <c r="I69" s="5">
        <v>68</v>
      </c>
    </row>
    <row r="70" spans="1:9" x14ac:dyDescent="0.3">
      <c r="A70" s="5">
        <v>69</v>
      </c>
      <c r="B70" s="5">
        <v>3</v>
      </c>
      <c r="C70" s="5" t="str">
        <f>VLOOKUP(Tableau7[[#This Row],[mitoyennete_id]],mitoyennete[#All],2,FALSE)</f>
        <v>Vide sanitaire</v>
      </c>
      <c r="F70" s="5">
        <v>6</v>
      </c>
      <c r="G70" s="5">
        <v>0.37</v>
      </c>
      <c r="H70" s="5">
        <v>0.27</v>
      </c>
      <c r="I70" s="5">
        <v>69</v>
      </c>
    </row>
    <row r="71" spans="1:9" x14ac:dyDescent="0.3">
      <c r="A71" s="5">
        <v>70</v>
      </c>
      <c r="B71" s="5">
        <v>3</v>
      </c>
      <c r="C71" s="5" t="str">
        <f>VLOOKUP(Tableau7[[#This Row],[mitoyennete_id]],mitoyennete[#All],2,FALSE)</f>
        <v>Vide sanitaire</v>
      </c>
      <c r="F71" s="5">
        <v>7</v>
      </c>
      <c r="G71" s="5">
        <v>0.37</v>
      </c>
      <c r="H71" s="5">
        <v>0.26</v>
      </c>
      <c r="I71" s="5">
        <v>70</v>
      </c>
    </row>
    <row r="72" spans="1:9" x14ac:dyDescent="0.3">
      <c r="A72" s="5">
        <v>71</v>
      </c>
      <c r="B72" s="5">
        <v>3</v>
      </c>
      <c r="C72" s="5" t="str">
        <f>VLOOKUP(Tableau7[[#This Row],[mitoyennete_id]],mitoyennete[#All],2,FALSE)</f>
        <v>Vide sanitaire</v>
      </c>
      <c r="F72" s="5">
        <v>8</v>
      </c>
      <c r="G72" s="5">
        <v>0.37</v>
      </c>
      <c r="H72" s="5">
        <v>0.25</v>
      </c>
      <c r="I72" s="5">
        <v>71</v>
      </c>
    </row>
    <row r="73" spans="1:9" x14ac:dyDescent="0.3">
      <c r="A73" s="5">
        <v>72</v>
      </c>
      <c r="B73" s="5">
        <v>3</v>
      </c>
      <c r="C73" s="5" t="str">
        <f>VLOOKUP(Tableau7[[#This Row],[mitoyennete_id]],mitoyennete[#All],2,FALSE)</f>
        <v>Vide sanitaire</v>
      </c>
      <c r="F73" s="5">
        <v>9</v>
      </c>
      <c r="G73" s="5">
        <v>0.37</v>
      </c>
      <c r="H73" s="5">
        <v>0.24</v>
      </c>
      <c r="I73" s="5">
        <v>72</v>
      </c>
    </row>
    <row r="74" spans="1:9" x14ac:dyDescent="0.3">
      <c r="A74" s="5">
        <v>73</v>
      </c>
      <c r="B74" s="5">
        <v>3</v>
      </c>
      <c r="C74" s="5" t="str">
        <f>VLOOKUP(Tableau7[[#This Row],[mitoyennete_id]],mitoyennete[#All],2,FALSE)</f>
        <v>Vide sanitaire</v>
      </c>
      <c r="F74" s="5">
        <v>10</v>
      </c>
      <c r="G74" s="5">
        <v>0.37</v>
      </c>
      <c r="H74" s="5">
        <v>0.24</v>
      </c>
      <c r="I74" s="5">
        <v>73</v>
      </c>
    </row>
    <row r="75" spans="1:9" x14ac:dyDescent="0.3">
      <c r="A75" s="5">
        <v>74</v>
      </c>
      <c r="B75" s="5">
        <v>3</v>
      </c>
      <c r="C75" s="5" t="str">
        <f>VLOOKUP(Tableau7[[#This Row],[mitoyennete_id]],mitoyennete[#All],2,FALSE)</f>
        <v>Vide sanitaire</v>
      </c>
      <c r="F75" s="5">
        <v>12</v>
      </c>
      <c r="G75" s="5">
        <v>0.37</v>
      </c>
      <c r="H75" s="5">
        <v>0.22</v>
      </c>
      <c r="I75" s="5">
        <v>74</v>
      </c>
    </row>
    <row r="76" spans="1:9" x14ac:dyDescent="0.3">
      <c r="A76" s="5">
        <v>75</v>
      </c>
      <c r="B76" s="5">
        <v>3</v>
      </c>
      <c r="C76" s="5" t="str">
        <f>VLOOKUP(Tableau7[[#This Row],[mitoyennete_id]],mitoyennete[#All],2,FALSE)</f>
        <v>Vide sanitaire</v>
      </c>
      <c r="F76" s="5">
        <v>14</v>
      </c>
      <c r="G76" s="5">
        <v>0.37</v>
      </c>
      <c r="H76" s="5">
        <v>0.21</v>
      </c>
      <c r="I76" s="5">
        <v>75</v>
      </c>
    </row>
    <row r="77" spans="1:9" x14ac:dyDescent="0.3">
      <c r="A77" s="5">
        <v>76</v>
      </c>
      <c r="B77" s="5">
        <v>3</v>
      </c>
      <c r="C77" s="5" t="str">
        <f>VLOOKUP(Tableau7[[#This Row],[mitoyennete_id]],mitoyennete[#All],2,FALSE)</f>
        <v>Vide sanitaire</v>
      </c>
      <c r="F77" s="5">
        <v>16</v>
      </c>
      <c r="G77" s="5">
        <v>0.37</v>
      </c>
      <c r="H77" s="5">
        <v>0.2</v>
      </c>
      <c r="I77" s="5">
        <v>76</v>
      </c>
    </row>
    <row r="78" spans="1:9" x14ac:dyDescent="0.3">
      <c r="A78" s="5">
        <v>77</v>
      </c>
      <c r="B78" s="5">
        <v>3</v>
      </c>
      <c r="C78" s="5" t="str">
        <f>VLOOKUP(Tableau7[[#This Row],[mitoyennete_id]],mitoyennete[#All],2,FALSE)</f>
        <v>Vide sanitaire</v>
      </c>
      <c r="F78" s="5">
        <v>18</v>
      </c>
      <c r="G78" s="5">
        <v>0.37</v>
      </c>
      <c r="H78" s="5">
        <v>0.19</v>
      </c>
      <c r="I78" s="5">
        <v>77</v>
      </c>
    </row>
    <row r="79" spans="1:9" x14ac:dyDescent="0.3">
      <c r="A79" s="5">
        <v>78</v>
      </c>
      <c r="B79" s="5">
        <v>3</v>
      </c>
      <c r="C79" s="5" t="str">
        <f>VLOOKUP(Tableau7[[#This Row],[mitoyennete_id]],mitoyennete[#All],2,FALSE)</f>
        <v>Vide sanitaire</v>
      </c>
      <c r="F79" s="5">
        <v>20</v>
      </c>
      <c r="G79" s="5">
        <v>0.37</v>
      </c>
      <c r="H79" s="5">
        <v>0.19</v>
      </c>
      <c r="I79" s="5">
        <v>78</v>
      </c>
    </row>
    <row r="80" spans="1:9" x14ac:dyDescent="0.3">
      <c r="A80" s="5">
        <v>79</v>
      </c>
      <c r="B80" s="5">
        <v>3</v>
      </c>
      <c r="C80" s="5" t="str">
        <f>VLOOKUP(Tableau7[[#This Row],[mitoyennete_id]],mitoyennete[#All],2,FALSE)</f>
        <v>Vide sanitaire</v>
      </c>
      <c r="F80" s="5">
        <v>3</v>
      </c>
      <c r="G80" s="5">
        <v>0.34</v>
      </c>
      <c r="H80" s="5">
        <v>0.28000000000000003</v>
      </c>
      <c r="I80" s="5">
        <v>79</v>
      </c>
    </row>
    <row r="81" spans="1:9" x14ac:dyDescent="0.3">
      <c r="A81" s="5">
        <v>80</v>
      </c>
      <c r="B81" s="5">
        <v>3</v>
      </c>
      <c r="C81" s="5" t="str">
        <f>VLOOKUP(Tableau7[[#This Row],[mitoyennete_id]],mitoyennete[#All],2,FALSE)</f>
        <v>Vide sanitaire</v>
      </c>
      <c r="F81" s="5">
        <v>4</v>
      </c>
      <c r="G81" s="5">
        <v>0.34</v>
      </c>
      <c r="H81" s="5">
        <v>0.27</v>
      </c>
      <c r="I81" s="5">
        <v>80</v>
      </c>
    </row>
    <row r="82" spans="1:9" x14ac:dyDescent="0.3">
      <c r="A82" s="5">
        <v>81</v>
      </c>
      <c r="B82" s="5">
        <v>3</v>
      </c>
      <c r="C82" s="5" t="str">
        <f>VLOOKUP(Tableau7[[#This Row],[mitoyennete_id]],mitoyennete[#All],2,FALSE)</f>
        <v>Vide sanitaire</v>
      </c>
      <c r="F82" s="5">
        <v>5</v>
      </c>
      <c r="G82" s="5">
        <v>0.34</v>
      </c>
      <c r="H82" s="5">
        <v>0.26</v>
      </c>
      <c r="I82" s="5">
        <v>81</v>
      </c>
    </row>
    <row r="83" spans="1:9" x14ac:dyDescent="0.3">
      <c r="A83" s="5">
        <v>82</v>
      </c>
      <c r="B83" s="5">
        <v>3</v>
      </c>
      <c r="C83" s="5" t="str">
        <f>VLOOKUP(Tableau7[[#This Row],[mitoyennete_id]],mitoyennete[#All],2,FALSE)</f>
        <v>Vide sanitaire</v>
      </c>
      <c r="F83" s="5">
        <v>6</v>
      </c>
      <c r="G83" s="5">
        <v>0.34</v>
      </c>
      <c r="H83" s="5">
        <v>0.25</v>
      </c>
      <c r="I83" s="5">
        <v>82</v>
      </c>
    </row>
    <row r="84" spans="1:9" x14ac:dyDescent="0.3">
      <c r="A84" s="5">
        <v>83</v>
      </c>
      <c r="B84" s="5">
        <v>3</v>
      </c>
      <c r="C84" s="5" t="str">
        <f>VLOOKUP(Tableau7[[#This Row],[mitoyennete_id]],mitoyennete[#All],2,FALSE)</f>
        <v>Vide sanitaire</v>
      </c>
      <c r="F84" s="5">
        <v>7</v>
      </c>
      <c r="G84" s="5">
        <v>0.34</v>
      </c>
      <c r="H84" s="5">
        <v>0.24</v>
      </c>
      <c r="I84" s="5">
        <v>83</v>
      </c>
    </row>
    <row r="85" spans="1:9" x14ac:dyDescent="0.3">
      <c r="A85" s="5">
        <v>84</v>
      </c>
      <c r="B85" s="5">
        <v>3</v>
      </c>
      <c r="C85" s="5" t="str">
        <f>VLOOKUP(Tableau7[[#This Row],[mitoyennete_id]],mitoyennete[#All],2,FALSE)</f>
        <v>Vide sanitaire</v>
      </c>
      <c r="F85" s="5">
        <v>8</v>
      </c>
      <c r="G85" s="5">
        <v>0.34</v>
      </c>
      <c r="H85" s="5">
        <v>0.24</v>
      </c>
      <c r="I85" s="5">
        <v>84</v>
      </c>
    </row>
    <row r="86" spans="1:9" x14ac:dyDescent="0.3">
      <c r="A86" s="5">
        <v>85</v>
      </c>
      <c r="B86" s="5">
        <v>3</v>
      </c>
      <c r="C86" s="5" t="str">
        <f>VLOOKUP(Tableau7[[#This Row],[mitoyennete_id]],mitoyennete[#All],2,FALSE)</f>
        <v>Vide sanitaire</v>
      </c>
      <c r="F86" s="5">
        <v>9</v>
      </c>
      <c r="G86" s="5">
        <v>0.34</v>
      </c>
      <c r="H86" s="5">
        <v>0.23</v>
      </c>
      <c r="I86" s="5">
        <v>85</v>
      </c>
    </row>
    <row r="87" spans="1:9" x14ac:dyDescent="0.3">
      <c r="A87" s="5">
        <v>86</v>
      </c>
      <c r="B87" s="5">
        <v>3</v>
      </c>
      <c r="C87" s="5" t="str">
        <f>VLOOKUP(Tableau7[[#This Row],[mitoyennete_id]],mitoyennete[#All],2,FALSE)</f>
        <v>Vide sanitaire</v>
      </c>
      <c r="F87" s="5">
        <v>10</v>
      </c>
      <c r="G87" s="5">
        <v>0.34</v>
      </c>
      <c r="H87" s="5">
        <v>0.22</v>
      </c>
      <c r="I87" s="5">
        <v>86</v>
      </c>
    </row>
    <row r="88" spans="1:9" x14ac:dyDescent="0.3">
      <c r="A88" s="5">
        <v>87</v>
      </c>
      <c r="B88" s="5">
        <v>3</v>
      </c>
      <c r="C88" s="5" t="str">
        <f>VLOOKUP(Tableau7[[#This Row],[mitoyennete_id]],mitoyennete[#All],2,FALSE)</f>
        <v>Vide sanitaire</v>
      </c>
      <c r="F88" s="5">
        <v>12</v>
      </c>
      <c r="G88" s="5">
        <v>0.34</v>
      </c>
      <c r="H88" s="5">
        <v>0.21</v>
      </c>
      <c r="I88" s="5">
        <v>87</v>
      </c>
    </row>
    <row r="89" spans="1:9" x14ac:dyDescent="0.3">
      <c r="A89" s="5">
        <v>88</v>
      </c>
      <c r="B89" s="5">
        <v>3</v>
      </c>
      <c r="C89" s="5" t="str">
        <f>VLOOKUP(Tableau7[[#This Row],[mitoyennete_id]],mitoyennete[#All],2,FALSE)</f>
        <v>Vide sanitaire</v>
      </c>
      <c r="F89" s="5">
        <v>14</v>
      </c>
      <c r="G89" s="5">
        <v>0.34</v>
      </c>
      <c r="H89" s="5">
        <v>0.2</v>
      </c>
      <c r="I89" s="5">
        <v>88</v>
      </c>
    </row>
    <row r="90" spans="1:9" x14ac:dyDescent="0.3">
      <c r="A90" s="5">
        <v>89</v>
      </c>
      <c r="B90" s="5">
        <v>3</v>
      </c>
      <c r="C90" s="5" t="str">
        <f>VLOOKUP(Tableau7[[#This Row],[mitoyennete_id]],mitoyennete[#All],2,FALSE)</f>
        <v>Vide sanitaire</v>
      </c>
      <c r="F90" s="5">
        <v>16</v>
      </c>
      <c r="G90" s="5">
        <v>0.34</v>
      </c>
      <c r="H90" s="5">
        <v>0.19</v>
      </c>
      <c r="I90" s="5">
        <v>89</v>
      </c>
    </row>
    <row r="91" spans="1:9" x14ac:dyDescent="0.3">
      <c r="A91" s="5">
        <v>90</v>
      </c>
      <c r="B91" s="5">
        <v>3</v>
      </c>
      <c r="C91" s="5" t="str">
        <f>VLOOKUP(Tableau7[[#This Row],[mitoyennete_id]],mitoyennete[#All],2,FALSE)</f>
        <v>Vide sanitaire</v>
      </c>
      <c r="F91" s="5">
        <v>18</v>
      </c>
      <c r="G91" s="5">
        <v>0.34</v>
      </c>
      <c r="H91" s="5">
        <v>0.19</v>
      </c>
      <c r="I91" s="5">
        <v>90</v>
      </c>
    </row>
    <row r="92" spans="1:9" x14ac:dyDescent="0.3">
      <c r="A92" s="5">
        <v>91</v>
      </c>
      <c r="B92" s="5">
        <v>3</v>
      </c>
      <c r="C92" s="5" t="str">
        <f>VLOOKUP(Tableau7[[#This Row],[mitoyennete_id]],mitoyennete[#All],2,FALSE)</f>
        <v>Vide sanitaire</v>
      </c>
      <c r="F92" s="5">
        <v>20</v>
      </c>
      <c r="G92" s="5">
        <v>0.34</v>
      </c>
      <c r="H92" s="5">
        <v>0.18</v>
      </c>
      <c r="I92" s="5">
        <v>91</v>
      </c>
    </row>
    <row r="93" spans="1:9" x14ac:dyDescent="0.3">
      <c r="A93" s="5">
        <v>92</v>
      </c>
      <c r="B93" s="5">
        <v>3</v>
      </c>
      <c r="C93" s="5" t="str">
        <f>VLOOKUP(Tableau7[[#This Row],[mitoyennete_id]],mitoyennete[#All],2,FALSE)</f>
        <v>Vide sanitaire</v>
      </c>
      <c r="F93" s="5">
        <v>3</v>
      </c>
      <c r="G93" s="5">
        <v>0.31</v>
      </c>
      <c r="H93" s="5">
        <v>0.26</v>
      </c>
      <c r="I93" s="5">
        <v>92</v>
      </c>
    </row>
    <row r="94" spans="1:9" x14ac:dyDescent="0.3">
      <c r="A94" s="5">
        <v>93</v>
      </c>
      <c r="B94" s="5">
        <v>3</v>
      </c>
      <c r="C94" s="5" t="str">
        <f>VLOOKUP(Tableau7[[#This Row],[mitoyennete_id]],mitoyennete[#All],2,FALSE)</f>
        <v>Vide sanitaire</v>
      </c>
      <c r="F94" s="5">
        <v>4</v>
      </c>
      <c r="G94" s="5">
        <v>0.31</v>
      </c>
      <c r="H94" s="5">
        <v>0.25</v>
      </c>
      <c r="I94" s="5">
        <v>93</v>
      </c>
    </row>
    <row r="95" spans="1:9" x14ac:dyDescent="0.3">
      <c r="A95" s="5">
        <v>94</v>
      </c>
      <c r="B95" s="5">
        <v>3</v>
      </c>
      <c r="C95" s="5" t="str">
        <f>VLOOKUP(Tableau7[[#This Row],[mitoyennete_id]],mitoyennete[#All],2,FALSE)</f>
        <v>Vide sanitaire</v>
      </c>
      <c r="F95" s="5">
        <v>5</v>
      </c>
      <c r="G95" s="5">
        <v>0.31</v>
      </c>
      <c r="H95" s="5">
        <v>0.25</v>
      </c>
      <c r="I95" s="5">
        <v>94</v>
      </c>
    </row>
    <row r="96" spans="1:9" x14ac:dyDescent="0.3">
      <c r="A96" s="5">
        <v>95</v>
      </c>
      <c r="B96" s="5">
        <v>3</v>
      </c>
      <c r="C96" s="5" t="str">
        <f>VLOOKUP(Tableau7[[#This Row],[mitoyennete_id]],mitoyennete[#All],2,FALSE)</f>
        <v>Vide sanitaire</v>
      </c>
      <c r="F96" s="5">
        <v>6</v>
      </c>
      <c r="G96" s="5">
        <v>0.31</v>
      </c>
      <c r="H96" s="5">
        <v>0.24</v>
      </c>
      <c r="I96" s="5">
        <v>95</v>
      </c>
    </row>
    <row r="97" spans="1:9" x14ac:dyDescent="0.3">
      <c r="A97" s="5">
        <v>96</v>
      </c>
      <c r="B97" s="5">
        <v>3</v>
      </c>
      <c r="C97" s="5" t="str">
        <f>VLOOKUP(Tableau7[[#This Row],[mitoyennete_id]],mitoyennete[#All],2,FALSE)</f>
        <v>Vide sanitaire</v>
      </c>
      <c r="F97" s="5">
        <v>7</v>
      </c>
      <c r="G97" s="5">
        <v>0.31</v>
      </c>
      <c r="H97" s="5">
        <v>0.23</v>
      </c>
      <c r="I97" s="5">
        <v>96</v>
      </c>
    </row>
    <row r="98" spans="1:9" x14ac:dyDescent="0.3">
      <c r="A98" s="5">
        <v>97</v>
      </c>
      <c r="B98" s="5">
        <v>3</v>
      </c>
      <c r="C98" s="5" t="str">
        <f>VLOOKUP(Tableau7[[#This Row],[mitoyennete_id]],mitoyennete[#All],2,FALSE)</f>
        <v>Vide sanitaire</v>
      </c>
      <c r="F98" s="5">
        <v>8</v>
      </c>
      <c r="G98" s="5">
        <v>0.31</v>
      </c>
      <c r="H98" s="5">
        <v>0.22</v>
      </c>
      <c r="I98" s="5">
        <v>97</v>
      </c>
    </row>
    <row r="99" spans="1:9" x14ac:dyDescent="0.3">
      <c r="A99" s="5">
        <v>98</v>
      </c>
      <c r="B99" s="5">
        <v>3</v>
      </c>
      <c r="C99" s="5" t="str">
        <f>VLOOKUP(Tableau7[[#This Row],[mitoyennete_id]],mitoyennete[#All],2,FALSE)</f>
        <v>Vide sanitaire</v>
      </c>
      <c r="F99" s="5">
        <v>9</v>
      </c>
      <c r="G99" s="5">
        <v>0.31</v>
      </c>
      <c r="H99" s="5">
        <v>0.22</v>
      </c>
      <c r="I99" s="5">
        <v>98</v>
      </c>
    </row>
    <row r="100" spans="1:9" x14ac:dyDescent="0.3">
      <c r="A100" s="5">
        <v>99</v>
      </c>
      <c r="B100" s="5">
        <v>3</v>
      </c>
      <c r="C100" s="5" t="str">
        <f>VLOOKUP(Tableau7[[#This Row],[mitoyennete_id]],mitoyennete[#All],2,FALSE)</f>
        <v>Vide sanitaire</v>
      </c>
      <c r="F100" s="5">
        <v>10</v>
      </c>
      <c r="G100" s="5">
        <v>0.31</v>
      </c>
      <c r="H100" s="5">
        <v>0.21</v>
      </c>
      <c r="I100" s="5">
        <v>99</v>
      </c>
    </row>
    <row r="101" spans="1:9" x14ac:dyDescent="0.3">
      <c r="A101" s="5">
        <v>100</v>
      </c>
      <c r="B101" s="5">
        <v>3</v>
      </c>
      <c r="C101" s="5" t="str">
        <f>VLOOKUP(Tableau7[[#This Row],[mitoyennete_id]],mitoyennete[#All],2,FALSE)</f>
        <v>Vide sanitaire</v>
      </c>
      <c r="F101" s="5">
        <v>12</v>
      </c>
      <c r="G101" s="5">
        <v>0.31</v>
      </c>
      <c r="H101" s="5">
        <v>0.2</v>
      </c>
      <c r="I101" s="5">
        <v>100</v>
      </c>
    </row>
    <row r="102" spans="1:9" x14ac:dyDescent="0.3">
      <c r="A102" s="5">
        <v>101</v>
      </c>
      <c r="B102" s="5">
        <v>3</v>
      </c>
      <c r="C102" s="5" t="str">
        <f>VLOOKUP(Tableau7[[#This Row],[mitoyennete_id]],mitoyennete[#All],2,FALSE)</f>
        <v>Vide sanitaire</v>
      </c>
      <c r="F102" s="5">
        <v>14</v>
      </c>
      <c r="G102" s="5">
        <v>0.31</v>
      </c>
      <c r="H102" s="5">
        <v>0.19</v>
      </c>
      <c r="I102" s="5">
        <v>101</v>
      </c>
    </row>
    <row r="103" spans="1:9" x14ac:dyDescent="0.3">
      <c r="A103" s="5">
        <v>102</v>
      </c>
      <c r="B103" s="5">
        <v>3</v>
      </c>
      <c r="C103" s="5" t="str">
        <f>VLOOKUP(Tableau7[[#This Row],[mitoyennete_id]],mitoyennete[#All],2,FALSE)</f>
        <v>Vide sanitaire</v>
      </c>
      <c r="F103" s="5">
        <v>16</v>
      </c>
      <c r="G103" s="5">
        <v>0.31</v>
      </c>
      <c r="H103" s="5">
        <v>0.18</v>
      </c>
      <c r="I103" s="5">
        <v>102</v>
      </c>
    </row>
    <row r="104" spans="1:9" x14ac:dyDescent="0.3">
      <c r="A104" s="5">
        <v>103</v>
      </c>
      <c r="B104" s="5">
        <v>3</v>
      </c>
      <c r="C104" s="5" t="str">
        <f>VLOOKUP(Tableau7[[#This Row],[mitoyennete_id]],mitoyennete[#All],2,FALSE)</f>
        <v>Vide sanitaire</v>
      </c>
      <c r="F104" s="5">
        <v>18</v>
      </c>
      <c r="G104" s="5">
        <v>0.31</v>
      </c>
      <c r="H104" s="5">
        <v>0.18</v>
      </c>
      <c r="I104" s="5">
        <v>103</v>
      </c>
    </row>
    <row r="105" spans="1:9" x14ac:dyDescent="0.3">
      <c r="A105" s="5">
        <v>104</v>
      </c>
      <c r="B105" s="5">
        <v>3</v>
      </c>
      <c r="C105" s="5" t="str">
        <f>VLOOKUP(Tableau7[[#This Row],[mitoyennete_id]],mitoyennete[#All],2,FALSE)</f>
        <v>Vide sanitaire</v>
      </c>
      <c r="F105" s="5">
        <v>20</v>
      </c>
      <c r="G105" s="5">
        <v>0.31</v>
      </c>
      <c r="H105" s="5">
        <v>0.17</v>
      </c>
      <c r="I105" s="5">
        <v>104</v>
      </c>
    </row>
    <row r="106" spans="1:9" x14ac:dyDescent="0.3">
      <c r="A106" s="5">
        <v>105</v>
      </c>
      <c r="B106" s="5">
        <v>5</v>
      </c>
      <c r="C106" s="5" t="str">
        <f>VLOOKUP(Tableau7[[#This Row],[mitoyennete_id]],mitoyennete[#All],2,FALSE)</f>
        <v>Sous-sol non chauffé</v>
      </c>
      <c r="F106" s="5">
        <v>3</v>
      </c>
      <c r="G106" s="5">
        <v>3.33</v>
      </c>
      <c r="H106" s="5">
        <v>0.45</v>
      </c>
      <c r="I106" s="5">
        <v>1</v>
      </c>
    </row>
    <row r="107" spans="1:9" x14ac:dyDescent="0.3">
      <c r="A107" s="5">
        <v>106</v>
      </c>
      <c r="B107" s="5">
        <v>5</v>
      </c>
      <c r="C107" s="5" t="str">
        <f>VLOOKUP(Tableau7[[#This Row],[mitoyennete_id]],mitoyennete[#All],2,FALSE)</f>
        <v>Sous-sol non chauffé</v>
      </c>
      <c r="F107" s="5">
        <v>4</v>
      </c>
      <c r="G107" s="5">
        <v>3.33</v>
      </c>
      <c r="H107" s="5">
        <v>0.43</v>
      </c>
      <c r="I107" s="5">
        <v>2</v>
      </c>
    </row>
    <row r="108" spans="1:9" x14ac:dyDescent="0.3">
      <c r="A108" s="5">
        <v>107</v>
      </c>
      <c r="B108" s="5">
        <v>5</v>
      </c>
      <c r="C108" s="5" t="str">
        <f>VLOOKUP(Tableau7[[#This Row],[mitoyennete_id]],mitoyennete[#All],2,FALSE)</f>
        <v>Sous-sol non chauffé</v>
      </c>
      <c r="F108" s="5">
        <v>5</v>
      </c>
      <c r="G108" s="5">
        <v>3.33</v>
      </c>
      <c r="H108" s="5">
        <v>0.38</v>
      </c>
      <c r="I108" s="5">
        <v>3</v>
      </c>
    </row>
    <row r="109" spans="1:9" x14ac:dyDescent="0.3">
      <c r="A109" s="5">
        <v>108</v>
      </c>
      <c r="B109" s="5">
        <v>5</v>
      </c>
      <c r="C109" s="5" t="str">
        <f>VLOOKUP(Tableau7[[#This Row],[mitoyennete_id]],mitoyennete[#All],2,FALSE)</f>
        <v>Sous-sol non chauffé</v>
      </c>
      <c r="F109" s="5">
        <v>6</v>
      </c>
      <c r="G109" s="5">
        <v>3.33</v>
      </c>
      <c r="H109" s="5">
        <v>0.37</v>
      </c>
      <c r="I109" s="5">
        <v>4</v>
      </c>
    </row>
    <row r="110" spans="1:9" x14ac:dyDescent="0.3">
      <c r="A110" s="5">
        <v>109</v>
      </c>
      <c r="B110" s="5">
        <v>5</v>
      </c>
      <c r="C110" s="5" t="str">
        <f>VLOOKUP(Tableau7[[#This Row],[mitoyennete_id]],mitoyennete[#All],2,FALSE)</f>
        <v>Sous-sol non chauffé</v>
      </c>
      <c r="F110" s="5">
        <v>7</v>
      </c>
      <c r="G110" s="5">
        <v>3.33</v>
      </c>
      <c r="H110" s="5">
        <v>0.36</v>
      </c>
      <c r="I110" s="5">
        <v>5</v>
      </c>
    </row>
    <row r="111" spans="1:9" x14ac:dyDescent="0.3">
      <c r="A111" s="5">
        <v>110</v>
      </c>
      <c r="B111" s="5">
        <v>5</v>
      </c>
      <c r="C111" s="5" t="str">
        <f>VLOOKUP(Tableau7[[#This Row],[mitoyennete_id]],mitoyennete[#All],2,FALSE)</f>
        <v>Sous-sol non chauffé</v>
      </c>
      <c r="F111" s="5">
        <v>8</v>
      </c>
      <c r="G111" s="5">
        <v>3.33</v>
      </c>
      <c r="H111" s="5">
        <v>0.35</v>
      </c>
      <c r="I111" s="5">
        <v>6</v>
      </c>
    </row>
    <row r="112" spans="1:9" x14ac:dyDescent="0.3">
      <c r="A112" s="5">
        <v>111</v>
      </c>
      <c r="B112" s="5">
        <v>5</v>
      </c>
      <c r="C112" s="5" t="str">
        <f>VLOOKUP(Tableau7[[#This Row],[mitoyennete_id]],mitoyennete[#All],2,FALSE)</f>
        <v>Sous-sol non chauffé</v>
      </c>
      <c r="F112" s="5">
        <v>9</v>
      </c>
      <c r="G112" s="5">
        <v>3.33</v>
      </c>
      <c r="H112" s="5">
        <v>0.34</v>
      </c>
      <c r="I112" s="5">
        <v>7</v>
      </c>
    </row>
    <row r="113" spans="1:12" x14ac:dyDescent="0.3">
      <c r="A113" s="5">
        <v>112</v>
      </c>
      <c r="B113" s="5">
        <v>5</v>
      </c>
      <c r="C113" s="5" t="str">
        <f>VLOOKUP(Tableau7[[#This Row],[mitoyennete_id]],mitoyennete[#All],2,FALSE)</f>
        <v>Sous-sol non chauffé</v>
      </c>
      <c r="F113" s="5">
        <v>10</v>
      </c>
      <c r="G113" s="5">
        <v>3.33</v>
      </c>
      <c r="H113" s="5">
        <v>0.33</v>
      </c>
      <c r="I113" s="5">
        <v>8</v>
      </c>
    </row>
    <row r="114" spans="1:12" x14ac:dyDescent="0.3">
      <c r="A114" s="5">
        <v>113</v>
      </c>
      <c r="B114" s="5">
        <v>5</v>
      </c>
      <c r="C114" s="5" t="str">
        <f>VLOOKUP(Tableau7[[#This Row],[mitoyennete_id]],mitoyennete[#All],2,FALSE)</f>
        <v>Sous-sol non chauffé</v>
      </c>
      <c r="F114" s="5">
        <v>12</v>
      </c>
      <c r="G114" s="5">
        <v>3.33</v>
      </c>
      <c r="H114" s="5">
        <v>0.28000000000000003</v>
      </c>
      <c r="I114" s="5">
        <v>9</v>
      </c>
    </row>
    <row r="115" spans="1:12" x14ac:dyDescent="0.3">
      <c r="A115" s="5">
        <v>114</v>
      </c>
      <c r="B115" s="5">
        <v>5</v>
      </c>
      <c r="C115" s="5" t="str">
        <f>VLOOKUP(Tableau7[[#This Row],[mitoyennete_id]],mitoyennete[#All],2,FALSE)</f>
        <v>Sous-sol non chauffé</v>
      </c>
      <c r="F115" s="5">
        <v>14</v>
      </c>
      <c r="G115" s="5">
        <v>3.33</v>
      </c>
      <c r="H115" s="5">
        <v>0.28000000000000003</v>
      </c>
      <c r="I115" s="5">
        <v>10</v>
      </c>
    </row>
    <row r="116" spans="1:12" x14ac:dyDescent="0.3">
      <c r="A116" s="5">
        <v>115</v>
      </c>
      <c r="B116" s="5">
        <v>5</v>
      </c>
      <c r="C116" s="5" t="str">
        <f>VLOOKUP(Tableau7[[#This Row],[mitoyennete_id]],mitoyennete[#All],2,FALSE)</f>
        <v>Sous-sol non chauffé</v>
      </c>
      <c r="F116" s="5">
        <v>16</v>
      </c>
      <c r="G116" s="5">
        <v>3.33</v>
      </c>
      <c r="H116" s="5">
        <v>0.28000000000000003</v>
      </c>
      <c r="I116" s="5">
        <v>11</v>
      </c>
    </row>
    <row r="117" spans="1:12" x14ac:dyDescent="0.3">
      <c r="A117" s="5">
        <v>116</v>
      </c>
      <c r="B117" s="5">
        <v>5</v>
      </c>
      <c r="C117" s="5" t="str">
        <f>VLOOKUP(Tableau7[[#This Row],[mitoyennete_id]],mitoyennete[#All],2,FALSE)</f>
        <v>Sous-sol non chauffé</v>
      </c>
      <c r="F117" s="5">
        <v>18</v>
      </c>
      <c r="G117" s="5">
        <v>3.33</v>
      </c>
      <c r="H117" s="5">
        <v>0.28000000000000003</v>
      </c>
      <c r="I117" s="5">
        <v>12</v>
      </c>
      <c r="K117" s="2"/>
      <c r="L117" s="2"/>
    </row>
    <row r="118" spans="1:12" x14ac:dyDescent="0.3">
      <c r="A118" s="5">
        <v>117</v>
      </c>
      <c r="B118" s="5">
        <v>5</v>
      </c>
      <c r="C118" s="5" t="str">
        <f>VLOOKUP(Tableau7[[#This Row],[mitoyennete_id]],mitoyennete[#All],2,FALSE)</f>
        <v>Sous-sol non chauffé</v>
      </c>
      <c r="F118" s="5">
        <v>20</v>
      </c>
      <c r="G118" s="5">
        <v>3.33</v>
      </c>
      <c r="H118" s="5">
        <v>0.24</v>
      </c>
      <c r="I118" s="5">
        <v>13</v>
      </c>
      <c r="K118" s="2"/>
      <c r="L118" s="2"/>
    </row>
    <row r="119" spans="1:12" x14ac:dyDescent="0.3">
      <c r="A119" s="5">
        <v>118</v>
      </c>
      <c r="B119" s="5">
        <v>5</v>
      </c>
      <c r="C119" s="5" t="str">
        <f>VLOOKUP(Tableau7[[#This Row],[mitoyennete_id]],mitoyennete[#All],2,FALSE)</f>
        <v>Sous-sol non chauffé</v>
      </c>
      <c r="F119" s="5">
        <v>3</v>
      </c>
      <c r="G119" s="5">
        <v>1.43</v>
      </c>
      <c r="H119" s="5">
        <v>0.42</v>
      </c>
      <c r="I119" s="5">
        <v>14</v>
      </c>
      <c r="K119" s="2"/>
      <c r="L119" s="2"/>
    </row>
    <row r="120" spans="1:12" x14ac:dyDescent="0.3">
      <c r="A120" s="5">
        <v>119</v>
      </c>
      <c r="B120" s="5">
        <v>5</v>
      </c>
      <c r="C120" s="5" t="str">
        <f>VLOOKUP(Tableau7[[#This Row],[mitoyennete_id]],mitoyennete[#All],2,FALSE)</f>
        <v>Sous-sol non chauffé</v>
      </c>
      <c r="F120" s="5">
        <v>4</v>
      </c>
      <c r="G120" s="5">
        <v>1.43</v>
      </c>
      <c r="H120" s="5">
        <v>0.4</v>
      </c>
      <c r="I120" s="5">
        <v>15</v>
      </c>
      <c r="K120" s="2"/>
      <c r="L120" s="2"/>
    </row>
    <row r="121" spans="1:12" x14ac:dyDescent="0.3">
      <c r="A121" s="5">
        <v>120</v>
      </c>
      <c r="B121" s="5">
        <v>5</v>
      </c>
      <c r="C121" s="5" t="str">
        <f>VLOOKUP(Tableau7[[#This Row],[mitoyennete_id]],mitoyennete[#All],2,FALSE)</f>
        <v>Sous-sol non chauffé</v>
      </c>
      <c r="F121" s="5">
        <v>5</v>
      </c>
      <c r="G121" s="5">
        <v>1.43</v>
      </c>
      <c r="H121" s="5">
        <v>0.36</v>
      </c>
      <c r="I121" s="5">
        <v>16</v>
      </c>
      <c r="K121" s="2"/>
      <c r="L121" s="2"/>
    </row>
    <row r="122" spans="1:12" x14ac:dyDescent="0.3">
      <c r="A122" s="5">
        <v>121</v>
      </c>
      <c r="B122" s="5">
        <v>5</v>
      </c>
      <c r="C122" s="5" t="str">
        <f>VLOOKUP(Tableau7[[#This Row],[mitoyennete_id]],mitoyennete[#All],2,FALSE)</f>
        <v>Sous-sol non chauffé</v>
      </c>
      <c r="F122" s="5">
        <v>6</v>
      </c>
      <c r="G122" s="5">
        <v>1.43</v>
      </c>
      <c r="H122" s="5">
        <v>0.35</v>
      </c>
      <c r="I122" s="5">
        <v>17</v>
      </c>
      <c r="K122" s="2"/>
      <c r="L122" s="5"/>
    </row>
    <row r="123" spans="1:12" x14ac:dyDescent="0.3">
      <c r="A123" s="5">
        <v>122</v>
      </c>
      <c r="B123" s="5">
        <v>5</v>
      </c>
      <c r="C123" s="5" t="str">
        <f>VLOOKUP(Tableau7[[#This Row],[mitoyennete_id]],mitoyennete[#All],2,FALSE)</f>
        <v>Sous-sol non chauffé</v>
      </c>
      <c r="F123" s="5">
        <v>7</v>
      </c>
      <c r="G123" s="5">
        <v>1.43</v>
      </c>
      <c r="H123" s="5">
        <v>0.34</v>
      </c>
      <c r="I123" s="5">
        <v>18</v>
      </c>
      <c r="K123" s="2"/>
      <c r="L123"/>
    </row>
    <row r="124" spans="1:12" x14ac:dyDescent="0.3">
      <c r="A124" s="5">
        <v>123</v>
      </c>
      <c r="B124" s="5">
        <v>5</v>
      </c>
      <c r="C124" s="5" t="str">
        <f>VLOOKUP(Tableau7[[#This Row],[mitoyennete_id]],mitoyennete[#All],2,FALSE)</f>
        <v>Sous-sol non chauffé</v>
      </c>
      <c r="F124" s="5">
        <v>8</v>
      </c>
      <c r="G124" s="5">
        <v>1.43</v>
      </c>
      <c r="H124" s="5">
        <v>0.33</v>
      </c>
      <c r="I124" s="5">
        <v>19</v>
      </c>
      <c r="K124" s="2"/>
      <c r="L124" s="2"/>
    </row>
    <row r="125" spans="1:12" x14ac:dyDescent="0.3">
      <c r="A125" s="5">
        <v>124</v>
      </c>
      <c r="B125" s="5">
        <v>5</v>
      </c>
      <c r="C125" s="5" t="str">
        <f>VLOOKUP(Tableau7[[#This Row],[mitoyennete_id]],mitoyennete[#All],2,FALSE)</f>
        <v>Sous-sol non chauffé</v>
      </c>
      <c r="F125" s="5">
        <v>9</v>
      </c>
      <c r="G125" s="5">
        <v>1.43</v>
      </c>
      <c r="H125" s="5">
        <v>0.32</v>
      </c>
      <c r="I125" s="5">
        <v>20</v>
      </c>
      <c r="K125" s="2"/>
      <c r="L125" s="2"/>
    </row>
    <row r="126" spans="1:12" x14ac:dyDescent="0.3">
      <c r="A126" s="5">
        <v>125</v>
      </c>
      <c r="B126" s="5">
        <v>5</v>
      </c>
      <c r="C126" s="5" t="str">
        <f>VLOOKUP(Tableau7[[#This Row],[mitoyennete_id]],mitoyennete[#All],2,FALSE)</f>
        <v>Sous-sol non chauffé</v>
      </c>
      <c r="F126" s="5">
        <v>10</v>
      </c>
      <c r="G126" s="5">
        <v>1.43</v>
      </c>
      <c r="H126" s="5">
        <v>0.31</v>
      </c>
      <c r="I126" s="5">
        <v>21</v>
      </c>
      <c r="K126" s="2"/>
      <c r="L126" s="2"/>
    </row>
    <row r="127" spans="1:12" x14ac:dyDescent="0.3">
      <c r="A127" s="5">
        <v>126</v>
      </c>
      <c r="B127" s="5">
        <v>5</v>
      </c>
      <c r="C127" s="5" t="str">
        <f>VLOOKUP(Tableau7[[#This Row],[mitoyennete_id]],mitoyennete[#All],2,FALSE)</f>
        <v>Sous-sol non chauffé</v>
      </c>
      <c r="F127" s="5">
        <v>12</v>
      </c>
      <c r="G127" s="5">
        <v>1.43</v>
      </c>
      <c r="H127" s="5">
        <v>0.27</v>
      </c>
      <c r="I127" s="5">
        <v>22</v>
      </c>
    </row>
    <row r="128" spans="1:12" x14ac:dyDescent="0.3">
      <c r="A128" s="5">
        <v>127</v>
      </c>
      <c r="B128" s="5">
        <v>5</v>
      </c>
      <c r="C128" s="5" t="str">
        <f>VLOOKUP(Tableau7[[#This Row],[mitoyennete_id]],mitoyennete[#All],2,FALSE)</f>
        <v>Sous-sol non chauffé</v>
      </c>
      <c r="F128" s="5">
        <v>14</v>
      </c>
      <c r="G128" s="5">
        <v>1.43</v>
      </c>
      <c r="H128" s="5">
        <v>0.27</v>
      </c>
      <c r="I128" s="5">
        <v>23</v>
      </c>
    </row>
    <row r="129" spans="1:9" x14ac:dyDescent="0.3">
      <c r="A129" s="5">
        <v>128</v>
      </c>
      <c r="B129" s="5">
        <v>5</v>
      </c>
      <c r="C129" s="5" t="str">
        <f>VLOOKUP(Tableau7[[#This Row],[mitoyennete_id]],mitoyennete[#All],2,FALSE)</f>
        <v>Sous-sol non chauffé</v>
      </c>
      <c r="F129" s="5">
        <v>16</v>
      </c>
      <c r="G129" s="5">
        <v>1.43</v>
      </c>
      <c r="H129" s="5">
        <v>0.27</v>
      </c>
      <c r="I129" s="5">
        <v>24</v>
      </c>
    </row>
    <row r="130" spans="1:9" x14ac:dyDescent="0.3">
      <c r="A130" s="5">
        <v>129</v>
      </c>
      <c r="B130" s="5">
        <v>5</v>
      </c>
      <c r="C130" s="5" t="str">
        <f>VLOOKUP(Tableau7[[#This Row],[mitoyennete_id]],mitoyennete[#All],2,FALSE)</f>
        <v>Sous-sol non chauffé</v>
      </c>
      <c r="F130" s="5">
        <v>18</v>
      </c>
      <c r="G130" s="5">
        <v>1.43</v>
      </c>
      <c r="H130" s="5">
        <v>0.26</v>
      </c>
      <c r="I130" s="5">
        <v>25</v>
      </c>
    </row>
    <row r="131" spans="1:9" x14ac:dyDescent="0.3">
      <c r="A131" s="5">
        <v>130</v>
      </c>
      <c r="B131" s="5">
        <v>5</v>
      </c>
      <c r="C131" s="5" t="str">
        <f>VLOOKUP(Tableau7[[#This Row],[mitoyennete_id]],mitoyennete[#All],2,FALSE)</f>
        <v>Sous-sol non chauffé</v>
      </c>
      <c r="F131" s="5">
        <v>20</v>
      </c>
      <c r="G131" s="5">
        <v>1.43</v>
      </c>
      <c r="H131" s="5">
        <v>0.23</v>
      </c>
      <c r="I131" s="5">
        <v>26</v>
      </c>
    </row>
    <row r="132" spans="1:9" x14ac:dyDescent="0.3">
      <c r="A132" s="5">
        <v>131</v>
      </c>
      <c r="B132" s="5">
        <v>5</v>
      </c>
      <c r="C132" s="5" t="str">
        <f>VLOOKUP(Tableau7[[#This Row],[mitoyennete_id]],mitoyennete[#All],2,FALSE)</f>
        <v>Sous-sol non chauffé</v>
      </c>
      <c r="F132" s="5">
        <v>3</v>
      </c>
      <c r="G132" s="5">
        <v>0.83</v>
      </c>
      <c r="H132" s="5">
        <v>0.39</v>
      </c>
      <c r="I132" s="5">
        <v>27</v>
      </c>
    </row>
    <row r="133" spans="1:9" x14ac:dyDescent="0.3">
      <c r="A133" s="5">
        <v>132</v>
      </c>
      <c r="B133" s="5">
        <v>5</v>
      </c>
      <c r="C133" s="5" t="str">
        <f>VLOOKUP(Tableau7[[#This Row],[mitoyennete_id]],mitoyennete[#All],2,FALSE)</f>
        <v>Sous-sol non chauffé</v>
      </c>
      <c r="F133" s="5">
        <v>4</v>
      </c>
      <c r="G133" s="5">
        <v>0.83</v>
      </c>
      <c r="H133" s="5">
        <v>0.37</v>
      </c>
      <c r="I133" s="5">
        <v>28</v>
      </c>
    </row>
    <row r="134" spans="1:9" x14ac:dyDescent="0.3">
      <c r="A134" s="5">
        <v>133</v>
      </c>
      <c r="B134" s="5">
        <v>5</v>
      </c>
      <c r="C134" s="5" t="str">
        <f>VLOOKUP(Tableau7[[#This Row],[mitoyennete_id]],mitoyennete[#All],2,FALSE)</f>
        <v>Sous-sol non chauffé</v>
      </c>
      <c r="F134" s="5">
        <v>5</v>
      </c>
      <c r="G134" s="5">
        <v>0.83</v>
      </c>
      <c r="H134" s="5">
        <v>0.34</v>
      </c>
      <c r="I134" s="5">
        <v>29</v>
      </c>
    </row>
    <row r="135" spans="1:9" x14ac:dyDescent="0.3">
      <c r="A135" s="5">
        <v>134</v>
      </c>
      <c r="B135" s="5">
        <v>5</v>
      </c>
      <c r="C135" s="5" t="str">
        <f>VLOOKUP(Tableau7[[#This Row],[mitoyennete_id]],mitoyennete[#All],2,FALSE)</f>
        <v>Sous-sol non chauffé</v>
      </c>
      <c r="F135" s="5">
        <v>6</v>
      </c>
      <c r="G135" s="5">
        <v>0.83</v>
      </c>
      <c r="H135" s="5">
        <v>0.33</v>
      </c>
      <c r="I135" s="5">
        <v>30</v>
      </c>
    </row>
    <row r="136" spans="1:9" x14ac:dyDescent="0.3">
      <c r="A136" s="5">
        <v>135</v>
      </c>
      <c r="B136" s="5">
        <v>5</v>
      </c>
      <c r="C136" s="5" t="str">
        <f>VLOOKUP(Tableau7[[#This Row],[mitoyennete_id]],mitoyennete[#All],2,FALSE)</f>
        <v>Sous-sol non chauffé</v>
      </c>
      <c r="F136" s="5">
        <v>7</v>
      </c>
      <c r="G136" s="5">
        <v>0.83</v>
      </c>
      <c r="H136" s="5">
        <v>0.32</v>
      </c>
      <c r="I136" s="5">
        <v>31</v>
      </c>
    </row>
    <row r="137" spans="1:9" x14ac:dyDescent="0.3">
      <c r="A137" s="5">
        <v>136</v>
      </c>
      <c r="B137" s="5">
        <v>5</v>
      </c>
      <c r="C137" s="5" t="str">
        <f>VLOOKUP(Tableau7[[#This Row],[mitoyennete_id]],mitoyennete[#All],2,FALSE)</f>
        <v>Sous-sol non chauffé</v>
      </c>
      <c r="F137" s="5">
        <v>8</v>
      </c>
      <c r="G137" s="5">
        <v>0.83</v>
      </c>
      <c r="H137" s="5">
        <v>0.31</v>
      </c>
      <c r="I137" s="5">
        <v>32</v>
      </c>
    </row>
    <row r="138" spans="1:9" x14ac:dyDescent="0.3">
      <c r="A138" s="5">
        <v>137</v>
      </c>
      <c r="B138" s="5">
        <v>5</v>
      </c>
      <c r="C138" s="5" t="str">
        <f>VLOOKUP(Tableau7[[#This Row],[mitoyennete_id]],mitoyennete[#All],2,FALSE)</f>
        <v>Sous-sol non chauffé</v>
      </c>
      <c r="F138" s="5">
        <v>9</v>
      </c>
      <c r="G138" s="5">
        <v>0.83</v>
      </c>
      <c r="H138" s="5">
        <v>0.3</v>
      </c>
      <c r="I138" s="5">
        <v>33</v>
      </c>
    </row>
    <row r="139" spans="1:9" x14ac:dyDescent="0.3">
      <c r="A139" s="5">
        <v>138</v>
      </c>
      <c r="B139" s="5">
        <v>5</v>
      </c>
      <c r="C139" s="5" t="str">
        <f>VLOOKUP(Tableau7[[#This Row],[mitoyennete_id]],mitoyennete[#All],2,FALSE)</f>
        <v>Sous-sol non chauffé</v>
      </c>
      <c r="F139" s="5">
        <v>10</v>
      </c>
      <c r="G139" s="5">
        <v>0.83</v>
      </c>
      <c r="H139" s="5">
        <v>0.28999999999999998</v>
      </c>
      <c r="I139" s="5">
        <v>34</v>
      </c>
    </row>
    <row r="140" spans="1:9" x14ac:dyDescent="0.3">
      <c r="A140" s="5">
        <v>139</v>
      </c>
      <c r="B140" s="5">
        <v>5</v>
      </c>
      <c r="C140" s="5" t="str">
        <f>VLOOKUP(Tableau7[[#This Row],[mitoyennete_id]],mitoyennete[#All],2,FALSE)</f>
        <v>Sous-sol non chauffé</v>
      </c>
      <c r="F140" s="5">
        <v>12</v>
      </c>
      <c r="G140" s="5">
        <v>0.83</v>
      </c>
      <c r="H140" s="5">
        <v>0.26</v>
      </c>
      <c r="I140" s="5">
        <v>35</v>
      </c>
    </row>
    <row r="141" spans="1:9" x14ac:dyDescent="0.3">
      <c r="A141" s="5">
        <v>140</v>
      </c>
      <c r="B141" s="5">
        <v>5</v>
      </c>
      <c r="C141" s="5" t="str">
        <f>VLOOKUP(Tableau7[[#This Row],[mitoyennete_id]],mitoyennete[#All],2,FALSE)</f>
        <v>Sous-sol non chauffé</v>
      </c>
      <c r="F141" s="5">
        <v>14</v>
      </c>
      <c r="G141" s="5">
        <v>0.83</v>
      </c>
      <c r="H141" s="5">
        <v>0.26</v>
      </c>
      <c r="I141" s="5">
        <v>36</v>
      </c>
    </row>
    <row r="142" spans="1:9" x14ac:dyDescent="0.3">
      <c r="A142" s="5">
        <v>141</v>
      </c>
      <c r="B142" s="5">
        <v>5</v>
      </c>
      <c r="C142" s="5" t="str">
        <f>VLOOKUP(Tableau7[[#This Row],[mitoyennete_id]],mitoyennete[#All],2,FALSE)</f>
        <v>Sous-sol non chauffé</v>
      </c>
      <c r="F142" s="5">
        <v>16</v>
      </c>
      <c r="G142" s="5">
        <v>0.83</v>
      </c>
      <c r="H142" s="5">
        <v>0.25</v>
      </c>
      <c r="I142" s="5">
        <v>37</v>
      </c>
    </row>
    <row r="143" spans="1:9" x14ac:dyDescent="0.3">
      <c r="A143" s="5">
        <v>142</v>
      </c>
      <c r="B143" s="5">
        <v>5</v>
      </c>
      <c r="C143" s="5" t="str">
        <f>VLOOKUP(Tableau7[[#This Row],[mitoyennete_id]],mitoyennete[#All],2,FALSE)</f>
        <v>Sous-sol non chauffé</v>
      </c>
      <c r="F143" s="5">
        <v>18</v>
      </c>
      <c r="G143" s="5">
        <v>0.83</v>
      </c>
      <c r="H143" s="5">
        <v>0.24</v>
      </c>
      <c r="I143" s="5">
        <v>38</v>
      </c>
    </row>
    <row r="144" spans="1:9" x14ac:dyDescent="0.3">
      <c r="A144" s="5">
        <v>143</v>
      </c>
      <c r="B144" s="5">
        <v>5</v>
      </c>
      <c r="C144" s="5" t="str">
        <f>VLOOKUP(Tableau7[[#This Row],[mitoyennete_id]],mitoyennete[#All],2,FALSE)</f>
        <v>Sous-sol non chauffé</v>
      </c>
      <c r="F144" s="5">
        <v>20</v>
      </c>
      <c r="G144" s="5">
        <v>0.83</v>
      </c>
      <c r="H144" s="5">
        <v>0.22</v>
      </c>
      <c r="I144" s="5">
        <v>39</v>
      </c>
    </row>
    <row r="145" spans="1:9" x14ac:dyDescent="0.3">
      <c r="A145" s="5">
        <v>144</v>
      </c>
      <c r="B145" s="5">
        <v>5</v>
      </c>
      <c r="C145" s="5" t="str">
        <f>VLOOKUP(Tableau7[[#This Row],[mitoyennete_id]],mitoyennete[#All],2,FALSE)</f>
        <v>Sous-sol non chauffé</v>
      </c>
      <c r="F145" s="5">
        <v>3</v>
      </c>
      <c r="G145" s="5">
        <v>0.45</v>
      </c>
      <c r="H145" s="5">
        <v>0.36</v>
      </c>
      <c r="I145" s="5">
        <v>40</v>
      </c>
    </row>
    <row r="146" spans="1:9" x14ac:dyDescent="0.3">
      <c r="A146" s="5">
        <v>145</v>
      </c>
      <c r="B146" s="5">
        <v>5</v>
      </c>
      <c r="C146" s="5" t="str">
        <f>VLOOKUP(Tableau7[[#This Row],[mitoyennete_id]],mitoyennete[#All],2,FALSE)</f>
        <v>Sous-sol non chauffé</v>
      </c>
      <c r="F146" s="5">
        <v>4</v>
      </c>
      <c r="G146" s="5">
        <v>0.45</v>
      </c>
      <c r="H146" s="5">
        <v>0.34</v>
      </c>
      <c r="I146" s="5">
        <v>41</v>
      </c>
    </row>
    <row r="147" spans="1:9" x14ac:dyDescent="0.3">
      <c r="A147" s="5">
        <v>146</v>
      </c>
      <c r="B147" s="5">
        <v>5</v>
      </c>
      <c r="C147" s="5" t="str">
        <f>VLOOKUP(Tableau7[[#This Row],[mitoyennete_id]],mitoyennete[#All],2,FALSE)</f>
        <v>Sous-sol non chauffé</v>
      </c>
      <c r="F147" s="5">
        <v>5</v>
      </c>
      <c r="G147" s="5">
        <v>0.45</v>
      </c>
      <c r="H147" s="5">
        <v>0.32</v>
      </c>
      <c r="I147" s="5">
        <v>42</v>
      </c>
    </row>
    <row r="148" spans="1:9" x14ac:dyDescent="0.3">
      <c r="A148" s="5">
        <v>147</v>
      </c>
      <c r="B148" s="5">
        <v>5</v>
      </c>
      <c r="C148" s="5" t="str">
        <f>VLOOKUP(Tableau7[[#This Row],[mitoyennete_id]],mitoyennete[#All],2,FALSE)</f>
        <v>Sous-sol non chauffé</v>
      </c>
      <c r="F148" s="5">
        <v>6</v>
      </c>
      <c r="G148" s="5">
        <v>0.45</v>
      </c>
      <c r="H148" s="5">
        <v>0.31</v>
      </c>
      <c r="I148" s="5">
        <v>43</v>
      </c>
    </row>
    <row r="149" spans="1:9" x14ac:dyDescent="0.3">
      <c r="A149" s="5">
        <v>148</v>
      </c>
      <c r="B149" s="5">
        <v>5</v>
      </c>
      <c r="C149" s="5" t="str">
        <f>VLOOKUP(Tableau7[[#This Row],[mitoyennete_id]],mitoyennete[#All],2,FALSE)</f>
        <v>Sous-sol non chauffé</v>
      </c>
      <c r="F149" s="5">
        <v>7</v>
      </c>
      <c r="G149" s="5">
        <v>0.45</v>
      </c>
      <c r="H149" s="5">
        <v>0.3</v>
      </c>
      <c r="I149" s="5">
        <v>44</v>
      </c>
    </row>
    <row r="150" spans="1:9" x14ac:dyDescent="0.3">
      <c r="A150" s="5">
        <v>149</v>
      </c>
      <c r="B150" s="5">
        <v>5</v>
      </c>
      <c r="C150" s="5" t="str">
        <f>VLOOKUP(Tableau7[[#This Row],[mitoyennete_id]],mitoyennete[#All],2,FALSE)</f>
        <v>Sous-sol non chauffé</v>
      </c>
      <c r="F150" s="5">
        <v>8</v>
      </c>
      <c r="G150" s="5">
        <v>0.45</v>
      </c>
      <c r="H150" s="5">
        <v>0.28999999999999998</v>
      </c>
      <c r="I150" s="5">
        <v>45</v>
      </c>
    </row>
    <row r="151" spans="1:9" x14ac:dyDescent="0.3">
      <c r="A151" s="5">
        <v>150</v>
      </c>
      <c r="B151" s="5">
        <v>5</v>
      </c>
      <c r="C151" s="5" t="str">
        <f>VLOOKUP(Tableau7[[#This Row],[mitoyennete_id]],mitoyennete[#All],2,FALSE)</f>
        <v>Sous-sol non chauffé</v>
      </c>
      <c r="F151" s="5">
        <v>9</v>
      </c>
      <c r="G151" s="5">
        <v>0.45</v>
      </c>
      <c r="H151" s="5">
        <v>0.28000000000000003</v>
      </c>
      <c r="I151" s="5">
        <v>46</v>
      </c>
    </row>
    <row r="152" spans="1:9" x14ac:dyDescent="0.3">
      <c r="A152" s="5">
        <v>151</v>
      </c>
      <c r="B152" s="5">
        <v>5</v>
      </c>
      <c r="C152" s="5" t="str">
        <f>VLOOKUP(Tableau7[[#This Row],[mitoyennete_id]],mitoyennete[#All],2,FALSE)</f>
        <v>Sous-sol non chauffé</v>
      </c>
      <c r="F152" s="5">
        <v>10</v>
      </c>
      <c r="G152" s="5">
        <v>0.45</v>
      </c>
      <c r="H152" s="5">
        <v>0.27</v>
      </c>
      <c r="I152" s="5">
        <v>47</v>
      </c>
    </row>
    <row r="153" spans="1:9" x14ac:dyDescent="0.3">
      <c r="A153" s="5">
        <v>152</v>
      </c>
      <c r="B153" s="5">
        <v>5</v>
      </c>
      <c r="C153" s="5" t="str">
        <f>VLOOKUP(Tableau7[[#This Row],[mitoyennete_id]],mitoyennete[#All],2,FALSE)</f>
        <v>Sous-sol non chauffé</v>
      </c>
      <c r="F153" s="5">
        <v>12</v>
      </c>
      <c r="G153" s="5">
        <v>0.45</v>
      </c>
      <c r="H153" s="5">
        <v>0.25</v>
      </c>
      <c r="I153" s="5">
        <v>48</v>
      </c>
    </row>
    <row r="154" spans="1:9" x14ac:dyDescent="0.3">
      <c r="A154" s="5">
        <v>153</v>
      </c>
      <c r="B154" s="5">
        <v>5</v>
      </c>
      <c r="C154" s="5" t="str">
        <f>VLOOKUP(Tableau7[[#This Row],[mitoyennete_id]],mitoyennete[#All],2,FALSE)</f>
        <v>Sous-sol non chauffé</v>
      </c>
      <c r="F154" s="5">
        <v>14</v>
      </c>
      <c r="G154" s="5">
        <v>0.45</v>
      </c>
      <c r="H154" s="5">
        <v>0.24</v>
      </c>
      <c r="I154" s="5">
        <v>49</v>
      </c>
    </row>
    <row r="155" spans="1:9" x14ac:dyDescent="0.3">
      <c r="A155" s="5">
        <v>154</v>
      </c>
      <c r="B155" s="5">
        <v>5</v>
      </c>
      <c r="C155" s="5" t="str">
        <f>VLOOKUP(Tableau7[[#This Row],[mitoyennete_id]],mitoyennete[#All],2,FALSE)</f>
        <v>Sous-sol non chauffé</v>
      </c>
      <c r="F155" s="5">
        <v>16</v>
      </c>
      <c r="G155" s="5">
        <v>0.45</v>
      </c>
      <c r="H155" s="5">
        <v>0.23</v>
      </c>
      <c r="I155" s="5">
        <v>50</v>
      </c>
    </row>
    <row r="156" spans="1:9" x14ac:dyDescent="0.3">
      <c r="A156" s="5">
        <v>155</v>
      </c>
      <c r="B156" s="5">
        <v>5</v>
      </c>
      <c r="C156" s="5" t="str">
        <f>VLOOKUP(Tableau7[[#This Row],[mitoyennete_id]],mitoyennete[#All],2,FALSE)</f>
        <v>Sous-sol non chauffé</v>
      </c>
      <c r="F156" s="5">
        <v>18</v>
      </c>
      <c r="G156" s="5">
        <v>0.45</v>
      </c>
      <c r="H156" s="5">
        <v>0.22</v>
      </c>
      <c r="I156" s="5">
        <v>51</v>
      </c>
    </row>
    <row r="157" spans="1:9" x14ac:dyDescent="0.3">
      <c r="A157" s="5">
        <v>156</v>
      </c>
      <c r="B157" s="5">
        <v>5</v>
      </c>
      <c r="C157" s="5" t="str">
        <f>VLOOKUP(Tableau7[[#This Row],[mitoyennete_id]],mitoyennete[#All],2,FALSE)</f>
        <v>Sous-sol non chauffé</v>
      </c>
      <c r="F157" s="5">
        <v>20</v>
      </c>
      <c r="G157" s="5">
        <v>0.45</v>
      </c>
      <c r="H157" s="5">
        <v>0.21</v>
      </c>
      <c r="I157" s="5">
        <v>52</v>
      </c>
    </row>
    <row r="158" spans="1:9" x14ac:dyDescent="0.3">
      <c r="A158" s="5">
        <v>157</v>
      </c>
      <c r="B158" s="5">
        <v>5</v>
      </c>
      <c r="C158" s="5" t="str">
        <f>VLOOKUP(Tableau7[[#This Row],[mitoyennete_id]],mitoyennete[#All],2,FALSE)</f>
        <v>Sous-sol non chauffé</v>
      </c>
      <c r="F158" s="5">
        <v>3</v>
      </c>
      <c r="G158" s="5">
        <v>0.41</v>
      </c>
      <c r="H158" s="5">
        <v>0.33</v>
      </c>
      <c r="I158" s="5">
        <v>53</v>
      </c>
    </row>
    <row r="159" spans="1:9" x14ac:dyDescent="0.3">
      <c r="A159" s="5">
        <v>158</v>
      </c>
      <c r="B159" s="5">
        <v>5</v>
      </c>
      <c r="C159" s="5" t="str">
        <f>VLOOKUP(Tableau7[[#This Row],[mitoyennete_id]],mitoyennete[#All],2,FALSE)</f>
        <v>Sous-sol non chauffé</v>
      </c>
      <c r="F159" s="5">
        <v>4</v>
      </c>
      <c r="G159" s="5">
        <v>0.41</v>
      </c>
      <c r="H159" s="5">
        <v>0.31</v>
      </c>
      <c r="I159" s="5">
        <v>54</v>
      </c>
    </row>
    <row r="160" spans="1:9" x14ac:dyDescent="0.3">
      <c r="A160" s="5">
        <v>159</v>
      </c>
      <c r="B160" s="5">
        <v>5</v>
      </c>
      <c r="C160" s="5" t="str">
        <f>VLOOKUP(Tableau7[[#This Row],[mitoyennete_id]],mitoyennete[#All],2,FALSE)</f>
        <v>Sous-sol non chauffé</v>
      </c>
      <c r="F160" s="5">
        <v>5</v>
      </c>
      <c r="G160" s="5">
        <v>0.41</v>
      </c>
      <c r="H160" s="5">
        <v>0.3</v>
      </c>
      <c r="I160" s="5">
        <v>55</v>
      </c>
    </row>
    <row r="161" spans="1:9" x14ac:dyDescent="0.3">
      <c r="A161" s="5">
        <v>160</v>
      </c>
      <c r="B161" s="5">
        <v>5</v>
      </c>
      <c r="C161" s="5" t="str">
        <f>VLOOKUP(Tableau7[[#This Row],[mitoyennete_id]],mitoyennete[#All],2,FALSE)</f>
        <v>Sous-sol non chauffé</v>
      </c>
      <c r="F161" s="5">
        <v>6</v>
      </c>
      <c r="G161" s="5">
        <v>0.41</v>
      </c>
      <c r="H161" s="5">
        <v>0.28999999999999998</v>
      </c>
      <c r="I161" s="5">
        <v>56</v>
      </c>
    </row>
    <row r="162" spans="1:9" x14ac:dyDescent="0.3">
      <c r="A162" s="5">
        <v>161</v>
      </c>
      <c r="B162" s="5">
        <v>5</v>
      </c>
      <c r="C162" s="5" t="str">
        <f>VLOOKUP(Tableau7[[#This Row],[mitoyennete_id]],mitoyennete[#All],2,FALSE)</f>
        <v>Sous-sol non chauffé</v>
      </c>
      <c r="F162" s="5">
        <v>7</v>
      </c>
      <c r="G162" s="5">
        <v>0.41</v>
      </c>
      <c r="H162" s="5">
        <v>0.28000000000000003</v>
      </c>
      <c r="I162" s="5">
        <v>57</v>
      </c>
    </row>
    <row r="163" spans="1:9" x14ac:dyDescent="0.3">
      <c r="A163" s="5">
        <v>162</v>
      </c>
      <c r="B163" s="5">
        <v>5</v>
      </c>
      <c r="C163" s="5" t="str">
        <f>VLOOKUP(Tableau7[[#This Row],[mitoyennete_id]],mitoyennete[#All],2,FALSE)</f>
        <v>Sous-sol non chauffé</v>
      </c>
      <c r="F163" s="5">
        <v>8</v>
      </c>
      <c r="G163" s="5">
        <v>0.41</v>
      </c>
      <c r="H163" s="5">
        <v>0.27</v>
      </c>
      <c r="I163" s="5">
        <v>58</v>
      </c>
    </row>
    <row r="164" spans="1:9" x14ac:dyDescent="0.3">
      <c r="A164" s="5">
        <v>163</v>
      </c>
      <c r="B164" s="5">
        <v>5</v>
      </c>
      <c r="C164" s="5" t="str">
        <f>VLOOKUP(Tableau7[[#This Row],[mitoyennete_id]],mitoyennete[#All],2,FALSE)</f>
        <v>Sous-sol non chauffé</v>
      </c>
      <c r="F164" s="5">
        <v>9</v>
      </c>
      <c r="G164" s="5">
        <v>0.41</v>
      </c>
      <c r="H164" s="5">
        <v>0.26</v>
      </c>
      <c r="I164" s="5">
        <v>59</v>
      </c>
    </row>
    <row r="165" spans="1:9" x14ac:dyDescent="0.3">
      <c r="A165" s="5">
        <v>164</v>
      </c>
      <c r="B165" s="5">
        <v>5</v>
      </c>
      <c r="C165" s="5" t="str">
        <f>VLOOKUP(Tableau7[[#This Row],[mitoyennete_id]],mitoyennete[#All],2,FALSE)</f>
        <v>Sous-sol non chauffé</v>
      </c>
      <c r="F165" s="5">
        <v>10</v>
      </c>
      <c r="G165" s="5">
        <v>0.41</v>
      </c>
      <c r="H165" s="5">
        <v>0.25</v>
      </c>
      <c r="I165" s="5">
        <v>60</v>
      </c>
    </row>
    <row r="166" spans="1:9" x14ac:dyDescent="0.3">
      <c r="A166" s="5">
        <v>165</v>
      </c>
      <c r="B166" s="5">
        <v>5</v>
      </c>
      <c r="C166" s="5" t="str">
        <f>VLOOKUP(Tableau7[[#This Row],[mitoyennete_id]],mitoyennete[#All],2,FALSE)</f>
        <v>Sous-sol non chauffé</v>
      </c>
      <c r="F166" s="5">
        <v>12</v>
      </c>
      <c r="G166" s="5">
        <v>0.41</v>
      </c>
      <c r="H166" s="5">
        <v>0.24</v>
      </c>
      <c r="I166" s="5">
        <v>61</v>
      </c>
    </row>
    <row r="167" spans="1:9" x14ac:dyDescent="0.3">
      <c r="A167" s="5">
        <v>166</v>
      </c>
      <c r="B167" s="5">
        <v>5</v>
      </c>
      <c r="C167" s="5" t="str">
        <f>VLOOKUP(Tableau7[[#This Row],[mitoyennete_id]],mitoyennete[#All],2,FALSE)</f>
        <v>Sous-sol non chauffé</v>
      </c>
      <c r="F167" s="5">
        <v>14</v>
      </c>
      <c r="G167" s="5">
        <v>0.41</v>
      </c>
      <c r="H167" s="5">
        <v>0.23</v>
      </c>
      <c r="I167" s="5">
        <v>62</v>
      </c>
    </row>
    <row r="168" spans="1:9" x14ac:dyDescent="0.3">
      <c r="A168" s="5">
        <v>167</v>
      </c>
      <c r="B168" s="5">
        <v>5</v>
      </c>
      <c r="C168" s="5" t="str">
        <f>VLOOKUP(Tableau7[[#This Row],[mitoyennete_id]],mitoyennete[#All],2,FALSE)</f>
        <v>Sous-sol non chauffé</v>
      </c>
      <c r="F168" s="5">
        <v>16</v>
      </c>
      <c r="G168" s="5">
        <v>0.41</v>
      </c>
      <c r="H168" s="5">
        <v>0.21</v>
      </c>
      <c r="I168" s="5">
        <v>63</v>
      </c>
    </row>
    <row r="169" spans="1:9" x14ac:dyDescent="0.3">
      <c r="A169" s="5">
        <v>168</v>
      </c>
      <c r="B169" s="5">
        <v>5</v>
      </c>
      <c r="C169" s="5" t="str">
        <f>VLOOKUP(Tableau7[[#This Row],[mitoyennete_id]],mitoyennete[#All],2,FALSE)</f>
        <v>Sous-sol non chauffé</v>
      </c>
      <c r="F169" s="5">
        <v>18</v>
      </c>
      <c r="G169" s="5">
        <v>0.41</v>
      </c>
      <c r="H169" s="5">
        <v>0.2</v>
      </c>
      <c r="I169" s="5">
        <v>64</v>
      </c>
    </row>
    <row r="170" spans="1:9" x14ac:dyDescent="0.3">
      <c r="A170" s="5">
        <v>169</v>
      </c>
      <c r="B170" s="5">
        <v>5</v>
      </c>
      <c r="C170" s="5" t="str">
        <f>VLOOKUP(Tableau7[[#This Row],[mitoyennete_id]],mitoyennete[#All],2,FALSE)</f>
        <v>Sous-sol non chauffé</v>
      </c>
      <c r="F170" s="5">
        <v>20</v>
      </c>
      <c r="G170" s="5">
        <v>0.41</v>
      </c>
      <c r="H170" s="5">
        <v>0.2</v>
      </c>
      <c r="I170" s="5">
        <v>65</v>
      </c>
    </row>
    <row r="171" spans="1:9" x14ac:dyDescent="0.3">
      <c r="A171" s="5">
        <v>170</v>
      </c>
      <c r="B171" s="5">
        <v>5</v>
      </c>
      <c r="C171" s="5" t="str">
        <f>VLOOKUP(Tableau7[[#This Row],[mitoyennete_id]],mitoyennete[#All],2,FALSE)</f>
        <v>Sous-sol non chauffé</v>
      </c>
      <c r="F171" s="5">
        <v>3</v>
      </c>
      <c r="G171" s="5">
        <v>0.37</v>
      </c>
      <c r="H171" s="5">
        <v>0.3</v>
      </c>
      <c r="I171" s="5">
        <v>66</v>
      </c>
    </row>
    <row r="172" spans="1:9" x14ac:dyDescent="0.3">
      <c r="A172" s="5">
        <v>171</v>
      </c>
      <c r="B172" s="5">
        <v>5</v>
      </c>
      <c r="C172" s="5" t="str">
        <f>VLOOKUP(Tableau7[[#This Row],[mitoyennete_id]],mitoyennete[#All],2,FALSE)</f>
        <v>Sous-sol non chauffé</v>
      </c>
      <c r="F172" s="5">
        <v>4</v>
      </c>
      <c r="G172" s="5">
        <v>0.37</v>
      </c>
      <c r="H172" s="5">
        <v>0.28999999999999998</v>
      </c>
      <c r="I172" s="5">
        <v>67</v>
      </c>
    </row>
    <row r="173" spans="1:9" x14ac:dyDescent="0.3">
      <c r="A173" s="5">
        <v>172</v>
      </c>
      <c r="B173" s="5">
        <v>5</v>
      </c>
      <c r="C173" s="5" t="str">
        <f>VLOOKUP(Tableau7[[#This Row],[mitoyennete_id]],mitoyennete[#All],2,FALSE)</f>
        <v>Sous-sol non chauffé</v>
      </c>
      <c r="F173" s="5">
        <v>5</v>
      </c>
      <c r="G173" s="5">
        <v>0.37</v>
      </c>
      <c r="H173" s="5">
        <v>0.28000000000000003</v>
      </c>
      <c r="I173" s="5">
        <v>68</v>
      </c>
    </row>
    <row r="174" spans="1:9" x14ac:dyDescent="0.3">
      <c r="A174" s="5">
        <v>173</v>
      </c>
      <c r="B174" s="5">
        <v>5</v>
      </c>
      <c r="C174" s="5" t="str">
        <f>VLOOKUP(Tableau7[[#This Row],[mitoyennete_id]],mitoyennete[#All],2,FALSE)</f>
        <v>Sous-sol non chauffé</v>
      </c>
      <c r="F174" s="5">
        <v>6</v>
      </c>
      <c r="G174" s="5">
        <v>0.37</v>
      </c>
      <c r="H174" s="5">
        <v>0.27</v>
      </c>
      <c r="I174" s="5">
        <v>69</v>
      </c>
    </row>
    <row r="175" spans="1:9" x14ac:dyDescent="0.3">
      <c r="A175" s="5">
        <v>174</v>
      </c>
      <c r="B175" s="5">
        <v>5</v>
      </c>
      <c r="C175" s="5" t="str">
        <f>VLOOKUP(Tableau7[[#This Row],[mitoyennete_id]],mitoyennete[#All],2,FALSE)</f>
        <v>Sous-sol non chauffé</v>
      </c>
      <c r="F175" s="5">
        <v>7</v>
      </c>
      <c r="G175" s="5">
        <v>0.37</v>
      </c>
      <c r="H175" s="5">
        <v>0.26</v>
      </c>
      <c r="I175" s="5">
        <v>70</v>
      </c>
    </row>
    <row r="176" spans="1:9" x14ac:dyDescent="0.3">
      <c r="A176" s="5">
        <v>175</v>
      </c>
      <c r="B176" s="5">
        <v>5</v>
      </c>
      <c r="C176" s="5" t="str">
        <f>VLOOKUP(Tableau7[[#This Row],[mitoyennete_id]],mitoyennete[#All],2,FALSE)</f>
        <v>Sous-sol non chauffé</v>
      </c>
      <c r="F176" s="5">
        <v>8</v>
      </c>
      <c r="G176" s="5">
        <v>0.37</v>
      </c>
      <c r="H176" s="5">
        <v>0.25</v>
      </c>
      <c r="I176" s="5">
        <v>71</v>
      </c>
    </row>
    <row r="177" spans="1:9" x14ac:dyDescent="0.3">
      <c r="A177" s="5">
        <v>176</v>
      </c>
      <c r="B177" s="5">
        <v>5</v>
      </c>
      <c r="C177" s="5" t="str">
        <f>VLOOKUP(Tableau7[[#This Row],[mitoyennete_id]],mitoyennete[#All],2,FALSE)</f>
        <v>Sous-sol non chauffé</v>
      </c>
      <c r="F177" s="5">
        <v>9</v>
      </c>
      <c r="G177" s="5">
        <v>0.37</v>
      </c>
      <c r="H177" s="5">
        <v>0.24</v>
      </c>
      <c r="I177" s="5">
        <v>72</v>
      </c>
    </row>
    <row r="178" spans="1:9" x14ac:dyDescent="0.3">
      <c r="A178" s="5">
        <v>177</v>
      </c>
      <c r="B178" s="5">
        <v>5</v>
      </c>
      <c r="C178" s="5" t="str">
        <f>VLOOKUP(Tableau7[[#This Row],[mitoyennete_id]],mitoyennete[#All],2,FALSE)</f>
        <v>Sous-sol non chauffé</v>
      </c>
      <c r="F178" s="5">
        <v>10</v>
      </c>
      <c r="G178" s="5">
        <v>0.37</v>
      </c>
      <c r="H178" s="5">
        <v>0.24</v>
      </c>
      <c r="I178" s="5">
        <v>73</v>
      </c>
    </row>
    <row r="179" spans="1:9" x14ac:dyDescent="0.3">
      <c r="A179" s="5">
        <v>178</v>
      </c>
      <c r="B179" s="5">
        <v>5</v>
      </c>
      <c r="C179" s="5" t="str">
        <f>VLOOKUP(Tableau7[[#This Row],[mitoyennete_id]],mitoyennete[#All],2,FALSE)</f>
        <v>Sous-sol non chauffé</v>
      </c>
      <c r="F179" s="5">
        <v>12</v>
      </c>
      <c r="G179" s="5">
        <v>0.37</v>
      </c>
      <c r="H179" s="5">
        <v>0.22</v>
      </c>
      <c r="I179" s="5">
        <v>74</v>
      </c>
    </row>
    <row r="180" spans="1:9" x14ac:dyDescent="0.3">
      <c r="A180" s="5">
        <v>179</v>
      </c>
      <c r="B180" s="5">
        <v>5</v>
      </c>
      <c r="C180" s="5" t="str">
        <f>VLOOKUP(Tableau7[[#This Row],[mitoyennete_id]],mitoyennete[#All],2,FALSE)</f>
        <v>Sous-sol non chauffé</v>
      </c>
      <c r="F180" s="5">
        <v>14</v>
      </c>
      <c r="G180" s="5">
        <v>0.37</v>
      </c>
      <c r="H180" s="5">
        <v>0.21</v>
      </c>
      <c r="I180" s="5">
        <v>75</v>
      </c>
    </row>
    <row r="181" spans="1:9" x14ac:dyDescent="0.3">
      <c r="A181" s="5">
        <v>180</v>
      </c>
      <c r="B181" s="5">
        <v>5</v>
      </c>
      <c r="C181" s="5" t="str">
        <f>VLOOKUP(Tableau7[[#This Row],[mitoyennete_id]],mitoyennete[#All],2,FALSE)</f>
        <v>Sous-sol non chauffé</v>
      </c>
      <c r="F181" s="5">
        <v>16</v>
      </c>
      <c r="G181" s="5">
        <v>0.37</v>
      </c>
      <c r="H181" s="5">
        <v>0.2</v>
      </c>
      <c r="I181" s="5">
        <v>76</v>
      </c>
    </row>
    <row r="182" spans="1:9" x14ac:dyDescent="0.3">
      <c r="A182" s="5">
        <v>181</v>
      </c>
      <c r="B182" s="5">
        <v>5</v>
      </c>
      <c r="C182" s="5" t="str">
        <f>VLOOKUP(Tableau7[[#This Row],[mitoyennete_id]],mitoyennete[#All],2,FALSE)</f>
        <v>Sous-sol non chauffé</v>
      </c>
      <c r="F182" s="5">
        <v>18</v>
      </c>
      <c r="G182" s="5">
        <v>0.37</v>
      </c>
      <c r="H182" s="5">
        <v>0.19</v>
      </c>
      <c r="I182" s="5">
        <v>77</v>
      </c>
    </row>
    <row r="183" spans="1:9" x14ac:dyDescent="0.3">
      <c r="A183" s="5">
        <v>182</v>
      </c>
      <c r="B183" s="5">
        <v>5</v>
      </c>
      <c r="C183" s="5" t="str">
        <f>VLOOKUP(Tableau7[[#This Row],[mitoyennete_id]],mitoyennete[#All],2,FALSE)</f>
        <v>Sous-sol non chauffé</v>
      </c>
      <c r="F183" s="5">
        <v>20</v>
      </c>
      <c r="G183" s="5">
        <v>0.37</v>
      </c>
      <c r="H183" s="5">
        <v>0.19</v>
      </c>
      <c r="I183" s="5">
        <v>78</v>
      </c>
    </row>
    <row r="184" spans="1:9" x14ac:dyDescent="0.3">
      <c r="A184" s="5">
        <v>183</v>
      </c>
      <c r="B184" s="5">
        <v>5</v>
      </c>
      <c r="C184" s="5" t="str">
        <f>VLOOKUP(Tableau7[[#This Row],[mitoyennete_id]],mitoyennete[#All],2,FALSE)</f>
        <v>Sous-sol non chauffé</v>
      </c>
      <c r="F184" s="5">
        <v>3</v>
      </c>
      <c r="G184" s="5">
        <v>0.34</v>
      </c>
      <c r="H184" s="5">
        <v>0.28000000000000003</v>
      </c>
      <c r="I184" s="5">
        <v>79</v>
      </c>
    </row>
    <row r="185" spans="1:9" x14ac:dyDescent="0.3">
      <c r="A185" s="5">
        <v>184</v>
      </c>
      <c r="B185" s="5">
        <v>5</v>
      </c>
      <c r="C185" s="5" t="str">
        <f>VLOOKUP(Tableau7[[#This Row],[mitoyennete_id]],mitoyennete[#All],2,FALSE)</f>
        <v>Sous-sol non chauffé</v>
      </c>
      <c r="F185" s="5">
        <v>4</v>
      </c>
      <c r="G185" s="5">
        <v>0.34</v>
      </c>
      <c r="H185" s="5">
        <v>0.27</v>
      </c>
      <c r="I185" s="5">
        <v>80</v>
      </c>
    </row>
    <row r="186" spans="1:9" x14ac:dyDescent="0.3">
      <c r="A186" s="5">
        <v>185</v>
      </c>
      <c r="B186" s="5">
        <v>5</v>
      </c>
      <c r="C186" s="5" t="str">
        <f>VLOOKUP(Tableau7[[#This Row],[mitoyennete_id]],mitoyennete[#All],2,FALSE)</f>
        <v>Sous-sol non chauffé</v>
      </c>
      <c r="F186" s="5">
        <v>5</v>
      </c>
      <c r="G186" s="5">
        <v>0.34</v>
      </c>
      <c r="H186" s="5">
        <v>0.26</v>
      </c>
      <c r="I186" s="5">
        <v>81</v>
      </c>
    </row>
    <row r="187" spans="1:9" x14ac:dyDescent="0.3">
      <c r="A187" s="5">
        <v>186</v>
      </c>
      <c r="B187" s="5">
        <v>5</v>
      </c>
      <c r="C187" s="5" t="str">
        <f>VLOOKUP(Tableau7[[#This Row],[mitoyennete_id]],mitoyennete[#All],2,FALSE)</f>
        <v>Sous-sol non chauffé</v>
      </c>
      <c r="F187" s="5">
        <v>6</v>
      </c>
      <c r="G187" s="5">
        <v>0.34</v>
      </c>
      <c r="H187" s="5">
        <v>0.25</v>
      </c>
      <c r="I187" s="5">
        <v>82</v>
      </c>
    </row>
    <row r="188" spans="1:9" x14ac:dyDescent="0.3">
      <c r="A188" s="5">
        <v>187</v>
      </c>
      <c r="B188" s="5">
        <v>5</v>
      </c>
      <c r="C188" s="5" t="str">
        <f>VLOOKUP(Tableau7[[#This Row],[mitoyennete_id]],mitoyennete[#All],2,FALSE)</f>
        <v>Sous-sol non chauffé</v>
      </c>
      <c r="F188" s="5">
        <v>7</v>
      </c>
      <c r="G188" s="5">
        <v>0.34</v>
      </c>
      <c r="H188" s="5">
        <v>0.24</v>
      </c>
      <c r="I188" s="5">
        <v>83</v>
      </c>
    </row>
    <row r="189" spans="1:9" x14ac:dyDescent="0.3">
      <c r="A189" s="5">
        <v>188</v>
      </c>
      <c r="B189" s="5">
        <v>5</v>
      </c>
      <c r="C189" s="5" t="str">
        <f>VLOOKUP(Tableau7[[#This Row],[mitoyennete_id]],mitoyennete[#All],2,FALSE)</f>
        <v>Sous-sol non chauffé</v>
      </c>
      <c r="F189" s="5">
        <v>8</v>
      </c>
      <c r="G189" s="5">
        <v>0.34</v>
      </c>
      <c r="H189" s="5">
        <v>0.24</v>
      </c>
      <c r="I189" s="5">
        <v>84</v>
      </c>
    </row>
    <row r="190" spans="1:9" x14ac:dyDescent="0.3">
      <c r="A190" s="5">
        <v>189</v>
      </c>
      <c r="B190" s="5">
        <v>5</v>
      </c>
      <c r="C190" s="5" t="str">
        <f>VLOOKUP(Tableau7[[#This Row],[mitoyennete_id]],mitoyennete[#All],2,FALSE)</f>
        <v>Sous-sol non chauffé</v>
      </c>
      <c r="F190" s="5">
        <v>9</v>
      </c>
      <c r="G190" s="5">
        <v>0.34</v>
      </c>
      <c r="H190" s="5">
        <v>0.23</v>
      </c>
      <c r="I190" s="5">
        <v>85</v>
      </c>
    </row>
    <row r="191" spans="1:9" x14ac:dyDescent="0.3">
      <c r="A191" s="5">
        <v>190</v>
      </c>
      <c r="B191" s="5">
        <v>5</v>
      </c>
      <c r="C191" s="5" t="str">
        <f>VLOOKUP(Tableau7[[#This Row],[mitoyennete_id]],mitoyennete[#All],2,FALSE)</f>
        <v>Sous-sol non chauffé</v>
      </c>
      <c r="F191" s="5">
        <v>10</v>
      </c>
      <c r="G191" s="5">
        <v>0.34</v>
      </c>
      <c r="H191" s="5">
        <v>0.22</v>
      </c>
      <c r="I191" s="5">
        <v>86</v>
      </c>
    </row>
    <row r="192" spans="1:9" x14ac:dyDescent="0.3">
      <c r="A192" s="5">
        <v>191</v>
      </c>
      <c r="B192" s="5">
        <v>5</v>
      </c>
      <c r="C192" s="5" t="str">
        <f>VLOOKUP(Tableau7[[#This Row],[mitoyennete_id]],mitoyennete[#All],2,FALSE)</f>
        <v>Sous-sol non chauffé</v>
      </c>
      <c r="F192" s="5">
        <v>12</v>
      </c>
      <c r="G192" s="5">
        <v>0.34</v>
      </c>
      <c r="H192" s="5">
        <v>0.21</v>
      </c>
      <c r="I192" s="5">
        <v>87</v>
      </c>
    </row>
    <row r="193" spans="1:9" x14ac:dyDescent="0.3">
      <c r="A193" s="5">
        <v>192</v>
      </c>
      <c r="B193" s="5">
        <v>5</v>
      </c>
      <c r="C193" s="5" t="str">
        <f>VLOOKUP(Tableau7[[#This Row],[mitoyennete_id]],mitoyennete[#All],2,FALSE)</f>
        <v>Sous-sol non chauffé</v>
      </c>
      <c r="F193" s="5">
        <v>14</v>
      </c>
      <c r="G193" s="5">
        <v>0.34</v>
      </c>
      <c r="H193" s="5">
        <v>0.2</v>
      </c>
      <c r="I193" s="5">
        <v>88</v>
      </c>
    </row>
    <row r="194" spans="1:9" x14ac:dyDescent="0.3">
      <c r="A194" s="5">
        <v>193</v>
      </c>
      <c r="B194" s="5">
        <v>5</v>
      </c>
      <c r="C194" s="5" t="str">
        <f>VLOOKUP(Tableau7[[#This Row],[mitoyennete_id]],mitoyennete[#All],2,FALSE)</f>
        <v>Sous-sol non chauffé</v>
      </c>
      <c r="F194" s="5">
        <v>16</v>
      </c>
      <c r="G194" s="5">
        <v>0.34</v>
      </c>
      <c r="H194" s="5">
        <v>0.19</v>
      </c>
      <c r="I194" s="5">
        <v>89</v>
      </c>
    </row>
    <row r="195" spans="1:9" x14ac:dyDescent="0.3">
      <c r="A195" s="5">
        <v>194</v>
      </c>
      <c r="B195" s="5">
        <v>5</v>
      </c>
      <c r="C195" s="5" t="str">
        <f>VLOOKUP(Tableau7[[#This Row],[mitoyennete_id]],mitoyennete[#All],2,FALSE)</f>
        <v>Sous-sol non chauffé</v>
      </c>
      <c r="F195" s="5">
        <v>18</v>
      </c>
      <c r="G195" s="5">
        <v>0.34</v>
      </c>
      <c r="H195" s="5">
        <v>0.19</v>
      </c>
      <c r="I195" s="5">
        <v>90</v>
      </c>
    </row>
    <row r="196" spans="1:9" x14ac:dyDescent="0.3">
      <c r="A196" s="5">
        <v>195</v>
      </c>
      <c r="B196" s="5">
        <v>5</v>
      </c>
      <c r="C196" s="5" t="str">
        <f>VLOOKUP(Tableau7[[#This Row],[mitoyennete_id]],mitoyennete[#All],2,FALSE)</f>
        <v>Sous-sol non chauffé</v>
      </c>
      <c r="F196" s="5">
        <v>20</v>
      </c>
      <c r="G196" s="5">
        <v>0.34</v>
      </c>
      <c r="H196" s="5">
        <v>0.18</v>
      </c>
      <c r="I196" s="5">
        <v>91</v>
      </c>
    </row>
    <row r="197" spans="1:9" x14ac:dyDescent="0.3">
      <c r="A197" s="5">
        <v>196</v>
      </c>
      <c r="B197" s="5">
        <v>5</v>
      </c>
      <c r="C197" s="5" t="str">
        <f>VLOOKUP(Tableau7[[#This Row],[mitoyennete_id]],mitoyennete[#All],2,FALSE)</f>
        <v>Sous-sol non chauffé</v>
      </c>
      <c r="F197" s="5">
        <v>3</v>
      </c>
      <c r="G197" s="5">
        <v>0.31</v>
      </c>
      <c r="H197" s="5">
        <v>0.26</v>
      </c>
      <c r="I197" s="5">
        <v>92</v>
      </c>
    </row>
    <row r="198" spans="1:9" x14ac:dyDescent="0.3">
      <c r="A198" s="5">
        <v>197</v>
      </c>
      <c r="B198" s="5">
        <v>5</v>
      </c>
      <c r="C198" s="5" t="str">
        <f>VLOOKUP(Tableau7[[#This Row],[mitoyennete_id]],mitoyennete[#All],2,FALSE)</f>
        <v>Sous-sol non chauffé</v>
      </c>
      <c r="F198" s="5">
        <v>4</v>
      </c>
      <c r="G198" s="5">
        <v>0.31</v>
      </c>
      <c r="H198" s="5">
        <v>0.25</v>
      </c>
      <c r="I198" s="5">
        <v>93</v>
      </c>
    </row>
    <row r="199" spans="1:9" x14ac:dyDescent="0.3">
      <c r="A199" s="5">
        <v>198</v>
      </c>
      <c r="B199" s="5">
        <v>5</v>
      </c>
      <c r="C199" s="5" t="str">
        <f>VLOOKUP(Tableau7[[#This Row],[mitoyennete_id]],mitoyennete[#All],2,FALSE)</f>
        <v>Sous-sol non chauffé</v>
      </c>
      <c r="F199" s="5">
        <v>5</v>
      </c>
      <c r="G199" s="5">
        <v>0.31</v>
      </c>
      <c r="H199" s="5">
        <v>0.25</v>
      </c>
      <c r="I199" s="5">
        <v>94</v>
      </c>
    </row>
    <row r="200" spans="1:9" x14ac:dyDescent="0.3">
      <c r="A200" s="5">
        <v>199</v>
      </c>
      <c r="B200" s="5">
        <v>5</v>
      </c>
      <c r="C200" s="5" t="str">
        <f>VLOOKUP(Tableau7[[#This Row],[mitoyennete_id]],mitoyennete[#All],2,FALSE)</f>
        <v>Sous-sol non chauffé</v>
      </c>
      <c r="F200" s="5">
        <v>6</v>
      </c>
      <c r="G200" s="5">
        <v>0.31</v>
      </c>
      <c r="H200" s="5">
        <v>0.24</v>
      </c>
      <c r="I200" s="5">
        <v>95</v>
      </c>
    </row>
    <row r="201" spans="1:9" x14ac:dyDescent="0.3">
      <c r="A201" s="5">
        <v>200</v>
      </c>
      <c r="B201" s="5">
        <v>5</v>
      </c>
      <c r="C201" s="5" t="str">
        <f>VLOOKUP(Tableau7[[#This Row],[mitoyennete_id]],mitoyennete[#All],2,FALSE)</f>
        <v>Sous-sol non chauffé</v>
      </c>
      <c r="F201" s="5">
        <v>7</v>
      </c>
      <c r="G201" s="5">
        <v>0.31</v>
      </c>
      <c r="H201" s="5">
        <v>0.23</v>
      </c>
      <c r="I201" s="5">
        <v>96</v>
      </c>
    </row>
    <row r="202" spans="1:9" x14ac:dyDescent="0.3">
      <c r="A202" s="5">
        <v>201</v>
      </c>
      <c r="B202" s="5">
        <v>5</v>
      </c>
      <c r="C202" s="5" t="str">
        <f>VLOOKUP(Tableau7[[#This Row],[mitoyennete_id]],mitoyennete[#All],2,FALSE)</f>
        <v>Sous-sol non chauffé</v>
      </c>
      <c r="F202" s="5">
        <v>8</v>
      </c>
      <c r="G202" s="5">
        <v>0.31</v>
      </c>
      <c r="H202" s="5">
        <v>0.22</v>
      </c>
      <c r="I202" s="5">
        <v>97</v>
      </c>
    </row>
    <row r="203" spans="1:9" x14ac:dyDescent="0.3">
      <c r="A203" s="5">
        <v>202</v>
      </c>
      <c r="B203" s="5">
        <v>5</v>
      </c>
      <c r="C203" s="5" t="str">
        <f>VLOOKUP(Tableau7[[#This Row],[mitoyennete_id]],mitoyennete[#All],2,FALSE)</f>
        <v>Sous-sol non chauffé</v>
      </c>
      <c r="F203" s="5">
        <v>9</v>
      </c>
      <c r="G203" s="5">
        <v>0.31</v>
      </c>
      <c r="H203" s="5">
        <v>0.22</v>
      </c>
      <c r="I203" s="5">
        <v>98</v>
      </c>
    </row>
    <row r="204" spans="1:9" x14ac:dyDescent="0.3">
      <c r="A204" s="5">
        <v>203</v>
      </c>
      <c r="B204" s="5">
        <v>5</v>
      </c>
      <c r="C204" s="5" t="str">
        <f>VLOOKUP(Tableau7[[#This Row],[mitoyennete_id]],mitoyennete[#All],2,FALSE)</f>
        <v>Sous-sol non chauffé</v>
      </c>
      <c r="F204" s="5">
        <v>10</v>
      </c>
      <c r="G204" s="5">
        <v>0.31</v>
      </c>
      <c r="H204" s="5">
        <v>0.21</v>
      </c>
      <c r="I204" s="5">
        <v>99</v>
      </c>
    </row>
    <row r="205" spans="1:9" x14ac:dyDescent="0.3">
      <c r="A205" s="5">
        <v>204</v>
      </c>
      <c r="B205" s="5">
        <v>5</v>
      </c>
      <c r="C205" s="5" t="str">
        <f>VLOOKUP(Tableau7[[#This Row],[mitoyennete_id]],mitoyennete[#All],2,FALSE)</f>
        <v>Sous-sol non chauffé</v>
      </c>
      <c r="F205" s="5">
        <v>12</v>
      </c>
      <c r="G205" s="5">
        <v>0.31</v>
      </c>
      <c r="H205" s="5">
        <v>0.2</v>
      </c>
      <c r="I205" s="5">
        <v>100</v>
      </c>
    </row>
    <row r="206" spans="1:9" x14ac:dyDescent="0.3">
      <c r="A206" s="5">
        <v>205</v>
      </c>
      <c r="B206" s="5">
        <v>5</v>
      </c>
      <c r="C206" s="5" t="str">
        <f>VLOOKUP(Tableau7[[#This Row],[mitoyennete_id]],mitoyennete[#All],2,FALSE)</f>
        <v>Sous-sol non chauffé</v>
      </c>
      <c r="F206" s="5">
        <v>14</v>
      </c>
      <c r="G206" s="5">
        <v>0.31</v>
      </c>
      <c r="H206" s="5">
        <v>0.19</v>
      </c>
      <c r="I206" s="5">
        <v>101</v>
      </c>
    </row>
    <row r="207" spans="1:9" x14ac:dyDescent="0.3">
      <c r="A207" s="5">
        <v>206</v>
      </c>
      <c r="B207" s="5">
        <v>5</v>
      </c>
      <c r="C207" s="5" t="str">
        <f>VLOOKUP(Tableau7[[#This Row],[mitoyennete_id]],mitoyennete[#All],2,FALSE)</f>
        <v>Sous-sol non chauffé</v>
      </c>
      <c r="F207" s="5">
        <v>16</v>
      </c>
      <c r="G207" s="5">
        <v>0.31</v>
      </c>
      <c r="H207" s="5">
        <v>0.18</v>
      </c>
      <c r="I207" s="5">
        <v>102</v>
      </c>
    </row>
    <row r="208" spans="1:9" x14ac:dyDescent="0.3">
      <c r="A208" s="5">
        <v>207</v>
      </c>
      <c r="B208" s="5">
        <v>5</v>
      </c>
      <c r="C208" s="5" t="str">
        <f>VLOOKUP(Tableau7[[#This Row],[mitoyennete_id]],mitoyennete[#All],2,FALSE)</f>
        <v>Sous-sol non chauffé</v>
      </c>
      <c r="F208" s="5">
        <v>18</v>
      </c>
      <c r="G208" s="5">
        <v>0.31</v>
      </c>
      <c r="H208" s="5">
        <v>0.18</v>
      </c>
      <c r="I208" s="5">
        <v>103</v>
      </c>
    </row>
    <row r="209" spans="1:9" x14ac:dyDescent="0.3">
      <c r="A209" s="5">
        <v>208</v>
      </c>
      <c r="B209" s="5">
        <v>5</v>
      </c>
      <c r="C209" s="5" t="str">
        <f>VLOOKUP(Tableau7[[#This Row],[mitoyennete_id]],mitoyennete[#All],2,FALSE)</f>
        <v>Sous-sol non chauffé</v>
      </c>
      <c r="F209" s="5">
        <v>20</v>
      </c>
      <c r="G209" s="5">
        <v>0.31</v>
      </c>
      <c r="H209" s="5">
        <v>0.17</v>
      </c>
      <c r="I209" s="5">
        <v>104</v>
      </c>
    </row>
    <row r="210" spans="1:9" x14ac:dyDescent="0.3">
      <c r="A210" s="5">
        <v>209</v>
      </c>
      <c r="B210" s="5">
        <v>4</v>
      </c>
      <c r="C210" s="5" t="str">
        <f>VLOOKUP(Tableau7[[#This Row],[mitoyennete_id]],mitoyennete[#All],2,FALSE)</f>
        <v>Terre-Plein</v>
      </c>
      <c r="E210" s="5">
        <v>2000</v>
      </c>
      <c r="F210" s="5">
        <v>3</v>
      </c>
      <c r="G210" s="5">
        <v>3.4</v>
      </c>
      <c r="H210" s="5">
        <v>0.78</v>
      </c>
      <c r="I210" s="5">
        <v>105</v>
      </c>
    </row>
    <row r="211" spans="1:9" x14ac:dyDescent="0.3">
      <c r="A211" s="5">
        <v>210</v>
      </c>
      <c r="B211" s="5">
        <v>4</v>
      </c>
      <c r="C211" s="5" t="str">
        <f>VLOOKUP(Tableau7[[#This Row],[mitoyennete_id]],mitoyennete[#All],2,FALSE)</f>
        <v>Terre-Plein</v>
      </c>
      <c r="E211" s="5">
        <v>2000</v>
      </c>
      <c r="F211" s="5">
        <v>4</v>
      </c>
      <c r="G211" s="5">
        <v>3.4</v>
      </c>
      <c r="H211" s="5">
        <v>0.68</v>
      </c>
      <c r="I211" s="5">
        <v>106</v>
      </c>
    </row>
    <row r="212" spans="1:9" x14ac:dyDescent="0.3">
      <c r="A212" s="5">
        <v>211</v>
      </c>
      <c r="B212" s="5">
        <v>4</v>
      </c>
      <c r="C212" s="5" t="str">
        <f>VLOOKUP(Tableau7[[#This Row],[mitoyennete_id]],mitoyennete[#All],2,FALSE)</f>
        <v>Terre-Plein</v>
      </c>
      <c r="E212" s="5">
        <v>2000</v>
      </c>
      <c r="F212" s="5">
        <v>5</v>
      </c>
      <c r="G212" s="5">
        <v>3.4</v>
      </c>
      <c r="H212" s="5">
        <v>0.6</v>
      </c>
      <c r="I212" s="5">
        <v>107</v>
      </c>
    </row>
    <row r="213" spans="1:9" x14ac:dyDescent="0.3">
      <c r="A213" s="5">
        <v>212</v>
      </c>
      <c r="B213" s="5">
        <v>4</v>
      </c>
      <c r="C213" s="5" t="str">
        <f>VLOOKUP(Tableau7[[#This Row],[mitoyennete_id]],mitoyennete[#All],2,FALSE)</f>
        <v>Terre-Plein</v>
      </c>
      <c r="E213" s="5">
        <v>2000</v>
      </c>
      <c r="F213" s="5">
        <v>6</v>
      </c>
      <c r="G213" s="5">
        <v>3.4</v>
      </c>
      <c r="H213" s="5">
        <v>0.54</v>
      </c>
      <c r="I213" s="5">
        <v>108</v>
      </c>
    </row>
    <row r="214" spans="1:9" x14ac:dyDescent="0.3">
      <c r="A214" s="5">
        <v>213</v>
      </c>
      <c r="B214" s="5">
        <v>4</v>
      </c>
      <c r="C214" s="5" t="str">
        <f>VLOOKUP(Tableau7[[#This Row],[mitoyennete_id]],mitoyennete[#All],2,FALSE)</f>
        <v>Terre-Plein</v>
      </c>
      <c r="E214" s="5">
        <v>2000</v>
      </c>
      <c r="F214" s="5">
        <v>7</v>
      </c>
      <c r="G214" s="5">
        <v>3.4</v>
      </c>
      <c r="H214" s="5">
        <v>0.49</v>
      </c>
      <c r="I214" s="5">
        <v>109</v>
      </c>
    </row>
    <row r="215" spans="1:9" x14ac:dyDescent="0.3">
      <c r="A215" s="5">
        <v>214</v>
      </c>
      <c r="B215" s="5">
        <v>4</v>
      </c>
      <c r="C215" s="5" t="str">
        <f>VLOOKUP(Tableau7[[#This Row],[mitoyennete_id]],mitoyennete[#All],2,FALSE)</f>
        <v>Terre-Plein</v>
      </c>
      <c r="E215" s="5">
        <v>2000</v>
      </c>
      <c r="F215" s="5">
        <v>8</v>
      </c>
      <c r="G215" s="5">
        <v>3.4</v>
      </c>
      <c r="H215" s="5">
        <v>0.45</v>
      </c>
      <c r="I215" s="5">
        <v>110</v>
      </c>
    </row>
    <row r="216" spans="1:9" x14ac:dyDescent="0.3">
      <c r="A216" s="5">
        <v>215</v>
      </c>
      <c r="B216" s="5">
        <v>4</v>
      </c>
      <c r="C216" s="5" t="str">
        <f>VLOOKUP(Tableau7[[#This Row],[mitoyennete_id]],mitoyennete[#All],2,FALSE)</f>
        <v>Terre-Plein</v>
      </c>
      <c r="E216" s="5">
        <v>2000</v>
      </c>
      <c r="F216" s="5">
        <v>9</v>
      </c>
      <c r="G216" s="5">
        <v>3.4</v>
      </c>
      <c r="H216" s="5">
        <v>0.42</v>
      </c>
      <c r="I216" s="5">
        <v>111</v>
      </c>
    </row>
    <row r="217" spans="1:9" x14ac:dyDescent="0.3">
      <c r="A217" s="5">
        <v>216</v>
      </c>
      <c r="B217" s="5">
        <v>4</v>
      </c>
      <c r="C217" s="5" t="str">
        <f>VLOOKUP(Tableau7[[#This Row],[mitoyennete_id]],mitoyennete[#All],2,FALSE)</f>
        <v>Terre-Plein</v>
      </c>
      <c r="E217" s="5">
        <v>2000</v>
      </c>
      <c r="F217" s="5">
        <v>10</v>
      </c>
      <c r="G217" s="5">
        <v>3.4</v>
      </c>
      <c r="H217" s="5">
        <v>0.39</v>
      </c>
      <c r="I217" s="5">
        <v>112</v>
      </c>
    </row>
    <row r="218" spans="1:9" x14ac:dyDescent="0.3">
      <c r="A218" s="5">
        <v>217</v>
      </c>
      <c r="B218" s="5">
        <v>4</v>
      </c>
      <c r="C218" s="5" t="str">
        <f>VLOOKUP(Tableau7[[#This Row],[mitoyennete_id]],mitoyennete[#All],2,FALSE)</f>
        <v>Terre-Plein</v>
      </c>
      <c r="E218" s="5">
        <v>2000</v>
      </c>
      <c r="F218" s="5">
        <v>12</v>
      </c>
      <c r="G218" s="5">
        <v>3.4</v>
      </c>
      <c r="H218" s="5">
        <v>0.35</v>
      </c>
      <c r="I218" s="5">
        <v>113</v>
      </c>
    </row>
    <row r="219" spans="1:9" x14ac:dyDescent="0.3">
      <c r="A219" s="5">
        <v>218</v>
      </c>
      <c r="B219" s="5">
        <v>4</v>
      </c>
      <c r="C219" s="5" t="str">
        <f>VLOOKUP(Tableau7[[#This Row],[mitoyennete_id]],mitoyennete[#All],2,FALSE)</f>
        <v>Terre-Plein</v>
      </c>
      <c r="E219" s="5">
        <v>2000</v>
      </c>
      <c r="F219" s="5">
        <v>14</v>
      </c>
      <c r="G219" s="5">
        <v>3.4</v>
      </c>
      <c r="H219" s="5">
        <v>0.31</v>
      </c>
      <c r="I219" s="5">
        <v>114</v>
      </c>
    </row>
    <row r="220" spans="1:9" x14ac:dyDescent="0.3">
      <c r="A220" s="5">
        <v>219</v>
      </c>
      <c r="B220" s="5">
        <v>4</v>
      </c>
      <c r="C220" s="5" t="str">
        <f>VLOOKUP(Tableau7[[#This Row],[mitoyennete_id]],mitoyennete[#All],2,FALSE)</f>
        <v>Terre-Plein</v>
      </c>
      <c r="E220" s="5">
        <v>2000</v>
      </c>
      <c r="F220" s="5">
        <v>16</v>
      </c>
      <c r="G220" s="5">
        <v>3.4</v>
      </c>
      <c r="H220" s="5">
        <v>0.28000000000000003</v>
      </c>
      <c r="I220" s="5">
        <v>115</v>
      </c>
    </row>
    <row r="221" spans="1:9" x14ac:dyDescent="0.3">
      <c r="A221" s="5">
        <v>220</v>
      </c>
      <c r="B221" s="5">
        <v>4</v>
      </c>
      <c r="C221" s="5" t="str">
        <f>VLOOKUP(Tableau7[[#This Row],[mitoyennete_id]],mitoyennete[#All],2,FALSE)</f>
        <v>Terre-Plein</v>
      </c>
      <c r="E221" s="5">
        <v>2000</v>
      </c>
      <c r="F221" s="5">
        <v>18</v>
      </c>
      <c r="G221" s="5">
        <v>3.4</v>
      </c>
      <c r="H221" s="5">
        <v>0.26</v>
      </c>
      <c r="I221" s="5">
        <v>116</v>
      </c>
    </row>
    <row r="222" spans="1:9" x14ac:dyDescent="0.3">
      <c r="A222" s="5">
        <v>221</v>
      </c>
      <c r="B222" s="5">
        <v>4</v>
      </c>
      <c r="C222" s="5" t="str">
        <f>VLOOKUP(Tableau7[[#This Row],[mitoyennete_id]],mitoyennete[#All],2,FALSE)</f>
        <v>Terre-Plein</v>
      </c>
      <c r="E222" s="5">
        <v>2000</v>
      </c>
      <c r="F222" s="5">
        <v>20</v>
      </c>
      <c r="G222" s="5">
        <v>3.4</v>
      </c>
      <c r="H222" s="5">
        <v>0.24</v>
      </c>
      <c r="I222" s="5">
        <v>117</v>
      </c>
    </row>
    <row r="223" spans="1:9" x14ac:dyDescent="0.3">
      <c r="A223" s="5">
        <v>222</v>
      </c>
      <c r="B223" s="5">
        <v>4</v>
      </c>
      <c r="C223" s="5" t="str">
        <f>VLOOKUP(Tableau7[[#This Row],[mitoyennete_id]],mitoyennete[#All],2,FALSE)</f>
        <v>Terre-Plein</v>
      </c>
      <c r="E223" s="5">
        <v>2000</v>
      </c>
      <c r="F223" s="5">
        <v>3</v>
      </c>
      <c r="G223" s="5">
        <v>1.5</v>
      </c>
      <c r="H223" s="5">
        <v>0.56000000000000005</v>
      </c>
      <c r="I223" s="5">
        <v>118</v>
      </c>
    </row>
    <row r="224" spans="1:9" x14ac:dyDescent="0.3">
      <c r="A224" s="5">
        <v>223</v>
      </c>
      <c r="B224" s="5">
        <v>4</v>
      </c>
      <c r="C224" s="5" t="str">
        <f>VLOOKUP(Tableau7[[#This Row],[mitoyennete_id]],mitoyennete[#All],2,FALSE)</f>
        <v>Terre-Plein</v>
      </c>
      <c r="E224" s="5">
        <v>2000</v>
      </c>
      <c r="F224" s="5">
        <v>4</v>
      </c>
      <c r="G224" s="5">
        <v>1.5</v>
      </c>
      <c r="H224" s="5">
        <v>0.51</v>
      </c>
      <c r="I224" s="5">
        <v>119</v>
      </c>
    </row>
    <row r="225" spans="1:9" x14ac:dyDescent="0.3">
      <c r="A225" s="5">
        <v>224</v>
      </c>
      <c r="B225" s="5">
        <v>4</v>
      </c>
      <c r="C225" s="5" t="str">
        <f>VLOOKUP(Tableau7[[#This Row],[mitoyennete_id]],mitoyennete[#All],2,FALSE)</f>
        <v>Terre-Plein</v>
      </c>
      <c r="E225" s="5">
        <v>2000</v>
      </c>
      <c r="F225" s="5">
        <v>5</v>
      </c>
      <c r="G225" s="5">
        <v>1.5</v>
      </c>
      <c r="H225" s="5">
        <v>0.46</v>
      </c>
      <c r="I225" s="5">
        <v>120</v>
      </c>
    </row>
    <row r="226" spans="1:9" x14ac:dyDescent="0.3">
      <c r="A226" s="5">
        <v>225</v>
      </c>
      <c r="B226" s="5">
        <v>4</v>
      </c>
      <c r="C226" s="5" t="str">
        <f>VLOOKUP(Tableau7[[#This Row],[mitoyennete_id]],mitoyennete[#All],2,FALSE)</f>
        <v>Terre-Plein</v>
      </c>
      <c r="E226" s="5">
        <v>2000</v>
      </c>
      <c r="F226" s="5">
        <v>6</v>
      </c>
      <c r="G226" s="5">
        <v>1.5</v>
      </c>
      <c r="H226" s="5">
        <v>0.43</v>
      </c>
      <c r="I226" s="5">
        <v>121</v>
      </c>
    </row>
    <row r="227" spans="1:9" x14ac:dyDescent="0.3">
      <c r="A227" s="5">
        <v>226</v>
      </c>
      <c r="B227" s="5">
        <v>4</v>
      </c>
      <c r="C227" s="5" t="str">
        <f>VLOOKUP(Tableau7[[#This Row],[mitoyennete_id]],mitoyennete[#All],2,FALSE)</f>
        <v>Terre-Plein</v>
      </c>
      <c r="E227" s="5">
        <v>2000</v>
      </c>
      <c r="F227" s="5">
        <v>7</v>
      </c>
      <c r="G227" s="5">
        <v>1.5</v>
      </c>
      <c r="H227" s="5">
        <v>0.39</v>
      </c>
      <c r="I227" s="5">
        <v>122</v>
      </c>
    </row>
    <row r="228" spans="1:9" x14ac:dyDescent="0.3">
      <c r="A228" s="5">
        <v>227</v>
      </c>
      <c r="B228" s="5">
        <v>4</v>
      </c>
      <c r="C228" s="5" t="str">
        <f>VLOOKUP(Tableau7[[#This Row],[mitoyennete_id]],mitoyennete[#All],2,FALSE)</f>
        <v>Terre-Plein</v>
      </c>
      <c r="E228" s="5">
        <v>2000</v>
      </c>
      <c r="F228" s="5">
        <v>8</v>
      </c>
      <c r="G228" s="5">
        <v>1.5</v>
      </c>
      <c r="H228" s="5">
        <v>0.37</v>
      </c>
      <c r="I228" s="5">
        <v>123</v>
      </c>
    </row>
    <row r="229" spans="1:9" x14ac:dyDescent="0.3">
      <c r="A229" s="5">
        <v>228</v>
      </c>
      <c r="B229" s="5">
        <v>4</v>
      </c>
      <c r="C229" s="5" t="str">
        <f>VLOOKUP(Tableau7[[#This Row],[mitoyennete_id]],mitoyennete[#All],2,FALSE)</f>
        <v>Terre-Plein</v>
      </c>
      <c r="E229" s="5">
        <v>2000</v>
      </c>
      <c r="F229" s="5">
        <v>9</v>
      </c>
      <c r="G229" s="5">
        <v>1.5</v>
      </c>
      <c r="H229" s="5">
        <v>0.34</v>
      </c>
      <c r="I229" s="5">
        <v>124</v>
      </c>
    </row>
    <row r="230" spans="1:9" x14ac:dyDescent="0.3">
      <c r="A230" s="5">
        <v>229</v>
      </c>
      <c r="B230" s="5">
        <v>4</v>
      </c>
      <c r="C230" s="5" t="str">
        <f>VLOOKUP(Tableau7[[#This Row],[mitoyennete_id]],mitoyennete[#All],2,FALSE)</f>
        <v>Terre-Plein</v>
      </c>
      <c r="E230" s="5">
        <v>2000</v>
      </c>
      <c r="F230" s="5">
        <v>10</v>
      </c>
      <c r="G230" s="5">
        <v>1.5</v>
      </c>
      <c r="H230" s="5">
        <v>0.32</v>
      </c>
      <c r="I230" s="5">
        <v>125</v>
      </c>
    </row>
    <row r="231" spans="1:9" x14ac:dyDescent="0.3">
      <c r="A231" s="5">
        <v>230</v>
      </c>
      <c r="B231" s="5">
        <v>4</v>
      </c>
      <c r="C231" s="5" t="str">
        <f>VLOOKUP(Tableau7[[#This Row],[mitoyennete_id]],mitoyennete[#All],2,FALSE)</f>
        <v>Terre-Plein</v>
      </c>
      <c r="E231" s="5">
        <v>2000</v>
      </c>
      <c r="F231" s="5">
        <v>12</v>
      </c>
      <c r="G231" s="5">
        <v>1.5</v>
      </c>
      <c r="H231" s="5">
        <v>0.28999999999999998</v>
      </c>
      <c r="I231" s="5">
        <v>126</v>
      </c>
    </row>
    <row r="232" spans="1:9" x14ac:dyDescent="0.3">
      <c r="A232" s="5">
        <v>231</v>
      </c>
      <c r="B232" s="5">
        <v>4</v>
      </c>
      <c r="C232" s="5" t="str">
        <f>VLOOKUP(Tableau7[[#This Row],[mitoyennete_id]],mitoyennete[#All],2,FALSE)</f>
        <v>Terre-Plein</v>
      </c>
      <c r="E232" s="5">
        <v>2000</v>
      </c>
      <c r="F232" s="5">
        <v>14</v>
      </c>
      <c r="G232" s="5">
        <v>1.5</v>
      </c>
      <c r="H232" s="5">
        <v>0.26</v>
      </c>
      <c r="I232" s="5">
        <v>127</v>
      </c>
    </row>
    <row r="233" spans="1:9" x14ac:dyDescent="0.3">
      <c r="A233" s="5">
        <v>232</v>
      </c>
      <c r="B233" s="5">
        <v>4</v>
      </c>
      <c r="C233" s="5" t="str">
        <f>VLOOKUP(Tableau7[[#This Row],[mitoyennete_id]],mitoyennete[#All],2,FALSE)</f>
        <v>Terre-Plein</v>
      </c>
      <c r="E233" s="5">
        <v>2000</v>
      </c>
      <c r="F233" s="5">
        <v>16</v>
      </c>
      <c r="G233" s="5">
        <v>1.5</v>
      </c>
      <c r="H233" s="5">
        <v>0.24</v>
      </c>
      <c r="I233" s="5">
        <v>128</v>
      </c>
    </row>
    <row r="234" spans="1:9" x14ac:dyDescent="0.3">
      <c r="A234" s="5">
        <v>233</v>
      </c>
      <c r="B234" s="5">
        <v>4</v>
      </c>
      <c r="C234" s="5" t="str">
        <f>VLOOKUP(Tableau7[[#This Row],[mitoyennete_id]],mitoyennete[#All],2,FALSE)</f>
        <v>Terre-Plein</v>
      </c>
      <c r="E234" s="5">
        <v>2000</v>
      </c>
      <c r="F234" s="5">
        <v>18</v>
      </c>
      <c r="G234" s="5">
        <v>1.5</v>
      </c>
      <c r="H234" s="5">
        <v>0.22</v>
      </c>
      <c r="I234" s="5">
        <v>129</v>
      </c>
    </row>
    <row r="235" spans="1:9" x14ac:dyDescent="0.3">
      <c r="A235" s="5">
        <v>234</v>
      </c>
      <c r="B235" s="5">
        <v>4</v>
      </c>
      <c r="C235" s="5" t="str">
        <f>VLOOKUP(Tableau7[[#This Row],[mitoyennete_id]],mitoyennete[#All],2,FALSE)</f>
        <v>Terre-Plein</v>
      </c>
      <c r="E235" s="5">
        <v>2000</v>
      </c>
      <c r="F235" s="5">
        <v>20</v>
      </c>
      <c r="G235" s="5">
        <v>1.5</v>
      </c>
      <c r="H235" s="5">
        <v>0.21</v>
      </c>
      <c r="I235" s="5">
        <v>130</v>
      </c>
    </row>
    <row r="236" spans="1:9" x14ac:dyDescent="0.3">
      <c r="A236" s="5">
        <v>235</v>
      </c>
      <c r="B236" s="5">
        <v>4</v>
      </c>
      <c r="C236" s="5" t="str">
        <f>VLOOKUP(Tableau7[[#This Row],[mitoyennete_id]],mitoyennete[#All],2,FALSE)</f>
        <v>Terre-Plein</v>
      </c>
      <c r="E236" s="5">
        <v>2000</v>
      </c>
      <c r="F236" s="5">
        <v>3</v>
      </c>
      <c r="G236" s="5">
        <v>0.85</v>
      </c>
      <c r="H236" s="5">
        <v>0.43</v>
      </c>
      <c r="I236" s="5">
        <v>131</v>
      </c>
    </row>
    <row r="237" spans="1:9" x14ac:dyDescent="0.3">
      <c r="A237" s="5">
        <v>236</v>
      </c>
      <c r="B237" s="5">
        <v>4</v>
      </c>
      <c r="C237" s="5" t="str">
        <f>VLOOKUP(Tableau7[[#This Row],[mitoyennete_id]],mitoyennete[#All],2,FALSE)</f>
        <v>Terre-Plein</v>
      </c>
      <c r="E237" s="5">
        <v>2000</v>
      </c>
      <c r="F237" s="5">
        <v>4</v>
      </c>
      <c r="G237" s="5">
        <v>0.85</v>
      </c>
      <c r="H237" s="5">
        <v>0.4</v>
      </c>
      <c r="I237" s="5">
        <v>132</v>
      </c>
    </row>
    <row r="238" spans="1:9" x14ac:dyDescent="0.3">
      <c r="A238" s="5">
        <v>237</v>
      </c>
      <c r="B238" s="5">
        <v>4</v>
      </c>
      <c r="C238" s="5" t="str">
        <f>VLOOKUP(Tableau7[[#This Row],[mitoyennete_id]],mitoyennete[#All],2,FALSE)</f>
        <v>Terre-Plein</v>
      </c>
      <c r="E238" s="5">
        <v>2000</v>
      </c>
      <c r="F238" s="5">
        <v>5</v>
      </c>
      <c r="G238" s="5">
        <v>0.85</v>
      </c>
      <c r="H238" s="5">
        <v>0.38</v>
      </c>
      <c r="I238" s="5">
        <v>133</v>
      </c>
    </row>
    <row r="239" spans="1:9" x14ac:dyDescent="0.3">
      <c r="A239" s="5">
        <v>238</v>
      </c>
      <c r="B239" s="5">
        <v>4</v>
      </c>
      <c r="C239" s="5" t="str">
        <f>VLOOKUP(Tableau7[[#This Row],[mitoyennete_id]],mitoyennete[#All],2,FALSE)</f>
        <v>Terre-Plein</v>
      </c>
      <c r="E239" s="5">
        <v>2000</v>
      </c>
      <c r="F239" s="5">
        <v>6</v>
      </c>
      <c r="G239" s="5">
        <v>0.85</v>
      </c>
      <c r="H239" s="5">
        <v>0.35</v>
      </c>
      <c r="I239" s="5">
        <v>134</v>
      </c>
    </row>
    <row r="240" spans="1:9" x14ac:dyDescent="0.3">
      <c r="A240" s="5">
        <v>239</v>
      </c>
      <c r="B240" s="5">
        <v>4</v>
      </c>
      <c r="C240" s="5" t="str">
        <f>VLOOKUP(Tableau7[[#This Row],[mitoyennete_id]],mitoyennete[#All],2,FALSE)</f>
        <v>Terre-Plein</v>
      </c>
      <c r="E240" s="5">
        <v>2000</v>
      </c>
      <c r="F240" s="5">
        <v>7</v>
      </c>
      <c r="G240" s="5">
        <v>0.85</v>
      </c>
      <c r="H240" s="5">
        <v>0.33</v>
      </c>
      <c r="I240" s="5">
        <v>135</v>
      </c>
    </row>
    <row r="241" spans="1:9" x14ac:dyDescent="0.3">
      <c r="A241" s="5">
        <v>240</v>
      </c>
      <c r="B241" s="5">
        <v>4</v>
      </c>
      <c r="C241" s="5" t="str">
        <f>VLOOKUP(Tableau7[[#This Row],[mitoyennete_id]],mitoyennete[#All],2,FALSE)</f>
        <v>Terre-Plein</v>
      </c>
      <c r="E241" s="5">
        <v>2000</v>
      </c>
      <c r="F241" s="5">
        <v>8</v>
      </c>
      <c r="G241" s="5">
        <v>0.85</v>
      </c>
      <c r="H241" s="5">
        <v>0.31</v>
      </c>
      <c r="I241" s="5">
        <v>136</v>
      </c>
    </row>
    <row r="242" spans="1:9" x14ac:dyDescent="0.3">
      <c r="A242" s="5">
        <v>241</v>
      </c>
      <c r="B242" s="5">
        <v>4</v>
      </c>
      <c r="C242" s="5" t="str">
        <f>VLOOKUP(Tableau7[[#This Row],[mitoyennete_id]],mitoyennete[#All],2,FALSE)</f>
        <v>Terre-Plein</v>
      </c>
      <c r="E242" s="5">
        <v>2000</v>
      </c>
      <c r="F242" s="5">
        <v>9</v>
      </c>
      <c r="G242" s="5">
        <v>0.85</v>
      </c>
      <c r="H242" s="5">
        <v>0.28999999999999998</v>
      </c>
      <c r="I242" s="5">
        <v>137</v>
      </c>
    </row>
    <row r="243" spans="1:9" x14ac:dyDescent="0.3">
      <c r="A243" s="5">
        <v>242</v>
      </c>
      <c r="B243" s="5">
        <v>4</v>
      </c>
      <c r="C243" s="5" t="str">
        <f>VLOOKUP(Tableau7[[#This Row],[mitoyennete_id]],mitoyennete[#All],2,FALSE)</f>
        <v>Terre-Plein</v>
      </c>
      <c r="E243" s="5">
        <v>2000</v>
      </c>
      <c r="F243" s="5">
        <v>10</v>
      </c>
      <c r="G243" s="5">
        <v>0.85</v>
      </c>
      <c r="H243" s="5">
        <v>0.28000000000000003</v>
      </c>
      <c r="I243" s="5">
        <v>138</v>
      </c>
    </row>
    <row r="244" spans="1:9" x14ac:dyDescent="0.3">
      <c r="A244" s="5">
        <v>243</v>
      </c>
      <c r="B244" s="5">
        <v>4</v>
      </c>
      <c r="C244" s="5" t="str">
        <f>VLOOKUP(Tableau7[[#This Row],[mitoyennete_id]],mitoyennete[#All],2,FALSE)</f>
        <v>Terre-Plein</v>
      </c>
      <c r="E244" s="5">
        <v>2000</v>
      </c>
      <c r="F244" s="5">
        <v>12</v>
      </c>
      <c r="G244" s="5">
        <v>0.85</v>
      </c>
      <c r="H244" s="5">
        <v>0.25</v>
      </c>
      <c r="I244" s="5">
        <v>139</v>
      </c>
    </row>
    <row r="245" spans="1:9" x14ac:dyDescent="0.3">
      <c r="A245" s="5">
        <v>244</v>
      </c>
      <c r="B245" s="5">
        <v>4</v>
      </c>
      <c r="C245" s="5" t="str">
        <f>VLOOKUP(Tableau7[[#This Row],[mitoyennete_id]],mitoyennete[#All],2,FALSE)</f>
        <v>Terre-Plein</v>
      </c>
      <c r="E245" s="5">
        <v>2000</v>
      </c>
      <c r="F245" s="5">
        <v>14</v>
      </c>
      <c r="G245" s="5">
        <v>0.85</v>
      </c>
      <c r="H245" s="5">
        <v>0.23</v>
      </c>
      <c r="I245" s="5">
        <v>140</v>
      </c>
    </row>
    <row r="246" spans="1:9" x14ac:dyDescent="0.3">
      <c r="A246" s="5">
        <v>245</v>
      </c>
      <c r="B246" s="5">
        <v>4</v>
      </c>
      <c r="C246" s="5" t="str">
        <f>VLOOKUP(Tableau7[[#This Row],[mitoyennete_id]],mitoyennete[#All],2,FALSE)</f>
        <v>Terre-Plein</v>
      </c>
      <c r="E246" s="5">
        <v>2000</v>
      </c>
      <c r="F246" s="5">
        <v>16</v>
      </c>
      <c r="G246" s="5">
        <v>0.85</v>
      </c>
      <c r="H246" s="5">
        <v>0.21</v>
      </c>
      <c r="I246" s="5">
        <v>141</v>
      </c>
    </row>
    <row r="247" spans="1:9" x14ac:dyDescent="0.3">
      <c r="A247" s="5">
        <v>246</v>
      </c>
      <c r="B247" s="5">
        <v>4</v>
      </c>
      <c r="C247" s="5" t="str">
        <f>VLOOKUP(Tableau7[[#This Row],[mitoyennete_id]],mitoyennete[#All],2,FALSE)</f>
        <v>Terre-Plein</v>
      </c>
      <c r="E247" s="5">
        <v>2000</v>
      </c>
      <c r="F247" s="5">
        <v>18</v>
      </c>
      <c r="G247" s="5">
        <v>0.85</v>
      </c>
      <c r="H247" s="5">
        <v>0.2</v>
      </c>
      <c r="I247" s="5">
        <v>142</v>
      </c>
    </row>
    <row r="248" spans="1:9" x14ac:dyDescent="0.3">
      <c r="A248" s="5">
        <v>247</v>
      </c>
      <c r="B248" s="5">
        <v>4</v>
      </c>
      <c r="C248" s="5" t="str">
        <f>VLOOKUP(Tableau7[[#This Row],[mitoyennete_id]],mitoyennete[#All],2,FALSE)</f>
        <v>Terre-Plein</v>
      </c>
      <c r="E248" s="5">
        <v>2000</v>
      </c>
      <c r="F248" s="5">
        <v>20</v>
      </c>
      <c r="G248" s="5">
        <v>0.85</v>
      </c>
      <c r="H248" s="5">
        <v>0.18</v>
      </c>
      <c r="I248" s="5">
        <v>143</v>
      </c>
    </row>
    <row r="249" spans="1:9" x14ac:dyDescent="0.3">
      <c r="A249" s="5">
        <v>248</v>
      </c>
      <c r="B249" s="5">
        <v>4</v>
      </c>
      <c r="C249" s="5" t="str">
        <f>VLOOKUP(Tableau7[[#This Row],[mitoyennete_id]],mitoyennete[#All],2,FALSE)</f>
        <v>Terre-Plein</v>
      </c>
      <c r="E249" s="5">
        <v>2000</v>
      </c>
      <c r="F249" s="5">
        <v>3</v>
      </c>
      <c r="G249" s="5">
        <v>0.59</v>
      </c>
      <c r="H249" s="5">
        <v>0.35</v>
      </c>
      <c r="I249" s="5">
        <v>144</v>
      </c>
    </row>
    <row r="250" spans="1:9" x14ac:dyDescent="0.3">
      <c r="A250" s="5">
        <v>249</v>
      </c>
      <c r="B250" s="5">
        <v>4</v>
      </c>
      <c r="C250" s="5" t="str">
        <f>VLOOKUP(Tableau7[[#This Row],[mitoyennete_id]],mitoyennete[#All],2,FALSE)</f>
        <v>Terre-Plein</v>
      </c>
      <c r="E250" s="5">
        <v>2000</v>
      </c>
      <c r="F250" s="5">
        <v>4</v>
      </c>
      <c r="G250" s="5">
        <v>0.59</v>
      </c>
      <c r="H250" s="5">
        <v>0.33</v>
      </c>
      <c r="I250" s="5">
        <v>145</v>
      </c>
    </row>
    <row r="251" spans="1:9" x14ac:dyDescent="0.3">
      <c r="A251" s="5">
        <v>250</v>
      </c>
      <c r="B251" s="5">
        <v>4</v>
      </c>
      <c r="C251" s="5" t="str">
        <f>VLOOKUP(Tableau7[[#This Row],[mitoyennete_id]],mitoyennete[#All],2,FALSE)</f>
        <v>Terre-Plein</v>
      </c>
      <c r="E251" s="5">
        <v>2000</v>
      </c>
      <c r="F251" s="5">
        <v>5</v>
      </c>
      <c r="G251" s="5">
        <v>0.59</v>
      </c>
      <c r="H251" s="5">
        <v>0.32</v>
      </c>
      <c r="I251" s="5">
        <v>146</v>
      </c>
    </row>
    <row r="252" spans="1:9" x14ac:dyDescent="0.3">
      <c r="A252" s="5">
        <v>251</v>
      </c>
      <c r="B252" s="5">
        <v>4</v>
      </c>
      <c r="C252" s="5" t="str">
        <f>VLOOKUP(Tableau7[[#This Row],[mitoyennete_id]],mitoyennete[#All],2,FALSE)</f>
        <v>Terre-Plein</v>
      </c>
      <c r="E252" s="5">
        <v>2000</v>
      </c>
      <c r="F252" s="5">
        <v>6</v>
      </c>
      <c r="G252" s="5">
        <v>0.59</v>
      </c>
      <c r="H252" s="5">
        <v>0.3</v>
      </c>
      <c r="I252" s="5">
        <v>147</v>
      </c>
    </row>
    <row r="253" spans="1:9" x14ac:dyDescent="0.3">
      <c r="A253" s="5">
        <v>252</v>
      </c>
      <c r="B253" s="5">
        <v>4</v>
      </c>
      <c r="C253" s="5" t="str">
        <f>VLOOKUP(Tableau7[[#This Row],[mitoyennete_id]],mitoyennete[#All],2,FALSE)</f>
        <v>Terre-Plein</v>
      </c>
      <c r="E253" s="5">
        <v>2000</v>
      </c>
      <c r="F253" s="5">
        <v>7</v>
      </c>
      <c r="G253" s="5">
        <v>0.59</v>
      </c>
      <c r="H253" s="5">
        <v>0.28000000000000003</v>
      </c>
      <c r="I253" s="5">
        <v>148</v>
      </c>
    </row>
    <row r="254" spans="1:9" x14ac:dyDescent="0.3">
      <c r="A254" s="5">
        <v>253</v>
      </c>
      <c r="B254" s="5">
        <v>4</v>
      </c>
      <c r="C254" s="5" t="str">
        <f>VLOOKUP(Tableau7[[#This Row],[mitoyennete_id]],mitoyennete[#All],2,FALSE)</f>
        <v>Terre-Plein</v>
      </c>
      <c r="E254" s="5">
        <v>2000</v>
      </c>
      <c r="F254" s="5">
        <v>8</v>
      </c>
      <c r="G254" s="5">
        <v>0.59</v>
      </c>
      <c r="H254" s="5">
        <v>0.27</v>
      </c>
      <c r="I254" s="5">
        <v>149</v>
      </c>
    </row>
    <row r="255" spans="1:9" x14ac:dyDescent="0.3">
      <c r="A255" s="5">
        <v>254</v>
      </c>
      <c r="B255" s="5">
        <v>4</v>
      </c>
      <c r="C255" s="5" t="str">
        <f>VLOOKUP(Tableau7[[#This Row],[mitoyennete_id]],mitoyennete[#All],2,FALSE)</f>
        <v>Terre-Plein</v>
      </c>
      <c r="E255" s="5">
        <v>2000</v>
      </c>
      <c r="F255" s="5">
        <v>9</v>
      </c>
      <c r="G255" s="5">
        <v>0.59</v>
      </c>
      <c r="H255" s="5">
        <v>0.26</v>
      </c>
      <c r="I255" s="5">
        <v>150</v>
      </c>
    </row>
    <row r="256" spans="1:9" x14ac:dyDescent="0.3">
      <c r="A256" s="5">
        <v>255</v>
      </c>
      <c r="B256" s="5">
        <v>4</v>
      </c>
      <c r="C256" s="5" t="str">
        <f>VLOOKUP(Tableau7[[#This Row],[mitoyennete_id]],mitoyennete[#All],2,FALSE)</f>
        <v>Terre-Plein</v>
      </c>
      <c r="E256" s="5">
        <v>2000</v>
      </c>
      <c r="F256" s="5">
        <v>10</v>
      </c>
      <c r="G256" s="5">
        <v>0.59</v>
      </c>
      <c r="H256" s="5">
        <v>0.24</v>
      </c>
      <c r="I256" s="5">
        <v>151</v>
      </c>
    </row>
    <row r="257" spans="1:9" x14ac:dyDescent="0.3">
      <c r="A257" s="5">
        <v>256</v>
      </c>
      <c r="B257" s="5">
        <v>4</v>
      </c>
      <c r="C257" s="5" t="str">
        <f>VLOOKUP(Tableau7[[#This Row],[mitoyennete_id]],mitoyennete[#All],2,FALSE)</f>
        <v>Terre-Plein</v>
      </c>
      <c r="E257" s="5">
        <v>2000</v>
      </c>
      <c r="F257" s="5">
        <v>12</v>
      </c>
      <c r="G257" s="5">
        <v>0.59</v>
      </c>
      <c r="H257" s="5">
        <v>0.22</v>
      </c>
      <c r="I257" s="5">
        <v>152</v>
      </c>
    </row>
    <row r="258" spans="1:9" x14ac:dyDescent="0.3">
      <c r="A258" s="5">
        <v>257</v>
      </c>
      <c r="B258" s="5">
        <v>4</v>
      </c>
      <c r="C258" s="5" t="str">
        <f>VLOOKUP(Tableau7[[#This Row],[mitoyennete_id]],mitoyennete[#All],2,FALSE)</f>
        <v>Terre-Plein</v>
      </c>
      <c r="E258" s="5">
        <v>2000</v>
      </c>
      <c r="F258" s="5">
        <v>14</v>
      </c>
      <c r="G258" s="5">
        <v>0.59</v>
      </c>
      <c r="H258" s="5">
        <v>0.2</v>
      </c>
      <c r="I258" s="5">
        <v>153</v>
      </c>
    </row>
    <row r="259" spans="1:9" x14ac:dyDescent="0.3">
      <c r="A259" s="5">
        <v>258</v>
      </c>
      <c r="B259" s="5">
        <v>4</v>
      </c>
      <c r="C259" s="5" t="str">
        <f>VLOOKUP(Tableau7[[#This Row],[mitoyennete_id]],mitoyennete[#All],2,FALSE)</f>
        <v>Terre-Plein</v>
      </c>
      <c r="E259" s="5">
        <v>2000</v>
      </c>
      <c r="F259" s="5">
        <v>16</v>
      </c>
      <c r="G259" s="5">
        <v>0.59</v>
      </c>
      <c r="H259" s="5">
        <v>0.19</v>
      </c>
      <c r="I259" s="5">
        <v>154</v>
      </c>
    </row>
    <row r="260" spans="1:9" x14ac:dyDescent="0.3">
      <c r="A260" s="5">
        <v>259</v>
      </c>
      <c r="B260" s="5">
        <v>4</v>
      </c>
      <c r="C260" s="5" t="str">
        <f>VLOOKUP(Tableau7[[#This Row],[mitoyennete_id]],mitoyennete[#All],2,FALSE)</f>
        <v>Terre-Plein</v>
      </c>
      <c r="E260" s="5">
        <v>2000</v>
      </c>
      <c r="F260" s="5">
        <v>18</v>
      </c>
      <c r="G260" s="5">
        <v>0.59</v>
      </c>
      <c r="H260" s="5">
        <v>0.18</v>
      </c>
      <c r="I260" s="5">
        <v>155</v>
      </c>
    </row>
    <row r="261" spans="1:9" x14ac:dyDescent="0.3">
      <c r="A261" s="5">
        <v>260</v>
      </c>
      <c r="B261" s="5">
        <v>4</v>
      </c>
      <c r="C261" s="5" t="str">
        <f>VLOOKUP(Tableau7[[#This Row],[mitoyennete_id]],mitoyennete[#All],2,FALSE)</f>
        <v>Terre-Plein</v>
      </c>
      <c r="E261" s="5">
        <v>2000</v>
      </c>
      <c r="F261" s="5">
        <v>20</v>
      </c>
      <c r="G261" s="5">
        <v>0.59</v>
      </c>
      <c r="H261" s="5">
        <v>0.17</v>
      </c>
      <c r="I261" s="5">
        <v>156</v>
      </c>
    </row>
    <row r="262" spans="1:9" x14ac:dyDescent="0.3">
      <c r="A262" s="5">
        <v>261</v>
      </c>
      <c r="B262" s="5">
        <v>4</v>
      </c>
      <c r="C262" s="5" t="str">
        <f>VLOOKUP(Tableau7[[#This Row],[mitoyennete_id]],mitoyennete[#All],2,FALSE)</f>
        <v>Terre-Plein</v>
      </c>
      <c r="E262" s="5">
        <v>2000</v>
      </c>
      <c r="F262" s="5">
        <v>3</v>
      </c>
      <c r="G262" s="5">
        <v>0.46</v>
      </c>
      <c r="H262" s="5">
        <v>0.3</v>
      </c>
      <c r="I262" s="5">
        <v>157</v>
      </c>
    </row>
    <row r="263" spans="1:9" x14ac:dyDescent="0.3">
      <c r="A263" s="5">
        <v>262</v>
      </c>
      <c r="B263" s="5">
        <v>4</v>
      </c>
      <c r="C263" s="5" t="str">
        <f>VLOOKUP(Tableau7[[#This Row],[mitoyennete_id]],mitoyennete[#All],2,FALSE)</f>
        <v>Terre-Plein</v>
      </c>
      <c r="E263" s="5">
        <v>2000</v>
      </c>
      <c r="F263" s="5">
        <v>4</v>
      </c>
      <c r="G263" s="5">
        <v>0.46</v>
      </c>
      <c r="H263" s="5">
        <v>0.28000000000000003</v>
      </c>
      <c r="I263" s="5">
        <v>158</v>
      </c>
    </row>
    <row r="264" spans="1:9" x14ac:dyDescent="0.3">
      <c r="A264" s="5">
        <v>263</v>
      </c>
      <c r="B264" s="5">
        <v>4</v>
      </c>
      <c r="C264" s="5" t="str">
        <f>VLOOKUP(Tableau7[[#This Row],[mitoyennete_id]],mitoyennete[#All],2,FALSE)</f>
        <v>Terre-Plein</v>
      </c>
      <c r="E264" s="5">
        <v>2000</v>
      </c>
      <c r="F264" s="5">
        <v>5</v>
      </c>
      <c r="G264" s="5">
        <v>0.46</v>
      </c>
      <c r="H264" s="5">
        <v>0.27</v>
      </c>
      <c r="I264" s="5">
        <v>159</v>
      </c>
    </row>
    <row r="265" spans="1:9" x14ac:dyDescent="0.3">
      <c r="A265" s="5">
        <v>264</v>
      </c>
      <c r="B265" s="5">
        <v>4</v>
      </c>
      <c r="C265" s="5" t="str">
        <f>VLOOKUP(Tableau7[[#This Row],[mitoyennete_id]],mitoyennete[#All],2,FALSE)</f>
        <v>Terre-Plein</v>
      </c>
      <c r="E265" s="5">
        <v>2000</v>
      </c>
      <c r="F265" s="5">
        <v>6</v>
      </c>
      <c r="G265" s="5">
        <v>0.46</v>
      </c>
      <c r="H265" s="5">
        <v>0.26</v>
      </c>
      <c r="I265" s="5">
        <v>160</v>
      </c>
    </row>
    <row r="266" spans="1:9" x14ac:dyDescent="0.3">
      <c r="A266" s="5">
        <v>265</v>
      </c>
      <c r="B266" s="5">
        <v>4</v>
      </c>
      <c r="C266" s="5" t="str">
        <f>VLOOKUP(Tableau7[[#This Row],[mitoyennete_id]],mitoyennete[#All],2,FALSE)</f>
        <v>Terre-Plein</v>
      </c>
      <c r="E266" s="5">
        <v>2000</v>
      </c>
      <c r="F266" s="5">
        <v>7</v>
      </c>
      <c r="G266" s="5">
        <v>0.46</v>
      </c>
      <c r="H266" s="5">
        <v>0.25</v>
      </c>
      <c r="I266" s="5">
        <v>161</v>
      </c>
    </row>
    <row r="267" spans="1:9" x14ac:dyDescent="0.3">
      <c r="A267" s="5">
        <v>266</v>
      </c>
      <c r="B267" s="5">
        <v>4</v>
      </c>
      <c r="C267" s="5" t="str">
        <f>VLOOKUP(Tableau7[[#This Row],[mitoyennete_id]],mitoyennete[#All],2,FALSE)</f>
        <v>Terre-Plein</v>
      </c>
      <c r="E267" s="5">
        <v>2000</v>
      </c>
      <c r="F267" s="5">
        <v>8</v>
      </c>
      <c r="G267" s="5">
        <v>0.46</v>
      </c>
      <c r="H267" s="5">
        <v>0.24</v>
      </c>
      <c r="I267" s="5">
        <v>162</v>
      </c>
    </row>
    <row r="268" spans="1:9" x14ac:dyDescent="0.3">
      <c r="A268" s="5">
        <v>267</v>
      </c>
      <c r="B268" s="5">
        <v>4</v>
      </c>
      <c r="C268" s="5" t="str">
        <f>VLOOKUP(Tableau7[[#This Row],[mitoyennete_id]],mitoyennete[#All],2,FALSE)</f>
        <v>Terre-Plein</v>
      </c>
      <c r="E268" s="5">
        <v>2000</v>
      </c>
      <c r="F268" s="5">
        <v>9</v>
      </c>
      <c r="G268" s="5">
        <v>0.46</v>
      </c>
      <c r="H268" s="5">
        <v>0.23</v>
      </c>
      <c r="I268" s="5">
        <v>163</v>
      </c>
    </row>
    <row r="269" spans="1:9" x14ac:dyDescent="0.3">
      <c r="A269" s="5">
        <v>268</v>
      </c>
      <c r="B269" s="5">
        <v>4</v>
      </c>
      <c r="C269" s="5" t="str">
        <f>VLOOKUP(Tableau7[[#This Row],[mitoyennete_id]],mitoyennete[#All],2,FALSE)</f>
        <v>Terre-Plein</v>
      </c>
      <c r="E269" s="5">
        <v>2000</v>
      </c>
      <c r="F269" s="5">
        <v>10</v>
      </c>
      <c r="G269" s="5">
        <v>0.46</v>
      </c>
      <c r="H269" s="5">
        <v>0.22</v>
      </c>
      <c r="I269" s="5">
        <v>164</v>
      </c>
    </row>
    <row r="270" spans="1:9" x14ac:dyDescent="0.3">
      <c r="A270" s="5">
        <v>269</v>
      </c>
      <c r="B270" s="5">
        <v>4</v>
      </c>
      <c r="C270" s="5" t="str">
        <f>VLOOKUP(Tableau7[[#This Row],[mitoyennete_id]],mitoyennete[#All],2,FALSE)</f>
        <v>Terre-Plein</v>
      </c>
      <c r="E270" s="5">
        <v>2000</v>
      </c>
      <c r="F270" s="5">
        <v>12</v>
      </c>
      <c r="G270" s="5">
        <v>0.46</v>
      </c>
      <c r="H270" s="5">
        <v>0.2</v>
      </c>
      <c r="I270" s="5">
        <v>165</v>
      </c>
    </row>
    <row r="271" spans="1:9" x14ac:dyDescent="0.3">
      <c r="A271" s="5">
        <v>270</v>
      </c>
      <c r="B271" s="5">
        <v>4</v>
      </c>
      <c r="C271" s="5" t="str">
        <f>VLOOKUP(Tableau7[[#This Row],[mitoyennete_id]],mitoyennete[#All],2,FALSE)</f>
        <v>Terre-Plein</v>
      </c>
      <c r="E271" s="5">
        <v>2000</v>
      </c>
      <c r="F271" s="5">
        <v>14</v>
      </c>
      <c r="G271" s="5">
        <v>0.46</v>
      </c>
      <c r="H271" s="5">
        <v>0.19</v>
      </c>
      <c r="I271" s="5">
        <v>166</v>
      </c>
    </row>
    <row r="272" spans="1:9" x14ac:dyDescent="0.3">
      <c r="A272" s="5">
        <v>271</v>
      </c>
      <c r="B272" s="5">
        <v>4</v>
      </c>
      <c r="C272" s="5" t="str">
        <f>VLOOKUP(Tableau7[[#This Row],[mitoyennete_id]],mitoyennete[#All],2,FALSE)</f>
        <v>Terre-Plein</v>
      </c>
      <c r="E272" s="5">
        <v>2000</v>
      </c>
      <c r="F272" s="5">
        <v>16</v>
      </c>
      <c r="G272" s="5">
        <v>0.46</v>
      </c>
      <c r="H272" s="5">
        <v>0.17</v>
      </c>
      <c r="I272" s="5">
        <v>167</v>
      </c>
    </row>
    <row r="273" spans="1:9" x14ac:dyDescent="0.3">
      <c r="A273" s="5">
        <v>272</v>
      </c>
      <c r="B273" s="5">
        <v>4</v>
      </c>
      <c r="C273" s="5" t="str">
        <f>VLOOKUP(Tableau7[[#This Row],[mitoyennete_id]],mitoyennete[#All],2,FALSE)</f>
        <v>Terre-Plein</v>
      </c>
      <c r="E273" s="5">
        <v>2000</v>
      </c>
      <c r="F273" s="5">
        <v>18</v>
      </c>
      <c r="G273" s="5">
        <v>0.46</v>
      </c>
      <c r="H273" s="5">
        <v>0.16</v>
      </c>
      <c r="I273" s="5">
        <v>168</v>
      </c>
    </row>
    <row r="274" spans="1:9" x14ac:dyDescent="0.3">
      <c r="A274" s="5">
        <v>273</v>
      </c>
      <c r="B274" s="5">
        <v>4</v>
      </c>
      <c r="C274" s="5" t="str">
        <f>VLOOKUP(Tableau7[[#This Row],[mitoyennete_id]],mitoyennete[#All],2,FALSE)</f>
        <v>Terre-Plein</v>
      </c>
      <c r="E274" s="5">
        <v>2000</v>
      </c>
      <c r="F274" s="5">
        <v>20</v>
      </c>
      <c r="G274" s="5">
        <v>0.46</v>
      </c>
      <c r="H274" s="5">
        <v>0.15</v>
      </c>
      <c r="I274" s="5">
        <v>169</v>
      </c>
    </row>
    <row r="275" spans="1:9" x14ac:dyDescent="0.3">
      <c r="A275" s="5">
        <v>274</v>
      </c>
      <c r="B275" s="5">
        <v>4</v>
      </c>
      <c r="C275" s="5" t="str">
        <f>VLOOKUP(Tableau7[[#This Row],[mitoyennete_id]],mitoyennete[#All],2,FALSE)</f>
        <v>Terre-Plein</v>
      </c>
      <c r="D275" s="5">
        <v>2001</v>
      </c>
      <c r="F275" s="5">
        <v>3</v>
      </c>
      <c r="G275" s="5">
        <v>3.4</v>
      </c>
      <c r="H275" s="5">
        <v>0.7</v>
      </c>
      <c r="I275" s="5">
        <v>170</v>
      </c>
    </row>
    <row r="276" spans="1:9" x14ac:dyDescent="0.3">
      <c r="A276" s="5">
        <v>275</v>
      </c>
      <c r="B276" s="5">
        <v>4</v>
      </c>
      <c r="C276" s="5" t="str">
        <f>VLOOKUP(Tableau7[[#This Row],[mitoyennete_id]],mitoyennete[#All],2,FALSE)</f>
        <v>Terre-Plein</v>
      </c>
      <c r="D276" s="5">
        <v>2001</v>
      </c>
      <c r="F276" s="5">
        <v>4</v>
      </c>
      <c r="G276" s="5">
        <v>3.4</v>
      </c>
      <c r="H276" s="5">
        <v>0.65</v>
      </c>
      <c r="I276" s="5">
        <v>171</v>
      </c>
    </row>
    <row r="277" spans="1:9" x14ac:dyDescent="0.3">
      <c r="A277" s="5">
        <v>276</v>
      </c>
      <c r="B277" s="5">
        <v>4</v>
      </c>
      <c r="C277" s="5" t="str">
        <f>VLOOKUP(Tableau7[[#This Row],[mitoyennete_id]],mitoyennete[#All],2,FALSE)</f>
        <v>Terre-Plein</v>
      </c>
      <c r="D277" s="5">
        <v>2001</v>
      </c>
      <c r="F277" s="5">
        <v>5</v>
      </c>
      <c r="G277" s="5">
        <v>3.4</v>
      </c>
      <c r="H277" s="5">
        <v>0.57999999999999996</v>
      </c>
      <c r="I277" s="5">
        <v>172</v>
      </c>
    </row>
    <row r="278" spans="1:9" x14ac:dyDescent="0.3">
      <c r="A278" s="5">
        <v>277</v>
      </c>
      <c r="B278" s="5">
        <v>4</v>
      </c>
      <c r="C278" s="5" t="str">
        <f>VLOOKUP(Tableau7[[#This Row],[mitoyennete_id]],mitoyennete[#All],2,FALSE)</f>
        <v>Terre-Plein</v>
      </c>
      <c r="D278" s="5">
        <v>2001</v>
      </c>
      <c r="F278" s="5">
        <v>6</v>
      </c>
      <c r="G278" s="5">
        <v>3.4</v>
      </c>
      <c r="H278" s="5">
        <v>0.52</v>
      </c>
      <c r="I278" s="5">
        <v>173</v>
      </c>
    </row>
    <row r="279" spans="1:9" x14ac:dyDescent="0.3">
      <c r="A279" s="5">
        <v>278</v>
      </c>
      <c r="B279" s="5">
        <v>4</v>
      </c>
      <c r="C279" s="5" t="str">
        <f>VLOOKUP(Tableau7[[#This Row],[mitoyennete_id]],mitoyennete[#All],2,FALSE)</f>
        <v>Terre-Plein</v>
      </c>
      <c r="D279" s="5">
        <v>2001</v>
      </c>
      <c r="F279" s="5">
        <v>7</v>
      </c>
      <c r="G279" s="5">
        <v>3.4</v>
      </c>
      <c r="H279" s="5">
        <v>0.48</v>
      </c>
      <c r="I279" s="5">
        <v>174</v>
      </c>
    </row>
    <row r="280" spans="1:9" x14ac:dyDescent="0.3">
      <c r="A280" s="5">
        <v>279</v>
      </c>
      <c r="B280" s="5">
        <v>4</v>
      </c>
      <c r="C280" s="5" t="str">
        <f>VLOOKUP(Tableau7[[#This Row],[mitoyennete_id]],mitoyennete[#All],2,FALSE)</f>
        <v>Terre-Plein</v>
      </c>
      <c r="D280" s="5">
        <v>2001</v>
      </c>
      <c r="F280" s="5">
        <v>8</v>
      </c>
      <c r="G280" s="5">
        <v>3.4</v>
      </c>
      <c r="H280" s="5">
        <v>0.45</v>
      </c>
      <c r="I280" s="5">
        <v>175</v>
      </c>
    </row>
    <row r="281" spans="1:9" x14ac:dyDescent="0.3">
      <c r="A281" s="5">
        <v>280</v>
      </c>
      <c r="B281" s="5">
        <v>4</v>
      </c>
      <c r="C281" s="5" t="str">
        <f>VLOOKUP(Tableau7[[#This Row],[mitoyennete_id]],mitoyennete[#All],2,FALSE)</f>
        <v>Terre-Plein</v>
      </c>
      <c r="D281" s="5">
        <v>2001</v>
      </c>
      <c r="F281" s="5">
        <v>9</v>
      </c>
      <c r="G281" s="5">
        <v>3.4</v>
      </c>
      <c r="H281" s="5">
        <v>0.39</v>
      </c>
      <c r="I281" s="5">
        <v>176</v>
      </c>
    </row>
    <row r="282" spans="1:9" x14ac:dyDescent="0.3">
      <c r="A282" s="5">
        <v>281</v>
      </c>
      <c r="B282" s="5">
        <v>4</v>
      </c>
      <c r="C282" s="5" t="str">
        <f>VLOOKUP(Tableau7[[#This Row],[mitoyennete_id]],mitoyennete[#All],2,FALSE)</f>
        <v>Terre-Plein</v>
      </c>
      <c r="D282" s="5">
        <v>2001</v>
      </c>
      <c r="F282" s="5">
        <v>10</v>
      </c>
      <c r="G282" s="5">
        <v>3.4</v>
      </c>
      <c r="H282" s="5">
        <v>0.38</v>
      </c>
      <c r="I282" s="5">
        <v>177</v>
      </c>
    </row>
    <row r="283" spans="1:9" x14ac:dyDescent="0.3">
      <c r="A283" s="5">
        <v>282</v>
      </c>
      <c r="B283" s="5">
        <v>4</v>
      </c>
      <c r="C283" s="5" t="str">
        <f>VLOOKUP(Tableau7[[#This Row],[mitoyennete_id]],mitoyennete[#All],2,FALSE)</f>
        <v>Terre-Plein</v>
      </c>
      <c r="D283" s="5">
        <v>2001</v>
      </c>
      <c r="F283" s="5">
        <v>12</v>
      </c>
      <c r="G283" s="5">
        <v>3.4</v>
      </c>
      <c r="H283" s="5">
        <v>0.35</v>
      </c>
      <c r="I283" s="5">
        <v>178</v>
      </c>
    </row>
    <row r="284" spans="1:9" x14ac:dyDescent="0.3">
      <c r="A284" s="5">
        <v>283</v>
      </c>
      <c r="B284" s="5">
        <v>4</v>
      </c>
      <c r="C284" s="5" t="str">
        <f>VLOOKUP(Tableau7[[#This Row],[mitoyennete_id]],mitoyennete[#All],2,FALSE)</f>
        <v>Terre-Plein</v>
      </c>
      <c r="D284" s="5">
        <v>2001</v>
      </c>
      <c r="F284" s="5">
        <v>14</v>
      </c>
      <c r="G284" s="5">
        <v>3.4</v>
      </c>
      <c r="H284" s="5">
        <v>0.3</v>
      </c>
      <c r="I284" s="5">
        <v>179</v>
      </c>
    </row>
    <row r="285" spans="1:9" x14ac:dyDescent="0.3">
      <c r="A285" s="5">
        <v>284</v>
      </c>
      <c r="B285" s="5">
        <v>4</v>
      </c>
      <c r="C285" s="5" t="str">
        <f>VLOOKUP(Tableau7[[#This Row],[mitoyennete_id]],mitoyennete[#All],2,FALSE)</f>
        <v>Terre-Plein</v>
      </c>
      <c r="D285" s="5">
        <v>2001</v>
      </c>
      <c r="F285" s="5">
        <v>16</v>
      </c>
      <c r="G285" s="5">
        <v>3.4</v>
      </c>
      <c r="H285" s="5">
        <v>0.26</v>
      </c>
      <c r="I285" s="5">
        <v>180</v>
      </c>
    </row>
    <row r="286" spans="1:9" x14ac:dyDescent="0.3">
      <c r="A286" s="5">
        <v>285</v>
      </c>
      <c r="B286" s="5">
        <v>4</v>
      </c>
      <c r="C286" s="5" t="str">
        <f>VLOOKUP(Tableau7[[#This Row],[mitoyennete_id]],mitoyennete[#All],2,FALSE)</f>
        <v>Terre-Plein</v>
      </c>
      <c r="D286" s="5">
        <v>2001</v>
      </c>
      <c r="F286" s="5">
        <v>18</v>
      </c>
      <c r="G286" s="5">
        <v>3.4</v>
      </c>
      <c r="H286" s="5">
        <v>0.25</v>
      </c>
      <c r="I286" s="5">
        <v>181</v>
      </c>
    </row>
    <row r="287" spans="1:9" x14ac:dyDescent="0.3">
      <c r="A287" s="5">
        <v>286</v>
      </c>
      <c r="B287" s="5">
        <v>4</v>
      </c>
      <c r="C287" s="5" t="str">
        <f>VLOOKUP(Tableau7[[#This Row],[mitoyennete_id]],mitoyennete[#All],2,FALSE)</f>
        <v>Terre-Plein</v>
      </c>
      <c r="D287" s="5">
        <v>2001</v>
      </c>
      <c r="F287" s="5">
        <v>20</v>
      </c>
      <c r="G287" s="5">
        <v>3.4</v>
      </c>
      <c r="H287" s="5">
        <v>0.23</v>
      </c>
      <c r="I287" s="5">
        <v>182</v>
      </c>
    </row>
    <row r="288" spans="1:9" x14ac:dyDescent="0.3">
      <c r="A288" s="5">
        <v>287</v>
      </c>
      <c r="B288" s="5">
        <v>4</v>
      </c>
      <c r="C288" s="5" t="str">
        <f>VLOOKUP(Tableau7[[#This Row],[mitoyennete_id]],mitoyennete[#All],2,FALSE)</f>
        <v>Terre-Plein</v>
      </c>
      <c r="D288" s="5">
        <v>2001</v>
      </c>
      <c r="F288" s="5">
        <v>3</v>
      </c>
      <c r="G288" s="5">
        <v>1.5</v>
      </c>
      <c r="H288" s="5">
        <v>0.6</v>
      </c>
      <c r="I288" s="5">
        <v>183</v>
      </c>
    </row>
    <row r="289" spans="1:9" x14ac:dyDescent="0.3">
      <c r="A289" s="5">
        <v>288</v>
      </c>
      <c r="B289" s="5">
        <v>4</v>
      </c>
      <c r="C289" s="5" t="str">
        <f>VLOOKUP(Tableau7[[#This Row],[mitoyennete_id]],mitoyennete[#All],2,FALSE)</f>
        <v>Terre-Plein</v>
      </c>
      <c r="D289" s="5">
        <v>2001</v>
      </c>
      <c r="F289" s="5">
        <v>4</v>
      </c>
      <c r="G289" s="5">
        <v>1.5</v>
      </c>
      <c r="H289" s="5">
        <v>0.55000000000000004</v>
      </c>
      <c r="I289" s="5">
        <v>184</v>
      </c>
    </row>
    <row r="290" spans="1:9" x14ac:dyDescent="0.3">
      <c r="A290" s="5">
        <v>289</v>
      </c>
      <c r="B290" s="5">
        <v>4</v>
      </c>
      <c r="C290" s="5" t="str">
        <f>VLOOKUP(Tableau7[[#This Row],[mitoyennete_id]],mitoyennete[#All],2,FALSE)</f>
        <v>Terre-Plein</v>
      </c>
      <c r="D290" s="5">
        <v>2001</v>
      </c>
      <c r="F290" s="5">
        <v>5</v>
      </c>
      <c r="G290" s="5">
        <v>1.5</v>
      </c>
      <c r="H290" s="5">
        <v>0.5</v>
      </c>
      <c r="I290" s="5">
        <v>185</v>
      </c>
    </row>
    <row r="291" spans="1:9" x14ac:dyDescent="0.3">
      <c r="A291" s="5">
        <v>290</v>
      </c>
      <c r="B291" s="5">
        <v>4</v>
      </c>
      <c r="C291" s="5" t="str">
        <f>VLOOKUP(Tableau7[[#This Row],[mitoyennete_id]],mitoyennete[#All],2,FALSE)</f>
        <v>Terre-Plein</v>
      </c>
      <c r="D291" s="5">
        <v>2001</v>
      </c>
      <c r="F291" s="5">
        <v>6</v>
      </c>
      <c r="G291" s="5">
        <v>1.5</v>
      </c>
      <c r="H291" s="5">
        <v>0.45</v>
      </c>
      <c r="I291" s="5">
        <v>186</v>
      </c>
    </row>
    <row r="292" spans="1:9" x14ac:dyDescent="0.3">
      <c r="A292" s="5">
        <v>291</v>
      </c>
      <c r="B292" s="5">
        <v>4</v>
      </c>
      <c r="C292" s="5" t="str">
        <f>VLOOKUP(Tableau7[[#This Row],[mitoyennete_id]],mitoyennete[#All],2,FALSE)</f>
        <v>Terre-Plein</v>
      </c>
      <c r="D292" s="5">
        <v>2001</v>
      </c>
      <c r="F292" s="5">
        <v>7</v>
      </c>
      <c r="G292" s="5">
        <v>1.5</v>
      </c>
      <c r="H292" s="5">
        <v>0.42</v>
      </c>
      <c r="I292" s="5">
        <v>187</v>
      </c>
    </row>
    <row r="293" spans="1:9" x14ac:dyDescent="0.3">
      <c r="A293" s="5">
        <v>292</v>
      </c>
      <c r="B293" s="5">
        <v>4</v>
      </c>
      <c r="C293" s="5" t="str">
        <f>VLOOKUP(Tableau7[[#This Row],[mitoyennete_id]],mitoyennete[#All],2,FALSE)</f>
        <v>Terre-Plein</v>
      </c>
      <c r="D293" s="5">
        <v>2001</v>
      </c>
      <c r="F293" s="5">
        <v>8</v>
      </c>
      <c r="G293" s="5">
        <v>1.5</v>
      </c>
      <c r="H293" s="5">
        <v>0.39</v>
      </c>
      <c r="I293" s="5">
        <v>188</v>
      </c>
    </row>
    <row r="294" spans="1:9" x14ac:dyDescent="0.3">
      <c r="A294" s="5">
        <v>293</v>
      </c>
      <c r="B294" s="5">
        <v>4</v>
      </c>
      <c r="C294" s="5" t="str">
        <f>VLOOKUP(Tableau7[[#This Row],[mitoyennete_id]],mitoyennete[#All],2,FALSE)</f>
        <v>Terre-Plein</v>
      </c>
      <c r="D294" s="5">
        <v>2001</v>
      </c>
      <c r="F294" s="5">
        <v>9</v>
      </c>
      <c r="G294" s="5">
        <v>1.5</v>
      </c>
      <c r="H294" s="5">
        <v>0.35</v>
      </c>
      <c r="I294" s="5">
        <v>189</v>
      </c>
    </row>
    <row r="295" spans="1:9" x14ac:dyDescent="0.3">
      <c r="A295" s="5">
        <v>294</v>
      </c>
      <c r="B295" s="5">
        <v>4</v>
      </c>
      <c r="C295" s="5" t="str">
        <f>VLOOKUP(Tableau7[[#This Row],[mitoyennete_id]],mitoyennete[#All],2,FALSE)</f>
        <v>Terre-Plein</v>
      </c>
      <c r="D295" s="5">
        <v>2001</v>
      </c>
      <c r="F295" s="5">
        <v>10</v>
      </c>
      <c r="G295" s="5">
        <v>1.5</v>
      </c>
      <c r="H295" s="5">
        <v>0.34</v>
      </c>
      <c r="I295" s="5">
        <v>190</v>
      </c>
    </row>
    <row r="296" spans="1:9" x14ac:dyDescent="0.3">
      <c r="A296" s="5">
        <v>295</v>
      </c>
      <c r="B296" s="5">
        <v>4</v>
      </c>
      <c r="C296" s="5" t="str">
        <f>VLOOKUP(Tableau7[[#This Row],[mitoyennete_id]],mitoyennete[#All],2,FALSE)</f>
        <v>Terre-Plein</v>
      </c>
      <c r="D296" s="5">
        <v>2001</v>
      </c>
      <c r="F296" s="5">
        <v>12</v>
      </c>
      <c r="G296" s="5">
        <v>1.5</v>
      </c>
      <c r="H296" s="5">
        <v>0.31</v>
      </c>
      <c r="I296" s="5">
        <v>191</v>
      </c>
    </row>
    <row r="297" spans="1:9" x14ac:dyDescent="0.3">
      <c r="A297" s="5">
        <v>296</v>
      </c>
      <c r="B297" s="5">
        <v>4</v>
      </c>
      <c r="C297" s="5" t="str">
        <f>VLOOKUP(Tableau7[[#This Row],[mitoyennete_id]],mitoyennete[#All],2,FALSE)</f>
        <v>Terre-Plein</v>
      </c>
      <c r="D297" s="5">
        <v>2001</v>
      </c>
      <c r="F297" s="5">
        <v>14</v>
      </c>
      <c r="G297" s="5">
        <v>1.5</v>
      </c>
      <c r="H297" s="5">
        <v>0.27</v>
      </c>
      <c r="I297" s="5">
        <v>192</v>
      </c>
    </row>
    <row r="298" spans="1:9" x14ac:dyDescent="0.3">
      <c r="A298" s="5">
        <v>297</v>
      </c>
      <c r="B298" s="5">
        <v>4</v>
      </c>
      <c r="C298" s="5" t="str">
        <f>VLOOKUP(Tableau7[[#This Row],[mitoyennete_id]],mitoyennete[#All],2,FALSE)</f>
        <v>Terre-Plein</v>
      </c>
      <c r="D298" s="5">
        <v>2001</v>
      </c>
      <c r="F298" s="5">
        <v>16</v>
      </c>
      <c r="G298" s="5">
        <v>1.5</v>
      </c>
      <c r="H298" s="5">
        <v>0.24</v>
      </c>
      <c r="I298" s="5">
        <v>193</v>
      </c>
    </row>
    <row r="299" spans="1:9" x14ac:dyDescent="0.3">
      <c r="A299" s="5">
        <v>298</v>
      </c>
      <c r="B299" s="5">
        <v>4</v>
      </c>
      <c r="C299" s="5" t="str">
        <f>VLOOKUP(Tableau7[[#This Row],[mitoyennete_id]],mitoyennete[#All],2,FALSE)</f>
        <v>Terre-Plein</v>
      </c>
      <c r="D299" s="5">
        <v>2001</v>
      </c>
      <c r="F299" s="5">
        <v>18</v>
      </c>
      <c r="G299" s="5">
        <v>1.5</v>
      </c>
      <c r="H299" s="5">
        <v>0.24</v>
      </c>
      <c r="I299" s="5">
        <v>194</v>
      </c>
    </row>
    <row r="300" spans="1:9" x14ac:dyDescent="0.3">
      <c r="A300" s="5">
        <v>299</v>
      </c>
      <c r="B300" s="5">
        <v>4</v>
      </c>
      <c r="C300" s="5" t="str">
        <f>VLOOKUP(Tableau7[[#This Row],[mitoyennete_id]],mitoyennete[#All],2,FALSE)</f>
        <v>Terre-Plein</v>
      </c>
      <c r="D300" s="5">
        <v>2001</v>
      </c>
      <c r="F300" s="5">
        <v>20</v>
      </c>
      <c r="G300" s="5">
        <v>1.5</v>
      </c>
      <c r="H300" s="5">
        <v>0.21</v>
      </c>
      <c r="I300" s="5">
        <v>195</v>
      </c>
    </row>
    <row r="301" spans="1:9" x14ac:dyDescent="0.3">
      <c r="A301" s="5">
        <v>300</v>
      </c>
      <c r="B301" s="5">
        <v>4</v>
      </c>
      <c r="C301" s="5" t="str">
        <f>VLOOKUP(Tableau7[[#This Row],[mitoyennete_id]],mitoyennete[#All],2,FALSE)</f>
        <v>Terre-Plein</v>
      </c>
      <c r="D301" s="5">
        <v>2001</v>
      </c>
      <c r="F301" s="5">
        <v>3</v>
      </c>
      <c r="G301" s="5">
        <v>0.85</v>
      </c>
      <c r="H301" s="5">
        <v>0.49</v>
      </c>
      <c r="I301" s="5">
        <v>196</v>
      </c>
    </row>
    <row r="302" spans="1:9" x14ac:dyDescent="0.3">
      <c r="A302" s="5">
        <v>301</v>
      </c>
      <c r="B302" s="5">
        <v>4</v>
      </c>
      <c r="C302" s="5" t="str">
        <f>VLOOKUP(Tableau7[[#This Row],[mitoyennete_id]],mitoyennete[#All],2,FALSE)</f>
        <v>Terre-Plein</v>
      </c>
      <c r="D302" s="5">
        <v>2001</v>
      </c>
      <c r="F302" s="5">
        <v>4</v>
      </c>
      <c r="G302" s="5">
        <v>0.85</v>
      </c>
      <c r="H302" s="5">
        <v>0.45</v>
      </c>
      <c r="I302" s="5">
        <v>197</v>
      </c>
    </row>
    <row r="303" spans="1:9" x14ac:dyDescent="0.3">
      <c r="A303" s="5">
        <v>302</v>
      </c>
      <c r="B303" s="5">
        <v>4</v>
      </c>
      <c r="C303" s="5" t="str">
        <f>VLOOKUP(Tableau7[[#This Row],[mitoyennete_id]],mitoyennete[#All],2,FALSE)</f>
        <v>Terre-Plein</v>
      </c>
      <c r="D303" s="5">
        <v>2001</v>
      </c>
      <c r="F303" s="5">
        <v>5</v>
      </c>
      <c r="G303" s="5">
        <v>0.85</v>
      </c>
      <c r="H303" s="5">
        <v>0.42</v>
      </c>
      <c r="I303" s="5">
        <v>198</v>
      </c>
    </row>
    <row r="304" spans="1:9" x14ac:dyDescent="0.3">
      <c r="A304" s="5">
        <v>303</v>
      </c>
      <c r="B304" s="5">
        <v>4</v>
      </c>
      <c r="C304" s="5" t="str">
        <f>VLOOKUP(Tableau7[[#This Row],[mitoyennete_id]],mitoyennete[#All],2,FALSE)</f>
        <v>Terre-Plein</v>
      </c>
      <c r="D304" s="5">
        <v>2001</v>
      </c>
      <c r="F304" s="5">
        <v>6</v>
      </c>
      <c r="G304" s="5">
        <v>0.85</v>
      </c>
      <c r="H304" s="5">
        <v>0.38</v>
      </c>
      <c r="I304" s="5">
        <v>199</v>
      </c>
    </row>
    <row r="305" spans="1:9" x14ac:dyDescent="0.3">
      <c r="A305" s="5">
        <v>304</v>
      </c>
      <c r="B305" s="5">
        <v>4</v>
      </c>
      <c r="C305" s="5" t="str">
        <f>VLOOKUP(Tableau7[[#This Row],[mitoyennete_id]],mitoyennete[#All],2,FALSE)</f>
        <v>Terre-Plein</v>
      </c>
      <c r="D305" s="5">
        <v>2001</v>
      </c>
      <c r="F305" s="5">
        <v>7</v>
      </c>
      <c r="G305" s="5">
        <v>0.85</v>
      </c>
      <c r="H305" s="5">
        <v>0.36</v>
      </c>
      <c r="I305" s="5">
        <v>200</v>
      </c>
    </row>
    <row r="306" spans="1:9" x14ac:dyDescent="0.3">
      <c r="A306" s="5">
        <v>305</v>
      </c>
      <c r="B306" s="5">
        <v>4</v>
      </c>
      <c r="C306" s="5" t="str">
        <f>VLOOKUP(Tableau7[[#This Row],[mitoyennete_id]],mitoyennete[#All],2,FALSE)</f>
        <v>Terre-Plein</v>
      </c>
      <c r="D306" s="5">
        <v>2001</v>
      </c>
      <c r="F306" s="5">
        <v>8</v>
      </c>
      <c r="G306" s="5">
        <v>0.85</v>
      </c>
      <c r="H306" s="5">
        <v>0.33</v>
      </c>
      <c r="I306" s="5">
        <v>201</v>
      </c>
    </row>
    <row r="307" spans="1:9" x14ac:dyDescent="0.3">
      <c r="A307" s="5">
        <v>306</v>
      </c>
      <c r="B307" s="5">
        <v>4</v>
      </c>
      <c r="C307" s="5" t="str">
        <f>VLOOKUP(Tableau7[[#This Row],[mitoyennete_id]],mitoyennete[#All],2,FALSE)</f>
        <v>Terre-Plein</v>
      </c>
      <c r="D307" s="5">
        <v>2001</v>
      </c>
      <c r="F307" s="5">
        <v>9</v>
      </c>
      <c r="G307" s="5">
        <v>0.85</v>
      </c>
      <c r="H307" s="5">
        <v>0.31</v>
      </c>
      <c r="I307" s="5">
        <v>202</v>
      </c>
    </row>
    <row r="308" spans="1:9" x14ac:dyDescent="0.3">
      <c r="A308" s="5">
        <v>307</v>
      </c>
      <c r="B308" s="5">
        <v>4</v>
      </c>
      <c r="C308" s="5" t="str">
        <f>VLOOKUP(Tableau7[[#This Row],[mitoyennete_id]],mitoyennete[#All],2,FALSE)</f>
        <v>Terre-Plein</v>
      </c>
      <c r="D308" s="5">
        <v>2001</v>
      </c>
      <c r="F308" s="5">
        <v>10</v>
      </c>
      <c r="G308" s="5">
        <v>0.85</v>
      </c>
      <c r="H308" s="5">
        <v>0.3</v>
      </c>
      <c r="I308" s="5">
        <v>203</v>
      </c>
    </row>
    <row r="309" spans="1:9" x14ac:dyDescent="0.3">
      <c r="A309" s="5">
        <v>308</v>
      </c>
      <c r="B309" s="5">
        <v>4</v>
      </c>
      <c r="C309" s="5" t="str">
        <f>VLOOKUP(Tableau7[[#This Row],[mitoyennete_id]],mitoyennete[#All],2,FALSE)</f>
        <v>Terre-Plein</v>
      </c>
      <c r="D309" s="5">
        <v>2001</v>
      </c>
      <c r="F309" s="5">
        <v>12</v>
      </c>
      <c r="G309" s="5">
        <v>0.85</v>
      </c>
      <c r="H309" s="5">
        <v>0.27</v>
      </c>
      <c r="I309" s="5">
        <v>204</v>
      </c>
    </row>
    <row r="310" spans="1:9" x14ac:dyDescent="0.3">
      <c r="A310" s="5">
        <v>309</v>
      </c>
      <c r="B310" s="5">
        <v>4</v>
      </c>
      <c r="C310" s="5" t="str">
        <f>VLOOKUP(Tableau7[[#This Row],[mitoyennete_id]],mitoyennete[#All],2,FALSE)</f>
        <v>Terre-Plein</v>
      </c>
      <c r="D310" s="5">
        <v>2001</v>
      </c>
      <c r="F310" s="5">
        <v>14</v>
      </c>
      <c r="G310" s="5">
        <v>0.85</v>
      </c>
      <c r="H310" s="5">
        <v>0.24</v>
      </c>
      <c r="I310" s="5">
        <v>205</v>
      </c>
    </row>
    <row r="311" spans="1:9" x14ac:dyDescent="0.3">
      <c r="A311" s="5">
        <v>310</v>
      </c>
      <c r="B311" s="5">
        <v>4</v>
      </c>
      <c r="C311" s="5" t="str">
        <f>VLOOKUP(Tableau7[[#This Row],[mitoyennete_id]],mitoyennete[#All],2,FALSE)</f>
        <v>Terre-Plein</v>
      </c>
      <c r="D311" s="5">
        <v>2001</v>
      </c>
      <c r="F311" s="5">
        <v>16</v>
      </c>
      <c r="G311" s="5">
        <v>0.85</v>
      </c>
      <c r="H311" s="5">
        <v>0.22</v>
      </c>
      <c r="I311" s="5">
        <v>206</v>
      </c>
    </row>
    <row r="312" spans="1:9" x14ac:dyDescent="0.3">
      <c r="A312" s="5">
        <v>311</v>
      </c>
      <c r="B312" s="5">
        <v>4</v>
      </c>
      <c r="C312" s="5" t="str">
        <f>VLOOKUP(Tableau7[[#This Row],[mitoyennete_id]],mitoyennete[#All],2,FALSE)</f>
        <v>Terre-Plein</v>
      </c>
      <c r="D312" s="5">
        <v>2001</v>
      </c>
      <c r="F312" s="5">
        <v>18</v>
      </c>
      <c r="G312" s="5">
        <v>0.85</v>
      </c>
      <c r="H312" s="5">
        <v>0.21</v>
      </c>
      <c r="I312" s="5">
        <v>207</v>
      </c>
    </row>
    <row r="313" spans="1:9" x14ac:dyDescent="0.3">
      <c r="A313" s="5">
        <v>312</v>
      </c>
      <c r="B313" s="5">
        <v>4</v>
      </c>
      <c r="C313" s="5" t="str">
        <f>VLOOKUP(Tableau7[[#This Row],[mitoyennete_id]],mitoyennete[#All],2,FALSE)</f>
        <v>Terre-Plein</v>
      </c>
      <c r="D313" s="5">
        <v>2001</v>
      </c>
      <c r="F313" s="5">
        <v>20</v>
      </c>
      <c r="G313" s="5">
        <v>0.85</v>
      </c>
      <c r="H313" s="5">
        <v>0.19</v>
      </c>
      <c r="I313" s="5">
        <v>208</v>
      </c>
    </row>
    <row r="314" spans="1:9" x14ac:dyDescent="0.3">
      <c r="A314" s="5">
        <v>313</v>
      </c>
      <c r="B314" s="5">
        <v>4</v>
      </c>
      <c r="C314" s="5" t="str">
        <f>VLOOKUP(Tableau7[[#This Row],[mitoyennete_id]],mitoyennete[#All],2,FALSE)</f>
        <v>Terre-Plein</v>
      </c>
      <c r="D314" s="5">
        <v>2001</v>
      </c>
      <c r="F314" s="5">
        <v>3</v>
      </c>
      <c r="G314" s="5">
        <v>0.6</v>
      </c>
      <c r="H314" s="5">
        <v>0.39</v>
      </c>
      <c r="I314" s="5">
        <v>209</v>
      </c>
    </row>
    <row r="315" spans="1:9" x14ac:dyDescent="0.3">
      <c r="A315" s="5">
        <v>314</v>
      </c>
      <c r="B315" s="5">
        <v>4</v>
      </c>
      <c r="C315" s="5" t="str">
        <f>VLOOKUP(Tableau7[[#This Row],[mitoyennete_id]],mitoyennete[#All],2,FALSE)</f>
        <v>Terre-Plein</v>
      </c>
      <c r="D315" s="5">
        <v>2001</v>
      </c>
      <c r="F315" s="5">
        <v>4</v>
      </c>
      <c r="G315" s="5">
        <v>0.6</v>
      </c>
      <c r="H315" s="5">
        <v>0.36</v>
      </c>
      <c r="I315" s="5">
        <v>210</v>
      </c>
    </row>
    <row r="316" spans="1:9" x14ac:dyDescent="0.3">
      <c r="A316" s="5">
        <v>315</v>
      </c>
      <c r="B316" s="5">
        <v>4</v>
      </c>
      <c r="C316" s="5" t="str">
        <f>VLOOKUP(Tableau7[[#This Row],[mitoyennete_id]],mitoyennete[#All],2,FALSE)</f>
        <v>Terre-Plein</v>
      </c>
      <c r="D316" s="5">
        <v>2001</v>
      </c>
      <c r="F316" s="5">
        <v>5</v>
      </c>
      <c r="G316" s="5">
        <v>0.6</v>
      </c>
      <c r="H316" s="5">
        <v>0.34</v>
      </c>
      <c r="I316" s="5">
        <v>211</v>
      </c>
    </row>
    <row r="317" spans="1:9" x14ac:dyDescent="0.3">
      <c r="A317" s="5">
        <v>316</v>
      </c>
      <c r="B317" s="5">
        <v>4</v>
      </c>
      <c r="C317" s="5" t="str">
        <f>VLOOKUP(Tableau7[[#This Row],[mitoyennete_id]],mitoyennete[#All],2,FALSE)</f>
        <v>Terre-Plein</v>
      </c>
      <c r="D317" s="5">
        <v>2001</v>
      </c>
      <c r="F317" s="5">
        <v>6</v>
      </c>
      <c r="G317" s="5">
        <v>0.6</v>
      </c>
      <c r="H317" s="5">
        <v>0.32</v>
      </c>
      <c r="I317" s="5">
        <v>212</v>
      </c>
    </row>
    <row r="318" spans="1:9" x14ac:dyDescent="0.3">
      <c r="A318" s="5">
        <v>317</v>
      </c>
      <c r="B318" s="5">
        <v>4</v>
      </c>
      <c r="C318" s="5" t="str">
        <f>VLOOKUP(Tableau7[[#This Row],[mitoyennete_id]],mitoyennete[#All],2,FALSE)</f>
        <v>Terre-Plein</v>
      </c>
      <c r="D318" s="5">
        <v>2001</v>
      </c>
      <c r="F318" s="5">
        <v>7</v>
      </c>
      <c r="G318" s="5">
        <v>0.6</v>
      </c>
      <c r="H318" s="5">
        <v>0.3</v>
      </c>
      <c r="I318" s="5">
        <v>213</v>
      </c>
    </row>
    <row r="319" spans="1:9" x14ac:dyDescent="0.3">
      <c r="A319" s="5">
        <v>318</v>
      </c>
      <c r="B319" s="5">
        <v>4</v>
      </c>
      <c r="C319" s="5" t="str">
        <f>VLOOKUP(Tableau7[[#This Row],[mitoyennete_id]],mitoyennete[#All],2,FALSE)</f>
        <v>Terre-Plein</v>
      </c>
      <c r="D319" s="5">
        <v>2001</v>
      </c>
      <c r="F319" s="5">
        <v>8</v>
      </c>
      <c r="G319" s="5">
        <v>0.6</v>
      </c>
      <c r="H319" s="5">
        <v>0.28000000000000003</v>
      </c>
      <c r="I319" s="5">
        <v>214</v>
      </c>
    </row>
    <row r="320" spans="1:9" x14ac:dyDescent="0.3">
      <c r="A320" s="5">
        <v>319</v>
      </c>
      <c r="B320" s="5">
        <v>4</v>
      </c>
      <c r="C320" s="5" t="str">
        <f>VLOOKUP(Tableau7[[#This Row],[mitoyennete_id]],mitoyennete[#All],2,FALSE)</f>
        <v>Terre-Plein</v>
      </c>
      <c r="D320" s="5">
        <v>2001</v>
      </c>
      <c r="F320" s="5">
        <v>9</v>
      </c>
      <c r="G320" s="5">
        <v>0.6</v>
      </c>
      <c r="H320" s="5">
        <v>0.27</v>
      </c>
      <c r="I320" s="5">
        <v>215</v>
      </c>
    </row>
    <row r="321" spans="1:9" x14ac:dyDescent="0.3">
      <c r="A321" s="5">
        <v>320</v>
      </c>
      <c r="B321" s="5">
        <v>4</v>
      </c>
      <c r="C321" s="5" t="str">
        <f>VLOOKUP(Tableau7[[#This Row],[mitoyennete_id]],mitoyennete[#All],2,FALSE)</f>
        <v>Terre-Plein</v>
      </c>
      <c r="D321" s="5">
        <v>2001</v>
      </c>
      <c r="F321" s="5">
        <v>10</v>
      </c>
      <c r="G321" s="5">
        <v>0.6</v>
      </c>
      <c r="H321" s="5">
        <v>0.26</v>
      </c>
      <c r="I321" s="5">
        <v>216</v>
      </c>
    </row>
    <row r="322" spans="1:9" x14ac:dyDescent="0.3">
      <c r="A322" s="5">
        <v>321</v>
      </c>
      <c r="B322" s="5">
        <v>4</v>
      </c>
      <c r="C322" s="5" t="str">
        <f>VLOOKUP(Tableau7[[#This Row],[mitoyennete_id]],mitoyennete[#All],2,FALSE)</f>
        <v>Terre-Plein</v>
      </c>
      <c r="D322" s="5">
        <v>2001</v>
      </c>
      <c r="F322" s="5">
        <v>12</v>
      </c>
      <c r="G322" s="5">
        <v>0.6</v>
      </c>
      <c r="H322" s="5">
        <v>0.23</v>
      </c>
      <c r="I322" s="5">
        <v>217</v>
      </c>
    </row>
    <row r="323" spans="1:9" x14ac:dyDescent="0.3">
      <c r="A323" s="5">
        <v>322</v>
      </c>
      <c r="B323" s="5">
        <v>4</v>
      </c>
      <c r="C323" s="5" t="str">
        <f>VLOOKUP(Tableau7[[#This Row],[mitoyennete_id]],mitoyennete[#All],2,FALSE)</f>
        <v>Terre-Plein</v>
      </c>
      <c r="D323" s="5">
        <v>2001</v>
      </c>
      <c r="F323" s="5">
        <v>14</v>
      </c>
      <c r="G323" s="5">
        <v>0.6</v>
      </c>
      <c r="H323" s="5">
        <v>0.21</v>
      </c>
      <c r="I323" s="5">
        <v>218</v>
      </c>
    </row>
    <row r="324" spans="1:9" x14ac:dyDescent="0.3">
      <c r="A324" s="5">
        <v>323</v>
      </c>
      <c r="B324" s="5">
        <v>4</v>
      </c>
      <c r="C324" s="5" t="str">
        <f>VLOOKUP(Tableau7[[#This Row],[mitoyennete_id]],mitoyennete[#All],2,FALSE)</f>
        <v>Terre-Plein</v>
      </c>
      <c r="D324" s="5">
        <v>2001</v>
      </c>
      <c r="F324" s="5">
        <v>16</v>
      </c>
      <c r="G324" s="5">
        <v>0.6</v>
      </c>
      <c r="H324" s="5">
        <v>0.2</v>
      </c>
      <c r="I324" s="5">
        <v>219</v>
      </c>
    </row>
    <row r="325" spans="1:9" x14ac:dyDescent="0.3">
      <c r="A325" s="5">
        <v>324</v>
      </c>
      <c r="B325" s="5">
        <v>4</v>
      </c>
      <c r="C325" s="5" t="str">
        <f>VLOOKUP(Tableau7[[#This Row],[mitoyennete_id]],mitoyennete[#All],2,FALSE)</f>
        <v>Terre-Plein</v>
      </c>
      <c r="D325" s="5">
        <v>2001</v>
      </c>
      <c r="F325" s="5">
        <v>18</v>
      </c>
      <c r="G325" s="5">
        <v>0.6</v>
      </c>
      <c r="H325" s="5">
        <v>0.18</v>
      </c>
      <c r="I325" s="5">
        <v>220</v>
      </c>
    </row>
    <row r="326" spans="1:9" x14ac:dyDescent="0.3">
      <c r="A326" s="5">
        <v>325</v>
      </c>
      <c r="B326" s="5">
        <v>4</v>
      </c>
      <c r="C326" s="5" t="str">
        <f>VLOOKUP(Tableau7[[#This Row],[mitoyennete_id]],mitoyennete[#All],2,FALSE)</f>
        <v>Terre-Plein</v>
      </c>
      <c r="D326" s="5">
        <v>2001</v>
      </c>
      <c r="F326" s="5">
        <v>20</v>
      </c>
      <c r="G326" s="5">
        <v>0.6</v>
      </c>
      <c r="H326" s="5">
        <v>0.17</v>
      </c>
      <c r="I326" s="5">
        <v>221</v>
      </c>
    </row>
    <row r="327" spans="1:9" x14ac:dyDescent="0.3">
      <c r="A327" s="5">
        <v>326</v>
      </c>
      <c r="B327" s="5">
        <v>4</v>
      </c>
      <c r="C327" s="5" t="str">
        <f>VLOOKUP(Tableau7[[#This Row],[mitoyennete_id]],mitoyennete[#All],2,FALSE)</f>
        <v>Terre-Plein</v>
      </c>
      <c r="D327" s="5">
        <v>2001</v>
      </c>
      <c r="F327" s="5">
        <v>3</v>
      </c>
      <c r="G327" s="5">
        <v>0.46</v>
      </c>
      <c r="H327" s="5">
        <v>0.33</v>
      </c>
      <c r="I327" s="5">
        <v>222</v>
      </c>
    </row>
    <row r="328" spans="1:9" x14ac:dyDescent="0.3">
      <c r="A328" s="5">
        <v>327</v>
      </c>
      <c r="B328" s="5">
        <v>4</v>
      </c>
      <c r="C328" s="5" t="str">
        <f>VLOOKUP(Tableau7[[#This Row],[mitoyennete_id]],mitoyennete[#All],2,FALSE)</f>
        <v>Terre-Plein</v>
      </c>
      <c r="D328" s="5">
        <v>2001</v>
      </c>
      <c r="F328" s="5">
        <v>4</v>
      </c>
      <c r="G328" s="5">
        <v>0.46</v>
      </c>
      <c r="H328" s="5">
        <v>0.31</v>
      </c>
      <c r="I328" s="5">
        <v>223</v>
      </c>
    </row>
    <row r="329" spans="1:9" x14ac:dyDescent="0.3">
      <c r="A329" s="5">
        <v>328</v>
      </c>
      <c r="B329" s="5">
        <v>4</v>
      </c>
      <c r="C329" s="5" t="str">
        <f>VLOOKUP(Tableau7[[#This Row],[mitoyennete_id]],mitoyennete[#All],2,FALSE)</f>
        <v>Terre-Plein</v>
      </c>
      <c r="D329" s="5">
        <v>2001</v>
      </c>
      <c r="F329" s="5">
        <v>5</v>
      </c>
      <c r="G329" s="5">
        <v>0.46</v>
      </c>
      <c r="H329" s="5">
        <v>0.28999999999999998</v>
      </c>
      <c r="I329" s="5">
        <v>224</v>
      </c>
    </row>
    <row r="330" spans="1:9" x14ac:dyDescent="0.3">
      <c r="A330" s="5">
        <v>329</v>
      </c>
      <c r="B330" s="5">
        <v>4</v>
      </c>
      <c r="C330" s="5" t="str">
        <f>VLOOKUP(Tableau7[[#This Row],[mitoyennete_id]],mitoyennete[#All],2,FALSE)</f>
        <v>Terre-Plein</v>
      </c>
      <c r="D330" s="5">
        <v>2001</v>
      </c>
      <c r="F330" s="5">
        <v>6</v>
      </c>
      <c r="G330" s="5">
        <v>0.46</v>
      </c>
      <c r="H330" s="5">
        <v>0.27</v>
      </c>
      <c r="I330" s="5">
        <v>225</v>
      </c>
    </row>
    <row r="331" spans="1:9" x14ac:dyDescent="0.3">
      <c r="A331" s="5">
        <v>330</v>
      </c>
      <c r="B331" s="5">
        <v>4</v>
      </c>
      <c r="C331" s="5" t="str">
        <f>VLOOKUP(Tableau7[[#This Row],[mitoyennete_id]],mitoyennete[#All],2,FALSE)</f>
        <v>Terre-Plein</v>
      </c>
      <c r="D331" s="5">
        <v>2001</v>
      </c>
      <c r="F331" s="5">
        <v>7</v>
      </c>
      <c r="G331" s="5">
        <v>0.46</v>
      </c>
      <c r="H331" s="5">
        <v>0.26</v>
      </c>
      <c r="I331" s="5">
        <v>226</v>
      </c>
    </row>
    <row r="332" spans="1:9" x14ac:dyDescent="0.3">
      <c r="A332" s="5">
        <v>331</v>
      </c>
      <c r="B332" s="5">
        <v>4</v>
      </c>
      <c r="C332" s="5" t="str">
        <f>VLOOKUP(Tableau7[[#This Row],[mitoyennete_id]],mitoyennete[#All],2,FALSE)</f>
        <v>Terre-Plein</v>
      </c>
      <c r="D332" s="5">
        <v>2001</v>
      </c>
      <c r="F332" s="5">
        <v>8</v>
      </c>
      <c r="G332" s="5">
        <v>0.46</v>
      </c>
      <c r="H332" s="5">
        <v>0.25</v>
      </c>
      <c r="I332" s="5">
        <v>227</v>
      </c>
    </row>
    <row r="333" spans="1:9" x14ac:dyDescent="0.3">
      <c r="A333" s="5">
        <v>332</v>
      </c>
      <c r="B333" s="5">
        <v>4</v>
      </c>
      <c r="C333" s="5" t="str">
        <f>VLOOKUP(Tableau7[[#This Row],[mitoyennete_id]],mitoyennete[#All],2,FALSE)</f>
        <v>Terre-Plein</v>
      </c>
      <c r="D333" s="5">
        <v>2001</v>
      </c>
      <c r="F333" s="5">
        <v>9</v>
      </c>
      <c r="G333" s="5">
        <v>0.46</v>
      </c>
      <c r="H333" s="5">
        <v>0.24</v>
      </c>
      <c r="I333" s="5">
        <v>228</v>
      </c>
    </row>
    <row r="334" spans="1:9" x14ac:dyDescent="0.3">
      <c r="A334" s="5">
        <v>333</v>
      </c>
      <c r="B334" s="5">
        <v>4</v>
      </c>
      <c r="C334" s="5" t="str">
        <f>VLOOKUP(Tableau7[[#This Row],[mitoyennete_id]],mitoyennete[#All],2,FALSE)</f>
        <v>Terre-Plein</v>
      </c>
      <c r="D334" s="5">
        <v>2001</v>
      </c>
      <c r="F334" s="5">
        <v>10</v>
      </c>
      <c r="G334" s="5">
        <v>0.46</v>
      </c>
      <c r="H334" s="5">
        <v>0.23</v>
      </c>
      <c r="I334" s="5">
        <v>229</v>
      </c>
    </row>
    <row r="335" spans="1:9" x14ac:dyDescent="0.3">
      <c r="A335" s="5">
        <v>334</v>
      </c>
      <c r="B335" s="5">
        <v>4</v>
      </c>
      <c r="C335" s="5" t="str">
        <f>VLOOKUP(Tableau7[[#This Row],[mitoyennete_id]],mitoyennete[#All],2,FALSE)</f>
        <v>Terre-Plein</v>
      </c>
      <c r="D335" s="5">
        <v>2001</v>
      </c>
      <c r="F335" s="5">
        <v>12</v>
      </c>
      <c r="G335" s="5">
        <v>0.46</v>
      </c>
      <c r="H335" s="5">
        <v>0.21</v>
      </c>
      <c r="I335" s="5">
        <v>230</v>
      </c>
    </row>
    <row r="336" spans="1:9" x14ac:dyDescent="0.3">
      <c r="A336" s="5">
        <v>335</v>
      </c>
      <c r="B336" s="5">
        <v>4</v>
      </c>
      <c r="C336" s="5" t="str">
        <f>VLOOKUP(Tableau7[[#This Row],[mitoyennete_id]],mitoyennete[#All],2,FALSE)</f>
        <v>Terre-Plein</v>
      </c>
      <c r="D336" s="5">
        <v>2001</v>
      </c>
      <c r="F336" s="5">
        <v>14</v>
      </c>
      <c r="G336" s="5">
        <v>0.46</v>
      </c>
      <c r="H336" s="5">
        <v>0.19</v>
      </c>
      <c r="I336" s="5">
        <v>231</v>
      </c>
    </row>
    <row r="337" spans="1:9" x14ac:dyDescent="0.3">
      <c r="A337" s="5">
        <v>336</v>
      </c>
      <c r="B337" s="5">
        <v>4</v>
      </c>
      <c r="C337" s="5" t="str">
        <f>VLOOKUP(Tableau7[[#This Row],[mitoyennete_id]],mitoyennete[#All],2,FALSE)</f>
        <v>Terre-Plein</v>
      </c>
      <c r="D337" s="5">
        <v>2001</v>
      </c>
      <c r="F337" s="5">
        <v>16</v>
      </c>
      <c r="G337" s="5">
        <v>0.46</v>
      </c>
      <c r="H337" s="5">
        <v>0.18</v>
      </c>
      <c r="I337" s="5">
        <v>232</v>
      </c>
    </row>
    <row r="338" spans="1:9" x14ac:dyDescent="0.3">
      <c r="A338" s="5">
        <v>337</v>
      </c>
      <c r="B338" s="5">
        <v>4</v>
      </c>
      <c r="C338" s="5" t="str">
        <f>VLOOKUP(Tableau7[[#This Row],[mitoyennete_id]],mitoyennete[#All],2,FALSE)</f>
        <v>Terre-Plein</v>
      </c>
      <c r="D338" s="5">
        <v>2001</v>
      </c>
      <c r="F338" s="5">
        <v>18</v>
      </c>
      <c r="G338" s="5">
        <v>0.46</v>
      </c>
      <c r="H338" s="5">
        <v>0.17</v>
      </c>
      <c r="I338" s="5">
        <v>233</v>
      </c>
    </row>
    <row r="339" spans="1:9" x14ac:dyDescent="0.3">
      <c r="A339" s="5">
        <v>338</v>
      </c>
      <c r="B339" s="5">
        <v>4</v>
      </c>
      <c r="C339" s="5" t="str">
        <f>VLOOKUP(Tableau7[[#This Row],[mitoyennete_id]],mitoyennete[#All],2,FALSE)</f>
        <v>Terre-Plein</v>
      </c>
      <c r="D339" s="5">
        <v>2001</v>
      </c>
      <c r="F339" s="5">
        <v>20</v>
      </c>
      <c r="G339" s="5">
        <v>0.46</v>
      </c>
      <c r="H339" s="5">
        <v>0.16</v>
      </c>
      <c r="I339" s="5">
        <v>234</v>
      </c>
    </row>
    <row r="340" spans="1:9" x14ac:dyDescent="0.3">
      <c r="A340" s="5">
        <v>339</v>
      </c>
      <c r="B340" s="5">
        <v>4</v>
      </c>
      <c r="C340" s="5" t="str">
        <f>VLOOKUP(Tableau7[[#This Row],[mitoyennete_id]],mitoyennete[#All],2,FALSE)</f>
        <v>Terre-Plein</v>
      </c>
      <c r="D340" s="5">
        <v>2001</v>
      </c>
      <c r="F340" s="5">
        <v>3</v>
      </c>
      <c r="G340" s="5">
        <v>0.37</v>
      </c>
      <c r="H340" s="5">
        <v>0.28000000000000003</v>
      </c>
      <c r="I340" s="5">
        <v>235</v>
      </c>
    </row>
    <row r="341" spans="1:9" x14ac:dyDescent="0.3">
      <c r="A341" s="5">
        <v>340</v>
      </c>
      <c r="B341" s="5">
        <v>4</v>
      </c>
      <c r="C341" s="5" t="str">
        <f>VLOOKUP(Tableau7[[#This Row],[mitoyennete_id]],mitoyennete[#All],2,FALSE)</f>
        <v>Terre-Plein</v>
      </c>
      <c r="D341" s="5">
        <v>2001</v>
      </c>
      <c r="F341" s="5">
        <v>4</v>
      </c>
      <c r="G341" s="5">
        <v>0.37</v>
      </c>
      <c r="H341" s="5">
        <v>0.26</v>
      </c>
      <c r="I341" s="5">
        <v>236</v>
      </c>
    </row>
    <row r="342" spans="1:9" x14ac:dyDescent="0.3">
      <c r="A342" s="5">
        <v>341</v>
      </c>
      <c r="B342" s="5">
        <v>4</v>
      </c>
      <c r="C342" s="5" t="str">
        <f>VLOOKUP(Tableau7[[#This Row],[mitoyennete_id]],mitoyennete[#All],2,FALSE)</f>
        <v>Terre-Plein</v>
      </c>
      <c r="D342" s="5">
        <v>2001</v>
      </c>
      <c r="F342" s="5">
        <v>5</v>
      </c>
      <c r="G342" s="5">
        <v>0.37</v>
      </c>
      <c r="H342" s="5">
        <v>0.25</v>
      </c>
      <c r="I342" s="5">
        <v>237</v>
      </c>
    </row>
    <row r="343" spans="1:9" x14ac:dyDescent="0.3">
      <c r="A343" s="5">
        <v>342</v>
      </c>
      <c r="B343" s="5">
        <v>4</v>
      </c>
      <c r="C343" s="5" t="str">
        <f>VLOOKUP(Tableau7[[#This Row],[mitoyennete_id]],mitoyennete[#All],2,FALSE)</f>
        <v>Terre-Plein</v>
      </c>
      <c r="D343" s="5">
        <v>2001</v>
      </c>
      <c r="F343" s="5">
        <v>6</v>
      </c>
      <c r="G343" s="5">
        <v>0.37</v>
      </c>
      <c r="H343" s="5">
        <v>0.24</v>
      </c>
      <c r="I343" s="5">
        <v>238</v>
      </c>
    </row>
    <row r="344" spans="1:9" x14ac:dyDescent="0.3">
      <c r="A344" s="5">
        <v>343</v>
      </c>
      <c r="B344" s="5">
        <v>4</v>
      </c>
      <c r="C344" s="5" t="str">
        <f>VLOOKUP(Tableau7[[#This Row],[mitoyennete_id]],mitoyennete[#All],2,FALSE)</f>
        <v>Terre-Plein</v>
      </c>
      <c r="D344" s="5">
        <v>2001</v>
      </c>
      <c r="F344" s="5">
        <v>7</v>
      </c>
      <c r="G344" s="5">
        <v>0.37</v>
      </c>
      <c r="H344" s="5">
        <v>0.23</v>
      </c>
      <c r="I344" s="5">
        <v>239</v>
      </c>
    </row>
    <row r="345" spans="1:9" x14ac:dyDescent="0.3">
      <c r="A345" s="5">
        <v>344</v>
      </c>
      <c r="B345" s="5">
        <v>4</v>
      </c>
      <c r="C345" s="5" t="str">
        <f>VLOOKUP(Tableau7[[#This Row],[mitoyennete_id]],mitoyennete[#All],2,FALSE)</f>
        <v>Terre-Plein</v>
      </c>
      <c r="D345" s="5">
        <v>2001</v>
      </c>
      <c r="F345" s="5">
        <v>8</v>
      </c>
      <c r="G345" s="5">
        <v>0.37</v>
      </c>
      <c r="H345" s="5">
        <v>0.22</v>
      </c>
      <c r="I345" s="5">
        <v>240</v>
      </c>
    </row>
    <row r="346" spans="1:9" x14ac:dyDescent="0.3">
      <c r="A346" s="5">
        <v>345</v>
      </c>
      <c r="B346" s="5">
        <v>4</v>
      </c>
      <c r="C346" s="5" t="str">
        <f>VLOOKUP(Tableau7[[#This Row],[mitoyennete_id]],mitoyennete[#All],2,FALSE)</f>
        <v>Terre-Plein</v>
      </c>
      <c r="D346" s="5">
        <v>2001</v>
      </c>
      <c r="F346" s="5">
        <v>9</v>
      </c>
      <c r="G346" s="5">
        <v>0.37</v>
      </c>
      <c r="H346" s="5">
        <v>0.21</v>
      </c>
      <c r="I346" s="5">
        <v>241</v>
      </c>
    </row>
    <row r="347" spans="1:9" x14ac:dyDescent="0.3">
      <c r="A347" s="5">
        <v>346</v>
      </c>
      <c r="B347" s="5">
        <v>4</v>
      </c>
      <c r="C347" s="5" t="str">
        <f>VLOOKUP(Tableau7[[#This Row],[mitoyennete_id]],mitoyennete[#All],2,FALSE)</f>
        <v>Terre-Plein</v>
      </c>
      <c r="D347" s="5">
        <v>2001</v>
      </c>
      <c r="F347" s="5">
        <v>10</v>
      </c>
      <c r="G347" s="5">
        <v>0.37</v>
      </c>
      <c r="H347" s="5">
        <v>0.2</v>
      </c>
      <c r="I347" s="5">
        <v>242</v>
      </c>
    </row>
    <row r="348" spans="1:9" x14ac:dyDescent="0.3">
      <c r="A348" s="5">
        <v>347</v>
      </c>
      <c r="B348" s="5">
        <v>4</v>
      </c>
      <c r="C348" s="5" t="str">
        <f>VLOOKUP(Tableau7[[#This Row],[mitoyennete_id]],mitoyennete[#All],2,FALSE)</f>
        <v>Terre-Plein</v>
      </c>
      <c r="D348" s="5">
        <v>2001</v>
      </c>
      <c r="F348" s="5">
        <v>12</v>
      </c>
      <c r="G348" s="5">
        <v>0.37</v>
      </c>
      <c r="H348" s="5">
        <v>0.19</v>
      </c>
      <c r="I348" s="5">
        <v>243</v>
      </c>
    </row>
    <row r="349" spans="1:9" x14ac:dyDescent="0.3">
      <c r="A349" s="5">
        <v>348</v>
      </c>
      <c r="B349" s="5">
        <v>4</v>
      </c>
      <c r="C349" s="5" t="str">
        <f>VLOOKUP(Tableau7[[#This Row],[mitoyennete_id]],mitoyennete[#All],2,FALSE)</f>
        <v>Terre-Plein</v>
      </c>
      <c r="D349" s="5">
        <v>2001</v>
      </c>
      <c r="F349" s="5">
        <v>14</v>
      </c>
      <c r="G349" s="5">
        <v>0.37</v>
      </c>
      <c r="H349" s="5">
        <v>0.17</v>
      </c>
      <c r="I349" s="5">
        <v>244</v>
      </c>
    </row>
    <row r="350" spans="1:9" x14ac:dyDescent="0.3">
      <c r="A350" s="5">
        <v>349</v>
      </c>
      <c r="B350" s="5">
        <v>4</v>
      </c>
      <c r="C350" s="5" t="str">
        <f>VLOOKUP(Tableau7[[#This Row],[mitoyennete_id]],mitoyennete[#All],2,FALSE)</f>
        <v>Terre-Plein</v>
      </c>
      <c r="D350" s="5">
        <v>2001</v>
      </c>
      <c r="F350" s="5">
        <v>16</v>
      </c>
      <c r="G350" s="5">
        <v>0.37</v>
      </c>
      <c r="H350" s="5">
        <v>0.16</v>
      </c>
      <c r="I350" s="5">
        <v>245</v>
      </c>
    </row>
    <row r="351" spans="1:9" x14ac:dyDescent="0.3">
      <c r="A351" s="5">
        <v>350</v>
      </c>
      <c r="B351" s="5">
        <v>4</v>
      </c>
      <c r="C351" s="5" t="str">
        <f>VLOOKUP(Tableau7[[#This Row],[mitoyennete_id]],mitoyennete[#All],2,FALSE)</f>
        <v>Terre-Plein</v>
      </c>
      <c r="D351" s="5">
        <v>2001</v>
      </c>
      <c r="F351" s="5">
        <v>18</v>
      </c>
      <c r="G351" s="5">
        <v>0.37</v>
      </c>
      <c r="H351" s="5">
        <v>0.15</v>
      </c>
      <c r="I351" s="5">
        <v>246</v>
      </c>
    </row>
    <row r="352" spans="1:9" x14ac:dyDescent="0.3">
      <c r="A352" s="5">
        <v>351</v>
      </c>
      <c r="B352" s="5">
        <v>4</v>
      </c>
      <c r="C352" s="5" t="str">
        <f>VLOOKUP(Tableau7[[#This Row],[mitoyennete_id]],mitoyennete[#All],2,FALSE)</f>
        <v>Terre-Plein</v>
      </c>
      <c r="D352" s="5">
        <v>2001</v>
      </c>
      <c r="F352" s="5">
        <v>20</v>
      </c>
      <c r="G352" s="5">
        <v>0.37</v>
      </c>
      <c r="H352" s="5">
        <v>0.14000000000000001</v>
      </c>
      <c r="I352" s="5">
        <v>247</v>
      </c>
    </row>
    <row r="353" spans="1:9" x14ac:dyDescent="0.3">
      <c r="A353" s="5">
        <v>352</v>
      </c>
      <c r="B353" s="5">
        <v>4</v>
      </c>
      <c r="C353" s="5" t="str">
        <f>VLOOKUP(Tableau7[[#This Row],[mitoyennete_id]],mitoyennete[#All],2,FALSE)</f>
        <v>Terre-Plein</v>
      </c>
      <c r="D353" s="5">
        <v>2001</v>
      </c>
      <c r="F353" s="5">
        <v>3</v>
      </c>
      <c r="G353" s="5">
        <v>0.31</v>
      </c>
      <c r="H353" s="5">
        <v>0.25</v>
      </c>
      <c r="I353" s="5">
        <v>248</v>
      </c>
    </row>
    <row r="354" spans="1:9" x14ac:dyDescent="0.3">
      <c r="A354" s="5">
        <v>353</v>
      </c>
      <c r="B354" s="5">
        <v>4</v>
      </c>
      <c r="C354" s="5" t="str">
        <f>VLOOKUP(Tableau7[[#This Row],[mitoyennete_id]],mitoyennete[#All],2,FALSE)</f>
        <v>Terre-Plein</v>
      </c>
      <c r="D354" s="5">
        <v>2001</v>
      </c>
      <c r="F354" s="5">
        <v>4</v>
      </c>
      <c r="G354" s="5">
        <v>0.31</v>
      </c>
      <c r="H354" s="5">
        <v>0.23</v>
      </c>
      <c r="I354" s="5">
        <v>249</v>
      </c>
    </row>
    <row r="355" spans="1:9" x14ac:dyDescent="0.3">
      <c r="A355" s="5">
        <v>354</v>
      </c>
      <c r="B355" s="5">
        <v>4</v>
      </c>
      <c r="C355" s="5" t="str">
        <f>VLOOKUP(Tableau7[[#This Row],[mitoyennete_id]],mitoyennete[#All],2,FALSE)</f>
        <v>Terre-Plein</v>
      </c>
      <c r="D355" s="5">
        <v>2001</v>
      </c>
      <c r="F355" s="5">
        <v>5</v>
      </c>
      <c r="G355" s="5">
        <v>0.31</v>
      </c>
      <c r="H355" s="5">
        <v>0.22</v>
      </c>
      <c r="I355" s="5">
        <v>250</v>
      </c>
    </row>
    <row r="356" spans="1:9" x14ac:dyDescent="0.3">
      <c r="A356" s="5">
        <v>355</v>
      </c>
      <c r="B356" s="5">
        <v>4</v>
      </c>
      <c r="C356" s="5" t="str">
        <f>VLOOKUP(Tableau7[[#This Row],[mitoyennete_id]],mitoyennete[#All],2,FALSE)</f>
        <v>Terre-Plein</v>
      </c>
      <c r="D356" s="5">
        <v>2001</v>
      </c>
      <c r="F356" s="5">
        <v>6</v>
      </c>
      <c r="G356" s="5">
        <v>0.31</v>
      </c>
      <c r="H356" s="5">
        <v>0.21</v>
      </c>
      <c r="I356" s="5">
        <v>251</v>
      </c>
    </row>
    <row r="357" spans="1:9" x14ac:dyDescent="0.3">
      <c r="A357" s="5">
        <v>356</v>
      </c>
      <c r="B357" s="5">
        <v>4</v>
      </c>
      <c r="C357" s="5" t="str">
        <f>VLOOKUP(Tableau7[[#This Row],[mitoyennete_id]],mitoyennete[#All],2,FALSE)</f>
        <v>Terre-Plein</v>
      </c>
      <c r="D357" s="5">
        <v>2001</v>
      </c>
      <c r="F357" s="5">
        <v>7</v>
      </c>
      <c r="G357" s="5">
        <v>0.31</v>
      </c>
      <c r="H357" s="5">
        <v>0.2</v>
      </c>
      <c r="I357" s="5">
        <v>252</v>
      </c>
    </row>
    <row r="358" spans="1:9" x14ac:dyDescent="0.3">
      <c r="A358" s="5">
        <v>357</v>
      </c>
      <c r="B358" s="5">
        <v>4</v>
      </c>
      <c r="C358" s="5" t="str">
        <f>VLOOKUP(Tableau7[[#This Row],[mitoyennete_id]],mitoyennete[#All],2,FALSE)</f>
        <v>Terre-Plein</v>
      </c>
      <c r="D358" s="5">
        <v>2001</v>
      </c>
      <c r="F358" s="5">
        <v>8</v>
      </c>
      <c r="G358" s="5">
        <v>0.31</v>
      </c>
      <c r="H358" s="5">
        <v>0.2</v>
      </c>
      <c r="I358" s="5">
        <v>253</v>
      </c>
    </row>
    <row r="359" spans="1:9" x14ac:dyDescent="0.3">
      <c r="A359" s="5">
        <v>358</v>
      </c>
      <c r="B359" s="5">
        <v>4</v>
      </c>
      <c r="C359" s="5" t="str">
        <f>VLOOKUP(Tableau7[[#This Row],[mitoyennete_id]],mitoyennete[#All],2,FALSE)</f>
        <v>Terre-Plein</v>
      </c>
      <c r="D359" s="5">
        <v>2001</v>
      </c>
      <c r="F359" s="5">
        <v>9</v>
      </c>
      <c r="G359" s="5">
        <v>0.31</v>
      </c>
      <c r="H359" s="5">
        <v>0.19</v>
      </c>
      <c r="I359" s="5">
        <v>254</v>
      </c>
    </row>
    <row r="360" spans="1:9" x14ac:dyDescent="0.3">
      <c r="A360" s="5">
        <v>359</v>
      </c>
      <c r="B360" s="5">
        <v>4</v>
      </c>
      <c r="C360" s="5" t="str">
        <f>VLOOKUP(Tableau7[[#This Row],[mitoyennete_id]],mitoyennete[#All],2,FALSE)</f>
        <v>Terre-Plein</v>
      </c>
      <c r="D360" s="5">
        <v>2001</v>
      </c>
      <c r="F360" s="5">
        <v>10</v>
      </c>
      <c r="G360" s="5">
        <v>0.31</v>
      </c>
      <c r="H360" s="5">
        <v>0.18</v>
      </c>
      <c r="I360" s="5">
        <v>255</v>
      </c>
    </row>
    <row r="361" spans="1:9" x14ac:dyDescent="0.3">
      <c r="A361" s="5">
        <v>360</v>
      </c>
      <c r="B361" s="5">
        <v>4</v>
      </c>
      <c r="C361" s="5" t="str">
        <f>VLOOKUP(Tableau7[[#This Row],[mitoyennete_id]],mitoyennete[#All],2,FALSE)</f>
        <v>Terre-Plein</v>
      </c>
      <c r="D361" s="5">
        <v>2001</v>
      </c>
      <c r="F361" s="5">
        <v>12</v>
      </c>
      <c r="G361" s="5">
        <v>0.31</v>
      </c>
      <c r="H361" s="5">
        <v>0.17</v>
      </c>
      <c r="I361" s="5">
        <v>256</v>
      </c>
    </row>
    <row r="362" spans="1:9" x14ac:dyDescent="0.3">
      <c r="A362" s="5">
        <v>361</v>
      </c>
      <c r="B362" s="5">
        <v>4</v>
      </c>
      <c r="C362" s="5" t="str">
        <f>VLOOKUP(Tableau7[[#This Row],[mitoyennete_id]],mitoyennete[#All],2,FALSE)</f>
        <v>Terre-Plein</v>
      </c>
      <c r="D362" s="5">
        <v>2001</v>
      </c>
      <c r="F362" s="5">
        <v>14</v>
      </c>
      <c r="G362" s="5">
        <v>0.31</v>
      </c>
      <c r="H362" s="5">
        <v>0.16</v>
      </c>
      <c r="I362" s="5">
        <v>257</v>
      </c>
    </row>
    <row r="363" spans="1:9" x14ac:dyDescent="0.3">
      <c r="A363" s="5">
        <v>362</v>
      </c>
      <c r="B363" s="5">
        <v>4</v>
      </c>
      <c r="C363" s="5" t="str">
        <f>VLOOKUP(Tableau7[[#This Row],[mitoyennete_id]],mitoyennete[#All],2,FALSE)</f>
        <v>Terre-Plein</v>
      </c>
      <c r="D363" s="5">
        <v>2001</v>
      </c>
      <c r="F363" s="5">
        <v>16</v>
      </c>
      <c r="G363" s="5">
        <v>0.31</v>
      </c>
      <c r="H363" s="5">
        <v>0.15</v>
      </c>
      <c r="I363" s="5">
        <v>258</v>
      </c>
    </row>
    <row r="364" spans="1:9" x14ac:dyDescent="0.3">
      <c r="A364" s="5">
        <v>363</v>
      </c>
      <c r="B364" s="5">
        <v>4</v>
      </c>
      <c r="C364" s="5" t="str">
        <f>VLOOKUP(Tableau7[[#This Row],[mitoyennete_id]],mitoyennete[#All],2,FALSE)</f>
        <v>Terre-Plein</v>
      </c>
      <c r="D364" s="5">
        <v>2001</v>
      </c>
      <c r="F364" s="5">
        <v>18</v>
      </c>
      <c r="G364" s="5">
        <v>0.31</v>
      </c>
      <c r="H364" s="5">
        <v>0.14000000000000001</v>
      </c>
      <c r="I364" s="5">
        <v>259</v>
      </c>
    </row>
    <row r="365" spans="1:9" x14ac:dyDescent="0.3">
      <c r="A365" s="5">
        <v>364</v>
      </c>
      <c r="B365" s="5">
        <v>4</v>
      </c>
      <c r="C365" s="5" t="str">
        <f>VLOOKUP(Tableau7[[#This Row],[mitoyennete_id]],mitoyennete[#All],2,FALSE)</f>
        <v>Terre-Plein</v>
      </c>
      <c r="D365" s="5">
        <v>2001</v>
      </c>
      <c r="F365" s="5">
        <v>20</v>
      </c>
      <c r="G365" s="5">
        <v>0.31</v>
      </c>
      <c r="H365" s="5">
        <v>0.13</v>
      </c>
      <c r="I365" s="5">
        <v>260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mitoyennete</vt:lpstr>
      <vt:lpstr>type_plancher_bas</vt:lpstr>
      <vt:lpstr>type_isolation</vt:lpstr>
      <vt:lpstr>inertie</vt:lpstr>
      <vt:lpstr>qualite_composant</vt:lpstr>
      <vt:lpstr>b</vt:lpstr>
      <vt:lpstr>upb0</vt:lpstr>
      <vt:lpstr>upb</vt:lpstr>
      <vt:lpstr>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2024-01-26T08:58:13Z</dcterms:created>
  <dcterms:modified xsi:type="dcterms:W3CDTF">2024-05-15T17:29:37Z</dcterms:modified>
</cp:coreProperties>
</file>