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rcos\M_Empresarial\Analisis\Ventas\Aplicaciones\Comparativo_SACTEL\insumos\"/>
    </mc:Choice>
  </mc:AlternateContent>
  <xr:revisionPtr revIDLastSave="0" documentId="13_ncr:1_{3FBD1FDA-F380-48AA-9D1D-F78FBFAE87D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abla" sheetId="5" r:id="rId1"/>
    <sheet name="Datos" sheetId="2" r:id="rId2"/>
    <sheet name="Resumen" sheetId="4" r:id="rId3"/>
  </sheets>
  <definedNames>
    <definedName name="_xlnm._FilterDatabase" localSheetId="1" hidden="1">Datos!$A$5:$N$103</definedName>
    <definedName name="_xlnm.Print_Area" localSheetId="1">Datos!$A$2:$N$103</definedName>
    <definedName name="_xlnm.Print_Titles" localSheetId="1">Datos!$2:$5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K22" i="4" l="1"/>
  <c r="H22" i="4"/>
</calcChain>
</file>

<file path=xl/sharedStrings.xml><?xml version="1.0" encoding="utf-8"?>
<sst xmlns="http://schemas.openxmlformats.org/spreadsheetml/2006/main" count="446" uniqueCount="259">
  <si>
    <t>SUR</t>
  </si>
  <si>
    <t>GOBIERNO</t>
  </si>
  <si>
    <t>OCCIDENTE</t>
  </si>
  <si>
    <t>EMPRESAS GRUPO</t>
  </si>
  <si>
    <t>HERNANDEZ CASTELAN MIGUEL A</t>
  </si>
  <si>
    <t>GCIA COMERCIAL MERCADO EMPRESARIAL</t>
  </si>
  <si>
    <t xml:space="preserve">GTE COMERCIAL INBURSA  </t>
  </si>
  <si>
    <t>FINANCIERO</t>
  </si>
  <si>
    <t>ACOSTA CONTRERAS MARCO A</t>
  </si>
  <si>
    <t>GCIA COMERCIAL SS BANCOS</t>
  </si>
  <si>
    <t>LOPEZ JAURENA OLIVIA ESTE</t>
  </si>
  <si>
    <t>GCIA COMERCIAL SS SERVS,AUTOR,C DE BOLSA</t>
  </si>
  <si>
    <t>REYMUNDO AYALA GERARDO</t>
  </si>
  <si>
    <t>GASPAR GALICIA JUAN CARLOS</t>
  </si>
  <si>
    <t>GCIA COMERCIAL SS AFORES,ASEG,CREDITOS</t>
  </si>
  <si>
    <t>ROSAS ZAMORA BENJAMIN</t>
  </si>
  <si>
    <t>GCIA COMERCIAL SS SEGURIDAD SOCIAL/SALUD</t>
  </si>
  <si>
    <t>SEGURA ACUÑA JALBER</t>
  </si>
  <si>
    <t>GCIA COMERCIAL SS ECONOMICO</t>
  </si>
  <si>
    <t>ALFARO RODRIGUEZ MIGUEL A</t>
  </si>
  <si>
    <t>GCIA COMERCIAL SS COMUNICACIONES</t>
  </si>
  <si>
    <t>ROSETE  MEDINA  NOEMI GENOVEVA</t>
  </si>
  <si>
    <t>GCIA COMERCIAL SS SEGURIDAD</t>
  </si>
  <si>
    <t>INDUSTRIA Y SALUD</t>
  </si>
  <si>
    <t>MANRIQUEZ DAVILA HERMAN</t>
  </si>
  <si>
    <t>GCIA COMERCIAL SS GPOS HOSP Y LAB CLINIC</t>
  </si>
  <si>
    <t>CRUZ LEON SONIA CARME</t>
  </si>
  <si>
    <t>GCIA COMERCIAL SS TECNOLOGIA</t>
  </si>
  <si>
    <t>MEJIA AYALA VIRGINIA SO</t>
  </si>
  <si>
    <t>GCIA COMERCIAL SS CONSTR/MINERIA/ENERG</t>
  </si>
  <si>
    <t>RODRIGUEZ TORRES ROSALIA</t>
  </si>
  <si>
    <t>GCIA COMERCIAL SS ALIMENTOS</t>
  </si>
  <si>
    <t>YUNES MAYA CARLOS ROBE</t>
  </si>
  <si>
    <t>GCIA COMERCIAL SS FARMACIAS (CADENAS)</t>
  </si>
  <si>
    <t>REZA TAPIA HECTOR ALON</t>
  </si>
  <si>
    <t>GCIA COMERCIAL SS QUIMICO/FARMACEUTICO</t>
  </si>
  <si>
    <t>DOMINGUEZ SANCHEZ ROBERTO M</t>
  </si>
  <si>
    <t>GCIA COMERCIAL SS AUTOMOTRIZ</t>
  </si>
  <si>
    <t>JIMENEZ AGUILAR DIEGO</t>
  </si>
  <si>
    <t>GCIA COMERCIAL SS BEBIDAS</t>
  </si>
  <si>
    <t>METRO</t>
  </si>
  <si>
    <t>MORALES TAMARIZ EDUARDO J</t>
  </si>
  <si>
    <t>GCIA EMPRESARIAL LOMAS</t>
  </si>
  <si>
    <t>GRAJEDA GERMAN EDUARDO</t>
  </si>
  <si>
    <t>GCIA EMPRESARIAL SATELITE/CUAUTITLAN</t>
  </si>
  <si>
    <t>NAZARIO MORALES NAZIA</t>
  </si>
  <si>
    <t>GCIA EMPRESARIAL LINDAVISTA</t>
  </si>
  <si>
    <t>MARTINEZ NUÑEZ MARIO</t>
  </si>
  <si>
    <t>GCIA EMPRESARIAL VALLE/UNIVERSIDAD</t>
  </si>
  <si>
    <t>HERNANDEZ MANJARREZ RICARDO</t>
  </si>
  <si>
    <t>GCIA EMPRESARIAL MIXCOAC/BALBUENA</t>
  </si>
  <si>
    <t>VARGAS BLANCO ENOCH ARTUR</t>
  </si>
  <si>
    <t>GCIA EMPRESARIAL GOBIERNO CD DE MEXICO</t>
  </si>
  <si>
    <t>MARTINEZ HERNANDEZ PONCIANO E</t>
  </si>
  <si>
    <t>GCIA EMPRESARIAL OTE/GRO/MOR</t>
  </si>
  <si>
    <t>MEJIA PEREZ ULISES OCTA</t>
  </si>
  <si>
    <t>GCIA EMPRESARIAL TOLUCA</t>
  </si>
  <si>
    <t>NORTE</t>
  </si>
  <si>
    <t>BIQUEZ GUZMAN VICTOR HUGO</t>
  </si>
  <si>
    <t>GCIA EMPRESARIAL AGUASCALIENTES</t>
  </si>
  <si>
    <t>ALCOCER SOLA MAURICIO</t>
  </si>
  <si>
    <t>GCIA EMPRESARIAL LEON</t>
  </si>
  <si>
    <t>PEREZ MURILLO CHRISTIAN A</t>
  </si>
  <si>
    <t>GCIA COMERCIAL SS FINANC Y SERVS MTY</t>
  </si>
  <si>
    <t>GCIA EMPRESARIAL SEGMENTO B MTY</t>
  </si>
  <si>
    <t>AGUILAR LARA RICARDO A</t>
  </si>
  <si>
    <t>GCIA EMPRESARIAL QUERETARO</t>
  </si>
  <si>
    <t>GONZALEZ GUAJARDO GONZALO</t>
  </si>
  <si>
    <t>GCIA EMPRESARIAL FRONTERA REYNOSA</t>
  </si>
  <si>
    <t>GCIA EMPRESARIAL SEGMENTO A MTY</t>
  </si>
  <si>
    <t>GARATE ROMAN MONICA YUNU</t>
  </si>
  <si>
    <t>BERNA RIVERA CARLOS ROBE</t>
  </si>
  <si>
    <t>GCIA EMPRESARIAL COAHUILA</t>
  </si>
  <si>
    <t>BERMUDEZ MEAVE MARIA DEL C</t>
  </si>
  <si>
    <t>CERNA MEZA LUIS ROBERT</t>
  </si>
  <si>
    <t>GCIA EMPRESARIAL GOLFO TAMPICO</t>
  </si>
  <si>
    <t>VELAZQUEZ CALZADA ARTURO ENRI</t>
  </si>
  <si>
    <t>GCIA COMERCIAL SS INDUSTRIA MTY A</t>
  </si>
  <si>
    <t>BUSTOS BARAJAS DAVID E</t>
  </si>
  <si>
    <t>GCIA EMPRESARIAL CENTRO</t>
  </si>
  <si>
    <t xml:space="preserve">GTE A PREMIER MONTERREY  </t>
  </si>
  <si>
    <t>GCIA EMPRESARIAL PREMIER MTY</t>
  </si>
  <si>
    <t>JIMENEZ ORENDAIN LUIS A</t>
  </si>
  <si>
    <t>GCIA EMPRESARIAL BCS</t>
  </si>
  <si>
    <t>LOPEZ DIAZ JOSE H</t>
  </si>
  <si>
    <t>GCIA EMPRESARIAL CHIHUAHUA</t>
  </si>
  <si>
    <t>GCIA EMPRESARIAL MORELIA</t>
  </si>
  <si>
    <t>DAVILA RODRIGUEZ VICTOR M</t>
  </si>
  <si>
    <t>GCIA EMPRESARIAL GDL SERVICIOS</t>
  </si>
  <si>
    <t>MORALES MEJIA JOSE ISRAEL</t>
  </si>
  <si>
    <t>GCIA EMPRESARIAL COLIMA</t>
  </si>
  <si>
    <t>GARCIA PRECIADO RICARDO</t>
  </si>
  <si>
    <t>GCIA EMPRESARIAL GDL SECT IND Y  GOB</t>
  </si>
  <si>
    <t>GARCIA FLORES LETICIA</t>
  </si>
  <si>
    <t>GCIA COMERCIAL SS INDUSTRIA GUADALAJARA</t>
  </si>
  <si>
    <t>VALENZUELA LOPEZ CARLOS A</t>
  </si>
  <si>
    <t>GCIA EMPRESARIAL SONORA</t>
  </si>
  <si>
    <t>HAMPL MARIN XOCHIQUETZA</t>
  </si>
  <si>
    <t>GCIA EMPRESARIAL SINALOA</t>
  </si>
  <si>
    <t xml:space="preserve">GTE EMPRESARIAL MORELIA  </t>
  </si>
  <si>
    <t>PUBLICO Y PARAESTATAL</t>
  </si>
  <si>
    <t>NUÑEZ VELAZQUEZ EDUARDO M</t>
  </si>
  <si>
    <t>GCIA COMERCIAL SS EDUCATIVO/SOCIAL</t>
  </si>
  <si>
    <t>PARRA SANCHEZ KARLA DE YA</t>
  </si>
  <si>
    <t>GCIA COMERCIAL SS LEGISLATIVO/JUDICIAL</t>
  </si>
  <si>
    <t>GONZALEZ NAVA LUIS ENRIQU</t>
  </si>
  <si>
    <t>GCIA COMERCIAL SS ORDEN Y GOB</t>
  </si>
  <si>
    <t>SERVICIOS Y TURISMO</t>
  </si>
  <si>
    <t>SANTAMARIA MARTINEZ ALEJANDRO</t>
  </si>
  <si>
    <t>GCIA COMERCIAL SS EDUCACION</t>
  </si>
  <si>
    <t>RUIZ LOPEZ JOSE MARTIN</t>
  </si>
  <si>
    <t>GCIA COMERCIAL SS MENSAJERIA Y TRANSPORT</t>
  </si>
  <si>
    <t>MUCIÐO SOTO ANA LAURA</t>
  </si>
  <si>
    <t>GCIA COMERCIAL SS CAD HOT Y SERVS TURIST</t>
  </si>
  <si>
    <t>DELGADO SALDIERNA MARIA IVONN</t>
  </si>
  <si>
    <t>GCIA COMERCIAL SS RETAIL</t>
  </si>
  <si>
    <t>ELIZALDE UNZUETA RAFAEL</t>
  </si>
  <si>
    <t>GCIA COMERCIAL SS WALMART</t>
  </si>
  <si>
    <t>HERNANDEZ CABRERA JOSE CARLOS</t>
  </si>
  <si>
    <t>GCIA COMERCIAL SS EMPR GPO (IND)</t>
  </si>
  <si>
    <t>PEREZ GUERRA GERARDO ERI</t>
  </si>
  <si>
    <t>GCIA COMERCIAL SS GPOS MEDIOS Y ENTRETEN</t>
  </si>
  <si>
    <t>GIL REYES ISAAC</t>
  </si>
  <si>
    <t>GCIA COMERCIAL SS AEROLINEAS Y AEROPTOS</t>
  </si>
  <si>
    <t>GUZMAN FERNANDEZ ROGELIO</t>
  </si>
  <si>
    <t>GCIA COMERCIAL SS AUTOSERVICIO/ALIMENTOS</t>
  </si>
  <si>
    <t>MONROY RETA FAUSTINO</t>
  </si>
  <si>
    <t>GCIA COMERCIAL SS GPO PEMEX</t>
  </si>
  <si>
    <t>CASTILLO TENORIO FERNANDO</t>
  </si>
  <si>
    <t>GCIA EMPRESARIAL TABASCO</t>
  </si>
  <si>
    <t>GOMEZ RIOS LUIS ROBERT</t>
  </si>
  <si>
    <t>GCIA EMPRESARIAL CHIAPAS</t>
  </si>
  <si>
    <t>FUENTES ACHACH VICENTE A</t>
  </si>
  <si>
    <t>GCIA EMPRESARIAL QUINTANA ROO</t>
  </si>
  <si>
    <t>MORONES HUEBE JOSE DE J</t>
  </si>
  <si>
    <t>GCIA EMPRESARIAL VER/JAL/CORD</t>
  </si>
  <si>
    <t>CARDENAS SEIS MARIO ANDRE</t>
  </si>
  <si>
    <t>GCIA EMPRESARIAL PUEBLA/HIDALGO</t>
  </si>
  <si>
    <t>KASUSKY PECH SERGIO GALD</t>
  </si>
  <si>
    <t>GCIA EMPRESARIAL TLAXCALA/OAXACA</t>
  </si>
  <si>
    <t>GARCIA FLORES CLAUDIA P</t>
  </si>
  <si>
    <t>GCIA EMPRESARIAL YUCATAN</t>
  </si>
  <si>
    <t>TELNOR</t>
  </si>
  <si>
    <t>SANCHEZ  TRUJILLO  CESAR OCTAVIO</t>
  </si>
  <si>
    <t>GCIA MERCADO EMPRESARIAL</t>
  </si>
  <si>
    <t xml:space="preserve"> </t>
  </si>
  <si>
    <t>Ctas</t>
  </si>
  <si>
    <t>Ejec</t>
  </si>
  <si>
    <t>Cumple</t>
  </si>
  <si>
    <t>Atracción Ctes</t>
  </si>
  <si>
    <t>Total</t>
  </si>
  <si>
    <t>OTROS</t>
  </si>
  <si>
    <t>Sectro / Gerente</t>
  </si>
  <si>
    <t>Descripción</t>
  </si>
  <si>
    <t>Cuota 2019</t>
  </si>
  <si>
    <t>SERVICIO Y TURISMO</t>
  </si>
  <si>
    <t>Blindaje de Sucursales              ( Ctas / Sucursales )</t>
  </si>
  <si>
    <t>MERCADO EMPRESARIAL - PRODUCTIVIDAD</t>
  </si>
  <si>
    <t>JULIO 2019.</t>
  </si>
  <si>
    <t>Cta Por Ejecutvo</t>
  </si>
  <si>
    <t>Cuota Por Ejecutivo</t>
  </si>
  <si>
    <t>SECTOR</t>
  </si>
  <si>
    <t>Cuentas</t>
  </si>
  <si>
    <t>No. Cuentas</t>
  </si>
  <si>
    <t>Gtes</t>
  </si>
  <si>
    <t>Ejecutvos</t>
  </si>
  <si>
    <t>Blindaje</t>
  </si>
  <si>
    <t>Sucursales</t>
  </si>
  <si>
    <t>Atracción</t>
  </si>
  <si>
    <t>Clientes</t>
  </si>
  <si>
    <t>MERCADO EMPRESARIAL - R.H. PRODUCTIVIDAD .</t>
  </si>
  <si>
    <t>ANGELES ANGUIANO LUIS ENRIQUE / ALVAREZ DEL PERAL RAFAEL</t>
  </si>
  <si>
    <t>MORALES OLVERA JAVIER</t>
  </si>
  <si>
    <t>COMPROMISOS</t>
  </si>
  <si>
    <t>EXP GTE</t>
  </si>
  <si>
    <t>Atracción KIO</t>
  </si>
  <si>
    <t>BANCOS 4</t>
  </si>
  <si>
    <t>SERVICIOS, AUTORIDAD, CASA DE BOLSA Y SOFOLES</t>
  </si>
  <si>
    <t>BANCOS 3</t>
  </si>
  <si>
    <t>BANCOS 2</t>
  </si>
  <si>
    <t>AFORES, ASEGURADORAS Y CREDITOS</t>
  </si>
  <si>
    <t>SEGURIDAD, SOCIAL Y SALUD</t>
  </si>
  <si>
    <t>ECONOMICO Y COMUNICACIONES</t>
  </si>
  <si>
    <t>COMUNICACIONES Y RECURSOS NATURALES</t>
  </si>
  <si>
    <t>SEGURIDAD</t>
  </si>
  <si>
    <t>EDUCATIVO Y SOCIAL</t>
  </si>
  <si>
    <t>LEGISLATIVO Y JUDICIAL</t>
  </si>
  <si>
    <t>ORDEN Y GOBIERNO</t>
  </si>
  <si>
    <t>GRUPOS HOSPITALARIOS Y LABORATORIOS</t>
  </si>
  <si>
    <t>TECNOLOGIA</t>
  </si>
  <si>
    <t>CONSTRUCCION, MINERIA, ENERGIA Y FERROCARRILES</t>
  </si>
  <si>
    <t>ALIMENTOS</t>
  </si>
  <si>
    <t>FARMACIAS (CADENAS)</t>
  </si>
  <si>
    <t>QUIMICO FARMACEUTICO</t>
  </si>
  <si>
    <t>AUTOMOTRIZ</t>
  </si>
  <si>
    <t>BEBIDAS</t>
  </si>
  <si>
    <t>EMPRESAS GRUPO SERVICIOS Y TURISMO</t>
  </si>
  <si>
    <t>EMPRESAS GRUPO FINANCIERO</t>
  </si>
  <si>
    <t>EDUCACION</t>
  </si>
  <si>
    <t>MENSAJERIA Y TRANSPORTE</t>
  </si>
  <si>
    <t>CADENA HOTELERIA Y SERVICIOS TURISTICOS</t>
  </si>
  <si>
    <t>RETAIL</t>
  </si>
  <si>
    <t>WALMART</t>
  </si>
  <si>
    <t>EMPRESAS GRUPO INDUSTRIA</t>
  </si>
  <si>
    <t>GRUPOS MEDIOS Y ENTRETENIMIENTO</t>
  </si>
  <si>
    <t>AEROLINEAS Y AEROPUERTOS</t>
  </si>
  <si>
    <t>AUTOSERVICIO Y ALIMENTOS</t>
  </si>
  <si>
    <t>EMPRESAS GRUPO ENERGETICOS</t>
  </si>
  <si>
    <t>LOMAS</t>
  </si>
  <si>
    <t>SATELITE / CUAUTITLAN</t>
  </si>
  <si>
    <t>LINDAVISTA</t>
  </si>
  <si>
    <t>VALLE / UNIVERSIDAD</t>
  </si>
  <si>
    <t>MIXCOAC / BALBUENA</t>
  </si>
  <si>
    <t>GOBIERNO DEL DF</t>
  </si>
  <si>
    <t>GUERRERO/METRO ORIENTE</t>
  </si>
  <si>
    <t>TOLUCA</t>
  </si>
  <si>
    <t>AGUASCALIENTES</t>
  </si>
  <si>
    <t>LEON</t>
  </si>
  <si>
    <t>QUERETARO</t>
  </si>
  <si>
    <t>MONTERREY SEGMENTO A</t>
  </si>
  <si>
    <t>FRONTERA REYNOSA</t>
  </si>
  <si>
    <t>COAHUILA</t>
  </si>
  <si>
    <t>MONTERREY SEGMENTO B</t>
  </si>
  <si>
    <t>GOLFO TAMPICO</t>
  </si>
  <si>
    <t>INDUSTRIA MONTERREY</t>
  </si>
  <si>
    <t>CENTRO</t>
  </si>
  <si>
    <t>MONTERREY PREMIER</t>
  </si>
  <si>
    <t>BAJA CALIFORNIA SUR</t>
  </si>
  <si>
    <t>CHIHUAHUA</t>
  </si>
  <si>
    <t>GUADALAJARA II</t>
  </si>
  <si>
    <t>COLIMA</t>
  </si>
  <si>
    <t>GUADALAJARA I</t>
  </si>
  <si>
    <t>INDUSTRIA GUADALAJARA</t>
  </si>
  <si>
    <t>SONORA</t>
  </si>
  <si>
    <t>SINALOA</t>
  </si>
  <si>
    <t>MORELIA</t>
  </si>
  <si>
    <t>TABASCO</t>
  </si>
  <si>
    <t>CHIAPAS</t>
  </si>
  <si>
    <t>QUINTANA ROO</t>
  </si>
  <si>
    <t>VERACRUZ</t>
  </si>
  <si>
    <t>PUEBLA / HIDALGO</t>
  </si>
  <si>
    <t>TLAXCALA / OAXACA</t>
  </si>
  <si>
    <t>YUCATAN</t>
  </si>
  <si>
    <t>GERENCIA MERCADO EMPRESARIAL TELNOR</t>
  </si>
  <si>
    <t>Gerente</t>
  </si>
  <si>
    <t>Gerencia</t>
  </si>
  <si>
    <t>BANCOS 1</t>
  </si>
  <si>
    <t>RAMIREZ MONTES ITZEL</t>
  </si>
  <si>
    <t>SERVICIOS MONTERREY</t>
  </si>
  <si>
    <t>ANGELES ANGUIANO LUIS ENRIQUE</t>
  </si>
  <si>
    <t>ESPINDOLA ZEPEDA SARA PRISCILLA</t>
  </si>
  <si>
    <t>ACOSTA CONTRERAS MARCO ANTONIO</t>
  </si>
  <si>
    <t>GCIA GPO FIN DE NICHO</t>
  </si>
  <si>
    <t>GCIA GPO FIN BANORTE</t>
  </si>
  <si>
    <t>GCIA GPO FIN SANTANDER</t>
  </si>
  <si>
    <t>GCIA GPO FIN SERVICIOS Y BURSATIL</t>
  </si>
  <si>
    <t>LOPEZ JAURENA OLIVIA ESTELA</t>
  </si>
  <si>
    <t>GCIA GPO FIN BBVA</t>
  </si>
  <si>
    <t>RAFAEL ALVAREZ / RICARDO GORDILLO / JAVIER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</si>
</sst>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i/>
      <sz val="12"/>
      <color theme="1"/>
      <name val="Arial Narrow"/>
      <family val="2"/>
    </font>
    <font>
      <b/>
      <i/>
      <sz val="12"/>
      <color rgb="FF0070C0"/>
      <name val="Arial Narrow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/>
      <diagonal/>
    </border>
    <border>
      <left/>
      <right/>
      <top/>
      <bottom style="hair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2" tint="-0.499984740745262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hair">
        <color theme="2" tint="-0.499984740745262"/>
      </bottom>
      <diagonal/>
    </border>
    <border>
      <left style="medium">
        <color theme="6" tint="-0.24994659260841701"/>
      </left>
      <right/>
      <top style="hair">
        <color theme="2" tint="-0.499984740745262"/>
      </top>
      <bottom/>
      <diagonal/>
    </border>
    <border>
      <left/>
      <right style="medium">
        <color theme="6" tint="-0.24994659260841701"/>
      </right>
      <top style="hair">
        <color theme="2" tint="-0.499984740745262"/>
      </top>
      <bottom/>
      <diagonal/>
    </border>
    <border>
      <left style="medium">
        <color theme="6" tint="-0.24994659260841701"/>
      </left>
      <right/>
      <top/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 style="hair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24994659260841701"/>
      </left>
      <right/>
      <top/>
      <bottom style="hair">
        <color theme="2" tint="-0.499984740745262"/>
      </bottom>
      <diagonal/>
    </border>
    <border>
      <left/>
      <right style="medium">
        <color theme="6" tint="-0.24994659260841701"/>
      </right>
      <top/>
      <bottom style="hair">
        <color theme="2" tint="-0.499984740745262"/>
      </bottom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hair">
        <color theme="2" tint="-0.49998474074526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hair">
        <color theme="2" tint="-0.499984740745262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 style="medium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/>
      <bottom style="hair">
        <color theme="2" tint="-0.499984740745262"/>
      </bottom>
      <diagonal/>
    </border>
    <border>
      <left style="medium">
        <color theme="6" tint="-0.24994659260841701"/>
      </left>
      <right style="medium">
        <color theme="6" tint="-0.24994659260841701"/>
      </right>
      <top/>
      <bottom style="medium">
        <color theme="6" tint="-0.24994659260841701"/>
      </bottom>
      <diagonal/>
    </border>
    <border>
      <left/>
      <right/>
      <top/>
      <bottom style="hair">
        <color theme="6" tint="-0.24994659260841701"/>
      </bottom>
      <diagonal/>
    </border>
    <border>
      <left/>
      <right/>
      <top style="hair">
        <color theme="6" tint="-0.2499465926084170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3" fontId="2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3" fontId="4" fillId="0" borderId="3" xfId="0" applyNumberFormat="1" applyFont="1" applyBorder="1"/>
    <xf numFmtId="164" fontId="4" fillId="0" borderId="3" xfId="1" applyNumberFormat="1" applyFont="1" applyBorder="1"/>
    <xf numFmtId="3" fontId="5" fillId="0" borderId="2" xfId="0" applyNumberFormat="1" applyFont="1" applyBorder="1"/>
    <xf numFmtId="164" fontId="5" fillId="0" borderId="2" xfId="1" applyNumberFormat="1" applyFont="1" applyBorder="1"/>
    <xf numFmtId="3" fontId="4" fillId="0" borderId="0" xfId="0" applyNumberFormat="1" applyFont="1" applyBorder="1"/>
    <xf numFmtId="164" fontId="4" fillId="0" borderId="0" xfId="1" applyNumberFormat="1" applyFont="1" applyBorder="1"/>
    <xf numFmtId="0" fontId="2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/>
    <xf numFmtId="164" fontId="6" fillId="0" borderId="0" xfId="0" applyNumberFormat="1" applyFont="1" applyBorder="1"/>
    <xf numFmtId="3" fontId="5" fillId="0" borderId="0" xfId="0" applyNumberFormat="1" applyFont="1" applyBorder="1"/>
    <xf numFmtId="164" fontId="5" fillId="0" borderId="0" xfId="1" applyNumberFormat="1" applyFont="1" applyBorder="1"/>
    <xf numFmtId="0" fontId="2" fillId="0" borderId="5" xfId="0" applyFont="1" applyBorder="1"/>
    <xf numFmtId="3" fontId="2" fillId="0" borderId="5" xfId="0" applyNumberFormat="1" applyFont="1" applyBorder="1"/>
    <xf numFmtId="164" fontId="2" fillId="0" borderId="5" xfId="1" applyNumberFormat="1" applyFont="1" applyBorder="1"/>
    <xf numFmtId="164" fontId="2" fillId="0" borderId="5" xfId="0" applyNumberFormat="1" applyFont="1" applyBorder="1"/>
    <xf numFmtId="0" fontId="8" fillId="0" borderId="0" xfId="0" applyFont="1"/>
    <xf numFmtId="0" fontId="8" fillId="0" borderId="0" xfId="0" quotePrefix="1" applyFont="1"/>
    <xf numFmtId="0" fontId="2" fillId="0" borderId="8" xfId="0" applyFont="1" applyBorder="1"/>
    <xf numFmtId="0" fontId="2" fillId="0" borderId="9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2" fillId="0" borderId="12" xfId="0" applyNumberFormat="1" applyFont="1" applyBorder="1"/>
    <xf numFmtId="3" fontId="2" fillId="0" borderId="13" xfId="0" applyNumberFormat="1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3" fontId="4" fillId="0" borderId="14" xfId="0" applyNumberFormat="1" applyFont="1" applyBorder="1"/>
    <xf numFmtId="3" fontId="4" fillId="0" borderId="15" xfId="0" applyNumberFormat="1" applyFont="1" applyBorder="1"/>
    <xf numFmtId="3" fontId="5" fillId="0" borderId="9" xfId="0" applyNumberFormat="1" applyFont="1" applyBorder="1"/>
    <xf numFmtId="3" fontId="5" fillId="0" borderId="8" xfId="0" applyNumberFormat="1" applyFont="1" applyBorder="1"/>
    <xf numFmtId="3" fontId="6" fillId="0" borderId="16" xfId="0" applyNumberFormat="1" applyFont="1" applyBorder="1"/>
    <xf numFmtId="3" fontId="6" fillId="0" borderId="17" xfId="0" applyNumberFormat="1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164" fontId="4" fillId="0" borderId="20" xfId="1" applyNumberFormat="1" applyFont="1" applyBorder="1"/>
    <xf numFmtId="164" fontId="2" fillId="0" borderId="21" xfId="0" applyNumberFormat="1" applyFont="1" applyBorder="1"/>
    <xf numFmtId="164" fontId="5" fillId="0" borderId="20" xfId="1" applyNumberFormat="1" applyFont="1" applyBorder="1"/>
    <xf numFmtId="164" fontId="4" fillId="0" borderId="22" xfId="1" applyNumberFormat="1" applyFont="1" applyBorder="1"/>
    <xf numFmtId="164" fontId="5" fillId="0" borderId="19" xfId="1" applyNumberFormat="1" applyFont="1" applyBorder="1"/>
    <xf numFmtId="164" fontId="6" fillId="0" borderId="23" xfId="0" applyNumberFormat="1" applyFont="1" applyBorder="1"/>
    <xf numFmtId="3" fontId="4" fillId="0" borderId="20" xfId="0" applyNumberFormat="1" applyFont="1" applyBorder="1"/>
    <xf numFmtId="3" fontId="2" fillId="0" borderId="21" xfId="0" applyNumberFormat="1" applyFont="1" applyBorder="1"/>
    <xf numFmtId="3" fontId="5" fillId="0" borderId="20" xfId="0" applyNumberFormat="1" applyFont="1" applyBorder="1"/>
    <xf numFmtId="3" fontId="4" fillId="0" borderId="22" xfId="0" applyNumberFormat="1" applyFont="1" applyBorder="1"/>
    <xf numFmtId="3" fontId="5" fillId="0" borderId="19" xfId="0" applyNumberFormat="1" applyFont="1" applyBorder="1"/>
    <xf numFmtId="3" fontId="6" fillId="0" borderId="23" xfId="0" applyNumberFormat="1" applyFont="1" applyBorder="1"/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24" xfId="0" applyBorder="1" applyAlignment="1">
      <alignment horizontal="right"/>
    </xf>
    <xf numFmtId="3" fontId="0" fillId="0" borderId="24" xfId="0" applyNumberFormat="1" applyBorder="1"/>
    <xf numFmtId="3" fontId="9" fillId="0" borderId="25" xfId="0" applyNumberFormat="1" applyFont="1" applyBorder="1"/>
    <xf numFmtId="0" fontId="9" fillId="0" borderId="25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3" fontId="9" fillId="0" borderId="0" xfId="0" applyNumberFormat="1" applyFont="1" applyBorder="1"/>
    <xf numFmtId="0" fontId="10" fillId="0" borderId="0" xfId="0" applyFont="1" applyAlignment="1">
      <alignment horizontal="right"/>
    </xf>
    <xf numFmtId="3" fontId="10" fillId="0" borderId="0" xfId="0" applyNumberFormat="1" applyFont="1"/>
    <xf numFmtId="0" fontId="0" fillId="3" borderId="5" xfId="0" applyFill="1" applyBorder="1" applyAlignment="1">
      <alignment horizontal="right"/>
    </xf>
    <xf numFmtId="3" fontId="0" fillId="3" borderId="5" xfId="0" applyNumberFormat="1" applyFill="1" applyBorder="1"/>
    <xf numFmtId="0" fontId="0" fillId="0" borderId="26" xfId="0" applyBorder="1"/>
    <xf numFmtId="0" fontId="0" fillId="0" borderId="27" xfId="0" applyBorder="1"/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0" fillId="0" borderId="30" xfId="0" applyBorder="1"/>
    <xf numFmtId="0" fontId="9" fillId="0" borderId="31" xfId="0" applyFont="1" applyBorder="1" applyAlignment="1">
      <alignment horizontal="center"/>
    </xf>
    <xf numFmtId="43" fontId="0" fillId="0" borderId="0" xfId="1" applyFont="1"/>
    <xf numFmtId="3" fontId="2" fillId="0" borderId="12" xfId="0" applyNumberFormat="1" applyFont="1" applyFill="1" applyBorder="1"/>
    <xf numFmtId="3" fontId="2" fillId="0" borderId="13" xfId="0" applyNumberFormat="1" applyFont="1" applyFill="1" applyBorder="1"/>
    <xf numFmtId="3" fontId="2" fillId="0" borderId="21" xfId="0" applyNumberFormat="1" applyFont="1" applyFill="1" applyBorder="1"/>
    <xf numFmtId="0" fontId="2" fillId="0" borderId="30" xfId="0" applyFont="1" applyBorder="1"/>
    <xf numFmtId="0" fontId="8" fillId="0" borderId="30" xfId="0" applyFont="1" applyBorder="1"/>
    <xf numFmtId="0" fontId="2" fillId="0" borderId="5" xfId="0" applyFont="1" applyFill="1" applyBorder="1"/>
    <xf numFmtId="0" fontId="3" fillId="4" borderId="18" xfId="0" applyFont="1" applyFill="1" applyBorder="1" applyAlignment="1">
      <alignment horizontal="center" vertical="center" wrapText="1"/>
    </xf>
    <xf numFmtId="3" fontId="5" fillId="0" borderId="10" xfId="0" applyNumberFormat="1" applyFont="1" applyFill="1" applyBorder="1"/>
    <xf numFmtId="3" fontId="5" fillId="0" borderId="11" xfId="0" applyNumberFormat="1" applyFont="1" applyFill="1" applyBorder="1"/>
    <xf numFmtId="3" fontId="5" fillId="0" borderId="20" xfId="0" applyNumberFormat="1" applyFont="1" applyFill="1" applyBorder="1"/>
    <xf numFmtId="3" fontId="4" fillId="0" borderId="14" xfId="0" applyNumberFormat="1" applyFont="1" applyFill="1" applyBorder="1"/>
    <xf numFmtId="3" fontId="4" fillId="0" borderId="15" xfId="0" applyNumberFormat="1" applyFont="1" applyFill="1" applyBorder="1"/>
    <xf numFmtId="3" fontId="4" fillId="0" borderId="22" xfId="0" applyNumberFormat="1" applyFont="1" applyFill="1" applyBorder="1"/>
    <xf numFmtId="3" fontId="5" fillId="0" borderId="9" xfId="0" applyNumberFormat="1" applyFont="1" applyFill="1" applyBorder="1"/>
    <xf numFmtId="3" fontId="5" fillId="0" borderId="19" xfId="0" applyNumberFormat="1" applyFont="1" applyFill="1" applyBorder="1"/>
    <xf numFmtId="3" fontId="5" fillId="0" borderId="8" xfId="0" applyNumberFormat="1" applyFont="1" applyFill="1" applyBorder="1"/>
    <xf numFmtId="3" fontId="4" fillId="0" borderId="10" xfId="0" applyNumberFormat="1" applyFont="1" applyFill="1" applyBorder="1"/>
    <xf numFmtId="3" fontId="4" fillId="0" borderId="11" xfId="0" applyNumberFormat="1" applyFont="1" applyFill="1" applyBorder="1"/>
    <xf numFmtId="3" fontId="4" fillId="0" borderId="20" xfId="0" applyNumberFormat="1" applyFont="1" applyFill="1" applyBorder="1"/>
    <xf numFmtId="3" fontId="6" fillId="0" borderId="16" xfId="0" applyNumberFormat="1" applyFont="1" applyFill="1" applyBorder="1"/>
    <xf numFmtId="3" fontId="6" fillId="0" borderId="17" xfId="0" applyNumberFormat="1" applyFont="1" applyFill="1" applyBorder="1"/>
    <xf numFmtId="3" fontId="6" fillId="0" borderId="23" xfId="0" applyNumberFormat="1" applyFont="1" applyFill="1" applyBorder="1"/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0" fillId="0" borderId="0" xfId="0" applyNumberFormat="1" applyAlignment="1"/>
    <xf numFmtId="0" fontId="0" fillId="5" borderId="0" xfId="0" applyNumberFormat="1" applyFill="1" applyAlignment="1"/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C213-C1B1-4F98-83B2-6BC2691CB1A4}">
  <dimension ref="A1:F96"/>
  <sheetViews>
    <sheetView tabSelected="1" workbookViewId="0">
      <selection activeCell="A5" sqref="A5"/>
    </sheetView>
  </sheetViews>
  <sheetFormatPr baseColWidth="10" defaultRowHeight="15" x14ac:dyDescent="0.25"/>
  <cols>
    <col min="1" max="1" width="33.7109375" customWidth="1"/>
    <col min="2" max="2" width="47.140625" bestFit="1" customWidth="1"/>
    <col min="3" max="3" width="28.5703125" customWidth="1"/>
  </cols>
  <sheetData>
    <row r="1" spans="1:6" ht="31.5" customHeight="1" x14ac:dyDescent="0.25">
      <c r="A1" s="2" t="s">
        <v>244</v>
      </c>
      <c r="B1" s="2" t="s">
        <v>153</v>
      </c>
      <c r="C1" s="42" t="s">
        <v>245</v>
      </c>
      <c r="D1" s="102" t="s">
        <v>169</v>
      </c>
      <c r="E1" s="103" t="s">
        <v>167</v>
      </c>
      <c r="F1" s="86" t="s">
        <v>175</v>
      </c>
    </row>
    <row r="2" spans="1:6" ht="15.75" x14ac:dyDescent="0.25">
      <c r="A2" s="18" t="s">
        <v>145</v>
      </c>
      <c r="B2" s="18" t="s">
        <v>145</v>
      </c>
      <c r="C2" s="18"/>
      <c r="D2" s="28"/>
      <c r="E2" s="29"/>
      <c r="F2" s="44"/>
    </row>
    <row r="3" spans="1:6" ht="15.75" x14ac:dyDescent="0.25">
      <c r="A3" s="5" t="s">
        <v>7</v>
      </c>
      <c r="B3" s="5" t="s">
        <v>145</v>
      </c>
      <c r="C3" s="5"/>
      <c r="D3" s="30"/>
      <c r="E3" s="31"/>
      <c r="F3" s="51"/>
    </row>
    <row r="4" spans="1:6" ht="15.75" x14ac:dyDescent="0.25">
      <c r="A4" s="85" t="s">
        <v>251</v>
      </c>
      <c r="B4" s="22" t="s">
        <v>252</v>
      </c>
      <c r="C4" s="104" t="s">
        <v>176</v>
      </c>
      <c r="D4" s="80">
        <v>17</v>
      </c>
      <c r="E4" s="81">
        <v>1671</v>
      </c>
      <c r="F4" s="82">
        <v>2</v>
      </c>
    </row>
    <row r="5" spans="1:6" ht="15.75" x14ac:dyDescent="0.25">
      <c r="A5" s="85" t="s">
        <v>258</v>
      </c>
      <c r="B5" s="22" t="s">
        <v>253</v>
      </c>
      <c r="C5" s="104" t="s">
        <v>178</v>
      </c>
      <c r="D5" s="80">
        <f>1+2+2</f>
        <v>5</v>
      </c>
      <c r="E5" s="81">
        <f>230+504+514</f>
        <v>1248</v>
      </c>
      <c r="F5" s="82">
        <f>0+2+2</f>
        <v>4</v>
      </c>
    </row>
    <row r="6" spans="1:6" ht="15.75" x14ac:dyDescent="0.25">
      <c r="A6" s="85" t="s">
        <v>249</v>
      </c>
      <c r="B6" s="22" t="s">
        <v>254</v>
      </c>
      <c r="C6" s="104" t="s">
        <v>179</v>
      </c>
      <c r="D6" s="80">
        <v>1</v>
      </c>
      <c r="E6" s="81">
        <v>1325</v>
      </c>
      <c r="F6" s="82">
        <v>1</v>
      </c>
    </row>
    <row r="7" spans="1:6" ht="15.75" x14ac:dyDescent="0.25">
      <c r="A7" s="85" t="s">
        <v>250</v>
      </c>
      <c r="B7" s="22" t="s">
        <v>255</v>
      </c>
      <c r="C7" s="104" t="s">
        <v>177</v>
      </c>
      <c r="D7" s="80">
        <v>3</v>
      </c>
      <c r="E7" s="81">
        <v>52</v>
      </c>
      <c r="F7" s="82">
        <v>2</v>
      </c>
    </row>
    <row r="8" spans="1:6" ht="15.75" x14ac:dyDescent="0.25">
      <c r="A8" s="85" t="s">
        <v>13</v>
      </c>
      <c r="B8" s="22" t="s">
        <v>14</v>
      </c>
      <c r="C8" s="104" t="s">
        <v>180</v>
      </c>
      <c r="D8" s="80">
        <v>13</v>
      </c>
      <c r="E8" s="81">
        <v>62</v>
      </c>
      <c r="F8" s="82">
        <v>1</v>
      </c>
    </row>
    <row r="9" spans="1:6" ht="15.75" x14ac:dyDescent="0.25">
      <c r="A9" s="85"/>
      <c r="B9" s="22"/>
      <c r="C9" s="104"/>
      <c r="D9" s="80"/>
      <c r="E9" s="81"/>
      <c r="F9" s="82"/>
    </row>
    <row r="10" spans="1:6" ht="15.75" x14ac:dyDescent="0.25">
      <c r="A10" s="85" t="s">
        <v>256</v>
      </c>
      <c r="B10" s="22" t="s">
        <v>257</v>
      </c>
      <c r="C10" s="104" t="s">
        <v>246</v>
      </c>
      <c r="D10" s="80">
        <v>1</v>
      </c>
      <c r="E10" s="81">
        <v>450</v>
      </c>
      <c r="F10" s="82">
        <v>0</v>
      </c>
    </row>
    <row r="11" spans="1:6" ht="15.75" x14ac:dyDescent="0.25">
      <c r="A11" s="85"/>
      <c r="B11" s="22"/>
      <c r="C11" s="104"/>
      <c r="D11" s="80"/>
      <c r="E11" s="81"/>
      <c r="F11" s="82"/>
    </row>
    <row r="12" spans="1:6" ht="15.75" x14ac:dyDescent="0.25">
      <c r="A12" s="5"/>
      <c r="B12" s="5"/>
      <c r="C12" s="104"/>
      <c r="D12" s="87">
        <v>40</v>
      </c>
      <c r="E12" s="88">
        <v>4808</v>
      </c>
      <c r="F12" s="89">
        <v>10</v>
      </c>
    </row>
    <row r="13" spans="1:6" ht="15.75" x14ac:dyDescent="0.25">
      <c r="A13" s="7" t="s">
        <v>1</v>
      </c>
      <c r="B13" s="7"/>
      <c r="C13" s="104"/>
      <c r="D13" s="90"/>
      <c r="E13" s="91"/>
      <c r="F13" s="92"/>
    </row>
    <row r="14" spans="1:6" ht="15.75" x14ac:dyDescent="0.25">
      <c r="A14" s="85" t="s">
        <v>15</v>
      </c>
      <c r="B14" s="22" t="s">
        <v>16</v>
      </c>
      <c r="C14" s="104" t="s">
        <v>181</v>
      </c>
      <c r="D14" s="80"/>
      <c r="E14" s="81"/>
      <c r="F14" s="82">
        <v>3</v>
      </c>
    </row>
    <row r="15" spans="1:6" ht="15.75" x14ac:dyDescent="0.25">
      <c r="A15" s="85" t="s">
        <v>17</v>
      </c>
      <c r="B15" s="22" t="s">
        <v>18</v>
      </c>
      <c r="C15" s="104" t="s">
        <v>182</v>
      </c>
      <c r="D15" s="80"/>
      <c r="E15" s="81"/>
      <c r="F15" s="82">
        <v>2</v>
      </c>
    </row>
    <row r="16" spans="1:6" ht="15.75" x14ac:dyDescent="0.25">
      <c r="A16" s="85" t="s">
        <v>19</v>
      </c>
      <c r="B16" s="22" t="s">
        <v>20</v>
      </c>
      <c r="C16" s="104" t="s">
        <v>183</v>
      </c>
      <c r="D16" s="80">
        <v>2</v>
      </c>
      <c r="E16" s="81">
        <v>117</v>
      </c>
      <c r="F16" s="82"/>
    </row>
    <row r="17" spans="1:6" ht="15.75" x14ac:dyDescent="0.25">
      <c r="A17" s="85" t="s">
        <v>21</v>
      </c>
      <c r="B17" s="22" t="s">
        <v>22</v>
      </c>
      <c r="C17" s="104" t="s">
        <v>184</v>
      </c>
      <c r="D17" s="80"/>
      <c r="E17" s="81"/>
      <c r="F17" s="82">
        <v>1</v>
      </c>
    </row>
    <row r="18" spans="1:6" ht="15.75" x14ac:dyDescent="0.25">
      <c r="A18" s="6"/>
      <c r="B18" s="6"/>
      <c r="C18" s="104"/>
      <c r="D18" s="87">
        <v>2</v>
      </c>
      <c r="E18" s="93">
        <v>117</v>
      </c>
      <c r="F18" s="94">
        <v>6</v>
      </c>
    </row>
    <row r="19" spans="1:6" ht="15.75" x14ac:dyDescent="0.25">
      <c r="A19" s="7" t="s">
        <v>100</v>
      </c>
      <c r="B19" s="7"/>
      <c r="C19" s="104"/>
      <c r="D19" s="90"/>
      <c r="E19" s="91"/>
      <c r="F19" s="92"/>
    </row>
    <row r="20" spans="1:6" ht="15.75" x14ac:dyDescent="0.25">
      <c r="A20" s="85" t="s">
        <v>101</v>
      </c>
      <c r="B20" s="22" t="s">
        <v>102</v>
      </c>
      <c r="C20" s="104" t="s">
        <v>185</v>
      </c>
      <c r="D20" s="80"/>
      <c r="E20" s="81"/>
      <c r="F20" s="82">
        <v>1</v>
      </c>
    </row>
    <row r="21" spans="1:6" ht="15.75" x14ac:dyDescent="0.25">
      <c r="A21" s="22" t="s">
        <v>103</v>
      </c>
      <c r="B21" s="22" t="s">
        <v>104</v>
      </c>
      <c r="C21" s="104" t="s">
        <v>186</v>
      </c>
      <c r="D21" s="80"/>
      <c r="E21" s="81"/>
      <c r="F21" s="82"/>
    </row>
    <row r="22" spans="1:6" ht="15.75" x14ac:dyDescent="0.25">
      <c r="A22" s="85" t="s">
        <v>105</v>
      </c>
      <c r="B22" s="22" t="s">
        <v>106</v>
      </c>
      <c r="C22" s="104" t="s">
        <v>187</v>
      </c>
      <c r="D22" s="80">
        <v>1</v>
      </c>
      <c r="E22" s="81">
        <v>300</v>
      </c>
      <c r="F22" s="82">
        <v>1</v>
      </c>
    </row>
    <row r="23" spans="1:6" ht="15.75" x14ac:dyDescent="0.25">
      <c r="A23" s="6"/>
      <c r="B23" s="6"/>
      <c r="C23" s="104"/>
      <c r="D23" s="87">
        <v>1</v>
      </c>
      <c r="E23" s="93">
        <v>300</v>
      </c>
      <c r="F23" s="94">
        <v>2</v>
      </c>
    </row>
    <row r="24" spans="1:6" ht="15.75" x14ac:dyDescent="0.25">
      <c r="A24" s="7" t="s">
        <v>23</v>
      </c>
      <c r="B24" s="7"/>
      <c r="C24" s="104"/>
      <c r="D24" s="90"/>
      <c r="E24" s="91"/>
      <c r="F24" s="92"/>
    </row>
    <row r="25" spans="1:6" ht="15.75" x14ac:dyDescent="0.25">
      <c r="A25" s="85" t="s">
        <v>24</v>
      </c>
      <c r="B25" s="22" t="s">
        <v>25</v>
      </c>
      <c r="C25" s="104" t="s">
        <v>188</v>
      </c>
      <c r="D25" s="80">
        <v>2</v>
      </c>
      <c r="E25" s="81">
        <v>47</v>
      </c>
      <c r="F25" s="82"/>
    </row>
    <row r="26" spans="1:6" ht="15.75" x14ac:dyDescent="0.25">
      <c r="A26" s="85" t="s">
        <v>26</v>
      </c>
      <c r="B26" s="22" t="s">
        <v>27</v>
      </c>
      <c r="C26" s="104" t="s">
        <v>189</v>
      </c>
      <c r="D26" s="80">
        <v>5</v>
      </c>
      <c r="E26" s="81">
        <v>124</v>
      </c>
      <c r="F26" s="82"/>
    </row>
    <row r="27" spans="1:6" ht="15.75" x14ac:dyDescent="0.25">
      <c r="A27" s="85" t="s">
        <v>28</v>
      </c>
      <c r="B27" s="22" t="s">
        <v>29</v>
      </c>
      <c r="C27" s="104" t="s">
        <v>190</v>
      </c>
      <c r="D27" s="80">
        <v>13</v>
      </c>
      <c r="E27" s="81">
        <v>32</v>
      </c>
      <c r="F27" s="82">
        <v>4</v>
      </c>
    </row>
    <row r="28" spans="1:6" ht="15.75" x14ac:dyDescent="0.25">
      <c r="A28" s="85" t="s">
        <v>30</v>
      </c>
      <c r="B28" s="22" t="s">
        <v>31</v>
      </c>
      <c r="C28" s="104" t="s">
        <v>191</v>
      </c>
      <c r="D28" s="80">
        <v>3</v>
      </c>
      <c r="E28" s="81">
        <v>254</v>
      </c>
      <c r="F28" s="82">
        <v>1</v>
      </c>
    </row>
    <row r="29" spans="1:6" ht="15.75" x14ac:dyDescent="0.25">
      <c r="A29" s="85" t="s">
        <v>32</v>
      </c>
      <c r="B29" s="22" t="s">
        <v>33</v>
      </c>
      <c r="C29" s="104" t="s">
        <v>192</v>
      </c>
      <c r="D29" s="80">
        <v>6</v>
      </c>
      <c r="E29" s="81">
        <v>1624</v>
      </c>
      <c r="F29" s="82">
        <v>1</v>
      </c>
    </row>
    <row r="30" spans="1:6" ht="15.75" x14ac:dyDescent="0.25">
      <c r="A30" s="85" t="s">
        <v>34</v>
      </c>
      <c r="B30" s="22" t="s">
        <v>35</v>
      </c>
      <c r="C30" s="104" t="s">
        <v>193</v>
      </c>
      <c r="D30" s="80">
        <v>5</v>
      </c>
      <c r="E30" s="81">
        <v>486</v>
      </c>
      <c r="F30" s="82">
        <v>1</v>
      </c>
    </row>
    <row r="31" spans="1:6" ht="15.75" x14ac:dyDescent="0.25">
      <c r="A31" s="85" t="s">
        <v>36</v>
      </c>
      <c r="B31" s="22" t="s">
        <v>37</v>
      </c>
      <c r="C31" s="104" t="s">
        <v>194</v>
      </c>
      <c r="D31" s="80">
        <v>4</v>
      </c>
      <c r="E31" s="81">
        <v>95</v>
      </c>
      <c r="F31" s="82"/>
    </row>
    <row r="32" spans="1:6" ht="15.75" x14ac:dyDescent="0.25">
      <c r="A32" s="22" t="s">
        <v>247</v>
      </c>
      <c r="B32" s="22" t="s">
        <v>39</v>
      </c>
      <c r="C32" s="104" t="s">
        <v>195</v>
      </c>
      <c r="D32" s="80">
        <v>3</v>
      </c>
      <c r="E32" s="81">
        <v>178</v>
      </c>
      <c r="F32" s="82">
        <v>1</v>
      </c>
    </row>
    <row r="33" spans="1:6" ht="15.75" x14ac:dyDescent="0.25">
      <c r="A33" s="6"/>
      <c r="B33" s="6"/>
      <c r="C33" s="104"/>
      <c r="D33" s="95">
        <v>41</v>
      </c>
      <c r="E33" s="93">
        <v>2840</v>
      </c>
      <c r="F33" s="94">
        <v>8</v>
      </c>
    </row>
    <row r="34" spans="1:6" ht="15.75" x14ac:dyDescent="0.25">
      <c r="A34" s="7" t="s">
        <v>3</v>
      </c>
      <c r="B34" s="7"/>
      <c r="C34" s="104"/>
      <c r="D34" s="90"/>
      <c r="E34" s="91"/>
      <c r="F34" s="92"/>
    </row>
    <row r="35" spans="1:6" ht="15.75" x14ac:dyDescent="0.25">
      <c r="A35" s="22" t="s">
        <v>4</v>
      </c>
      <c r="B35" s="22" t="s">
        <v>5</v>
      </c>
      <c r="C35" s="104" t="s">
        <v>196</v>
      </c>
      <c r="D35" s="80"/>
      <c r="E35" s="81"/>
      <c r="F35" s="82"/>
    </row>
    <row r="36" spans="1:6" ht="15.75" x14ac:dyDescent="0.25">
      <c r="A36" s="85" t="s">
        <v>118</v>
      </c>
      <c r="B36" s="22" t="s">
        <v>119</v>
      </c>
      <c r="C36" s="105" t="s">
        <v>203</v>
      </c>
      <c r="D36" s="80"/>
      <c r="E36" s="81"/>
      <c r="F36" s="82">
        <v>1</v>
      </c>
    </row>
    <row r="37" spans="1:6" ht="15.75" x14ac:dyDescent="0.25">
      <c r="A37" s="22" t="s">
        <v>6</v>
      </c>
      <c r="B37" s="22" t="s">
        <v>5</v>
      </c>
      <c r="C37" s="104" t="s">
        <v>197</v>
      </c>
      <c r="D37" s="80"/>
      <c r="E37" s="81"/>
      <c r="F37" s="82"/>
    </row>
    <row r="38" spans="1:6" ht="15.75" x14ac:dyDescent="0.25">
      <c r="A38" s="6"/>
      <c r="B38" s="6"/>
      <c r="C38" s="104"/>
      <c r="D38" s="95">
        <v>0</v>
      </c>
      <c r="E38" s="93">
        <v>0</v>
      </c>
      <c r="F38" s="94">
        <v>1</v>
      </c>
    </row>
    <row r="39" spans="1:6" ht="15.75" x14ac:dyDescent="0.25">
      <c r="A39" s="7" t="s">
        <v>155</v>
      </c>
      <c r="B39" s="7"/>
      <c r="C39" s="104"/>
      <c r="D39" s="90"/>
      <c r="E39" s="91"/>
      <c r="F39" s="92"/>
    </row>
    <row r="40" spans="1:6" ht="15.75" x14ac:dyDescent="0.25">
      <c r="A40" s="85" t="s">
        <v>108</v>
      </c>
      <c r="B40" s="22" t="s">
        <v>109</v>
      </c>
      <c r="C40" s="104" t="s">
        <v>198</v>
      </c>
      <c r="D40" s="80">
        <v>3</v>
      </c>
      <c r="E40" s="81">
        <v>36</v>
      </c>
      <c r="F40" s="82">
        <v>1</v>
      </c>
    </row>
    <row r="41" spans="1:6" ht="15.75" x14ac:dyDescent="0.25">
      <c r="A41" s="85" t="s">
        <v>110</v>
      </c>
      <c r="B41" s="22" t="s">
        <v>111</v>
      </c>
      <c r="C41" s="104" t="s">
        <v>199</v>
      </c>
      <c r="D41" s="80">
        <v>9</v>
      </c>
      <c r="E41" s="81">
        <v>112</v>
      </c>
      <c r="F41" s="82">
        <v>1</v>
      </c>
    </row>
    <row r="42" spans="1:6" ht="15.75" x14ac:dyDescent="0.25">
      <c r="A42" s="85" t="s">
        <v>112</v>
      </c>
      <c r="B42" s="22" t="s">
        <v>113</v>
      </c>
      <c r="C42" s="104" t="s">
        <v>200</v>
      </c>
      <c r="D42" s="80">
        <v>20</v>
      </c>
      <c r="E42" s="81">
        <v>249</v>
      </c>
      <c r="F42" s="82">
        <v>1</v>
      </c>
    </row>
    <row r="43" spans="1:6" ht="15.75" x14ac:dyDescent="0.25">
      <c r="A43" s="85" t="s">
        <v>114</v>
      </c>
      <c r="B43" s="22" t="s">
        <v>115</v>
      </c>
      <c r="C43" s="104" t="s">
        <v>201</v>
      </c>
      <c r="D43" s="80">
        <v>6</v>
      </c>
      <c r="E43" s="81">
        <v>150</v>
      </c>
      <c r="F43" s="82">
        <v>2</v>
      </c>
    </row>
    <row r="44" spans="1:6" ht="15.75" x14ac:dyDescent="0.25">
      <c r="A44" s="85" t="s">
        <v>116</v>
      </c>
      <c r="B44" s="22" t="s">
        <v>117</v>
      </c>
      <c r="C44" s="104" t="s">
        <v>202</v>
      </c>
      <c r="D44" s="80">
        <v>1</v>
      </c>
      <c r="E44" s="81">
        <v>200</v>
      </c>
      <c r="F44" s="82">
        <v>0</v>
      </c>
    </row>
    <row r="45" spans="1:6" ht="15.75" x14ac:dyDescent="0.25">
      <c r="A45" s="85" t="s">
        <v>120</v>
      </c>
      <c r="B45" s="22" t="s">
        <v>121</v>
      </c>
      <c r="C45" s="104" t="s">
        <v>204</v>
      </c>
      <c r="D45" s="80">
        <v>17</v>
      </c>
      <c r="E45" s="81">
        <v>197</v>
      </c>
      <c r="F45" s="82">
        <v>1</v>
      </c>
    </row>
    <row r="46" spans="1:6" ht="15.75" x14ac:dyDescent="0.25">
      <c r="A46" s="85" t="s">
        <v>122</v>
      </c>
      <c r="B46" s="22" t="s">
        <v>123</v>
      </c>
      <c r="C46" s="104" t="s">
        <v>205</v>
      </c>
      <c r="D46" s="80">
        <v>8</v>
      </c>
      <c r="E46" s="81">
        <v>109</v>
      </c>
      <c r="F46" s="82">
        <v>3</v>
      </c>
    </row>
    <row r="47" spans="1:6" ht="15.75" x14ac:dyDescent="0.25">
      <c r="A47" s="85" t="s">
        <v>124</v>
      </c>
      <c r="B47" s="22" t="s">
        <v>125</v>
      </c>
      <c r="C47" s="104" t="s">
        <v>206</v>
      </c>
      <c r="D47" s="80">
        <v>11</v>
      </c>
      <c r="E47" s="81">
        <v>743</v>
      </c>
      <c r="F47" s="82">
        <v>1</v>
      </c>
    </row>
    <row r="48" spans="1:6" ht="15.75" x14ac:dyDescent="0.25">
      <c r="A48" s="85" t="s">
        <v>126</v>
      </c>
      <c r="B48" s="22" t="s">
        <v>127</v>
      </c>
      <c r="C48" s="104" t="s">
        <v>207</v>
      </c>
      <c r="D48" s="80"/>
      <c r="E48" s="81"/>
      <c r="F48" s="82"/>
    </row>
    <row r="49" spans="1:6" ht="15.75" x14ac:dyDescent="0.25">
      <c r="A49" s="6"/>
      <c r="B49" s="6"/>
      <c r="C49" s="104"/>
      <c r="D49" s="95">
        <v>75</v>
      </c>
      <c r="E49" s="93">
        <v>1796</v>
      </c>
      <c r="F49" s="94">
        <v>10</v>
      </c>
    </row>
    <row r="50" spans="1:6" ht="15.75" x14ac:dyDescent="0.25">
      <c r="A50" s="7" t="s">
        <v>40</v>
      </c>
      <c r="B50" s="7"/>
      <c r="C50" s="104"/>
      <c r="D50" s="90"/>
      <c r="E50" s="91"/>
      <c r="F50" s="92"/>
    </row>
    <row r="51" spans="1:6" ht="15.75" x14ac:dyDescent="0.25">
      <c r="A51" s="85" t="s">
        <v>41</v>
      </c>
      <c r="B51" s="22" t="s">
        <v>42</v>
      </c>
      <c r="C51" s="104" t="s">
        <v>208</v>
      </c>
      <c r="D51" s="80">
        <v>10</v>
      </c>
      <c r="E51" s="81">
        <v>1022</v>
      </c>
      <c r="F51" s="82">
        <v>1</v>
      </c>
    </row>
    <row r="52" spans="1:6" ht="15.75" x14ac:dyDescent="0.25">
      <c r="A52" s="85" t="s">
        <v>43</v>
      </c>
      <c r="B52" s="22" t="s">
        <v>44</v>
      </c>
      <c r="C52" s="104" t="s">
        <v>209</v>
      </c>
      <c r="D52" s="80">
        <v>12</v>
      </c>
      <c r="E52" s="81">
        <v>951</v>
      </c>
      <c r="F52" s="82">
        <v>1</v>
      </c>
    </row>
    <row r="53" spans="1:6" ht="15.75" x14ac:dyDescent="0.25">
      <c r="A53" s="85" t="s">
        <v>45</v>
      </c>
      <c r="B53" s="22" t="s">
        <v>46</v>
      </c>
      <c r="C53" s="104" t="s">
        <v>210</v>
      </c>
      <c r="D53" s="80">
        <v>12</v>
      </c>
      <c r="E53" s="81">
        <v>711</v>
      </c>
      <c r="F53" s="82">
        <v>3</v>
      </c>
    </row>
    <row r="54" spans="1:6" ht="15.75" x14ac:dyDescent="0.25">
      <c r="A54" s="85" t="s">
        <v>47</v>
      </c>
      <c r="B54" s="22" t="s">
        <v>48</v>
      </c>
      <c r="C54" s="104" t="s">
        <v>211</v>
      </c>
      <c r="D54" s="80">
        <v>12</v>
      </c>
      <c r="E54" s="81">
        <v>576</v>
      </c>
      <c r="F54" s="82">
        <v>3</v>
      </c>
    </row>
    <row r="55" spans="1:6" ht="15.75" x14ac:dyDescent="0.25">
      <c r="A55" s="85" t="s">
        <v>49</v>
      </c>
      <c r="B55" s="22" t="s">
        <v>50</v>
      </c>
      <c r="C55" s="104" t="s">
        <v>212</v>
      </c>
      <c r="D55" s="80">
        <v>8</v>
      </c>
      <c r="E55" s="81">
        <v>504</v>
      </c>
      <c r="F55" s="82">
        <v>2</v>
      </c>
    </row>
    <row r="56" spans="1:6" ht="15.75" x14ac:dyDescent="0.25">
      <c r="A56" s="85" t="s">
        <v>51</v>
      </c>
      <c r="B56" s="22" t="s">
        <v>52</v>
      </c>
      <c r="C56" s="104" t="s">
        <v>213</v>
      </c>
      <c r="D56" s="80"/>
      <c r="E56" s="81"/>
      <c r="F56" s="82"/>
    </row>
    <row r="57" spans="1:6" ht="15.75" x14ac:dyDescent="0.25">
      <c r="A57" s="85" t="s">
        <v>53</v>
      </c>
      <c r="B57" s="22" t="s">
        <v>54</v>
      </c>
      <c r="C57" s="104" t="s">
        <v>214</v>
      </c>
      <c r="D57" s="80">
        <v>13</v>
      </c>
      <c r="E57" s="81">
        <v>625</v>
      </c>
      <c r="F57" s="82">
        <v>1</v>
      </c>
    </row>
    <row r="58" spans="1:6" ht="15.75" x14ac:dyDescent="0.25">
      <c r="A58" s="85" t="s">
        <v>55</v>
      </c>
      <c r="B58" s="22" t="s">
        <v>56</v>
      </c>
      <c r="C58" s="104" t="s">
        <v>215</v>
      </c>
      <c r="D58" s="80">
        <v>11</v>
      </c>
      <c r="E58" s="81">
        <v>408</v>
      </c>
      <c r="F58" s="82">
        <v>2</v>
      </c>
    </row>
    <row r="59" spans="1:6" ht="15.75" x14ac:dyDescent="0.25">
      <c r="A59" s="6"/>
      <c r="B59" s="6"/>
      <c r="C59" s="104"/>
      <c r="D59" s="95">
        <v>78</v>
      </c>
      <c r="E59" s="93">
        <v>4797</v>
      </c>
      <c r="F59" s="94">
        <v>13</v>
      </c>
    </row>
    <row r="60" spans="1:6" ht="15.75" x14ac:dyDescent="0.25">
      <c r="A60" s="7" t="s">
        <v>57</v>
      </c>
      <c r="B60" s="7"/>
      <c r="C60" s="104"/>
      <c r="D60" s="90"/>
      <c r="E60" s="91"/>
      <c r="F60" s="92"/>
    </row>
    <row r="61" spans="1:6" ht="15.75" x14ac:dyDescent="0.25">
      <c r="A61" s="85" t="s">
        <v>58</v>
      </c>
      <c r="B61" s="22" t="s">
        <v>59</v>
      </c>
      <c r="C61" s="104" t="s">
        <v>216</v>
      </c>
      <c r="D61" s="80">
        <v>8</v>
      </c>
      <c r="E61" s="81">
        <v>150</v>
      </c>
      <c r="F61" s="82">
        <v>1</v>
      </c>
    </row>
    <row r="62" spans="1:6" ht="15.75" x14ac:dyDescent="0.25">
      <c r="A62" s="85" t="s">
        <v>60</v>
      </c>
      <c r="B62" s="22" t="s">
        <v>61</v>
      </c>
      <c r="C62" s="104" t="s">
        <v>217</v>
      </c>
      <c r="D62" s="80">
        <v>7</v>
      </c>
      <c r="E62" s="81">
        <v>180</v>
      </c>
      <c r="F62" s="82">
        <v>5</v>
      </c>
    </row>
    <row r="63" spans="1:6" ht="15.75" x14ac:dyDescent="0.25">
      <c r="A63" s="85" t="s">
        <v>62</v>
      </c>
      <c r="B63" s="22" t="s">
        <v>63</v>
      </c>
      <c r="C63" s="105" t="s">
        <v>248</v>
      </c>
      <c r="D63" s="80">
        <v>14</v>
      </c>
      <c r="E63" s="81">
        <v>799</v>
      </c>
      <c r="F63" s="82"/>
    </row>
    <row r="64" spans="1:6" ht="15.75" x14ac:dyDescent="0.25">
      <c r="A64" s="85" t="s">
        <v>65</v>
      </c>
      <c r="B64" s="22" t="s">
        <v>66</v>
      </c>
      <c r="C64" s="104" t="s">
        <v>218</v>
      </c>
      <c r="D64" s="80">
        <v>8</v>
      </c>
      <c r="E64" s="81">
        <v>400</v>
      </c>
      <c r="F64" s="82">
        <v>15</v>
      </c>
    </row>
    <row r="65" spans="1:6" ht="15.75" x14ac:dyDescent="0.25">
      <c r="A65" s="85" t="s">
        <v>67</v>
      </c>
      <c r="B65" s="22" t="s">
        <v>69</v>
      </c>
      <c r="C65" s="104" t="s">
        <v>219</v>
      </c>
      <c r="D65" s="80">
        <v>13</v>
      </c>
      <c r="E65" s="81">
        <v>311</v>
      </c>
      <c r="F65" s="82">
        <v>2</v>
      </c>
    </row>
    <row r="66" spans="1:6" ht="15.75" x14ac:dyDescent="0.25">
      <c r="A66" s="85" t="s">
        <v>70</v>
      </c>
      <c r="B66" s="22" t="s">
        <v>68</v>
      </c>
      <c r="C66" s="104" t="s">
        <v>220</v>
      </c>
      <c r="D66" s="80">
        <v>31</v>
      </c>
      <c r="E66" s="81">
        <v>270</v>
      </c>
      <c r="F66" s="82"/>
    </row>
    <row r="67" spans="1:6" ht="15.75" x14ac:dyDescent="0.25">
      <c r="A67" s="85" t="s">
        <v>71</v>
      </c>
      <c r="B67" s="22" t="s">
        <v>72</v>
      </c>
      <c r="C67" s="104" t="s">
        <v>221</v>
      </c>
      <c r="D67" s="80">
        <v>5</v>
      </c>
      <c r="E67" s="81">
        <v>120</v>
      </c>
      <c r="F67" s="82">
        <v>1</v>
      </c>
    </row>
    <row r="68" spans="1:6" ht="15.75" x14ac:dyDescent="0.25">
      <c r="A68" s="85" t="s">
        <v>73</v>
      </c>
      <c r="B68" s="22" t="s">
        <v>64</v>
      </c>
      <c r="C68" s="104" t="s">
        <v>222</v>
      </c>
      <c r="D68" s="80">
        <v>28</v>
      </c>
      <c r="E68" s="81">
        <v>128</v>
      </c>
      <c r="F68" s="82">
        <v>1</v>
      </c>
    </row>
    <row r="69" spans="1:6" ht="15.75" x14ac:dyDescent="0.25">
      <c r="A69" s="85" t="s">
        <v>74</v>
      </c>
      <c r="B69" s="22" t="s">
        <v>75</v>
      </c>
      <c r="C69" s="104" t="s">
        <v>223</v>
      </c>
      <c r="D69" s="80">
        <v>23</v>
      </c>
      <c r="E69" s="81">
        <v>183</v>
      </c>
      <c r="F69" s="82"/>
    </row>
    <row r="70" spans="1:6" ht="15.75" x14ac:dyDescent="0.25">
      <c r="A70" s="85" t="s">
        <v>76</v>
      </c>
      <c r="B70" s="22" t="s">
        <v>77</v>
      </c>
      <c r="C70" s="105" t="s">
        <v>224</v>
      </c>
      <c r="D70" s="80">
        <v>4</v>
      </c>
      <c r="E70" s="81">
        <v>2100</v>
      </c>
      <c r="F70" s="82"/>
    </row>
    <row r="71" spans="1:6" ht="15.75" x14ac:dyDescent="0.25">
      <c r="A71" s="85" t="s">
        <v>78</v>
      </c>
      <c r="B71" s="22" t="s">
        <v>79</v>
      </c>
      <c r="C71" s="104" t="s">
        <v>225</v>
      </c>
      <c r="D71" s="80">
        <v>9</v>
      </c>
      <c r="E71" s="81">
        <v>132</v>
      </c>
      <c r="F71" s="82">
        <v>3</v>
      </c>
    </row>
    <row r="72" spans="1:6" ht="15.75" x14ac:dyDescent="0.25">
      <c r="A72" s="85" t="s">
        <v>80</v>
      </c>
      <c r="B72" s="22" t="s">
        <v>81</v>
      </c>
      <c r="C72" s="104" t="s">
        <v>226</v>
      </c>
      <c r="D72" s="80">
        <v>5</v>
      </c>
      <c r="E72" s="81">
        <v>312</v>
      </c>
      <c r="F72" s="82"/>
    </row>
    <row r="73" spans="1:6" ht="15.75" x14ac:dyDescent="0.25">
      <c r="A73" s="6"/>
      <c r="B73" s="6"/>
      <c r="C73" s="104"/>
      <c r="D73" s="95">
        <v>155</v>
      </c>
      <c r="E73" s="93">
        <v>5085</v>
      </c>
      <c r="F73" s="94">
        <v>28</v>
      </c>
    </row>
    <row r="74" spans="1:6" ht="15.75" x14ac:dyDescent="0.25">
      <c r="A74" s="7" t="s">
        <v>2</v>
      </c>
      <c r="B74" s="7"/>
      <c r="C74" s="104"/>
      <c r="D74" s="90"/>
      <c r="E74" s="91"/>
      <c r="F74" s="92"/>
    </row>
    <row r="75" spans="1:6" ht="15.75" x14ac:dyDescent="0.25">
      <c r="A75" s="85" t="s">
        <v>82</v>
      </c>
      <c r="B75" s="22" t="s">
        <v>83</v>
      </c>
      <c r="C75" s="104" t="s">
        <v>227</v>
      </c>
      <c r="D75" s="80"/>
      <c r="E75" s="81"/>
      <c r="F75" s="82"/>
    </row>
    <row r="76" spans="1:6" ht="15.75" x14ac:dyDescent="0.25">
      <c r="A76" s="85" t="s">
        <v>84</v>
      </c>
      <c r="B76" s="22" t="s">
        <v>85</v>
      </c>
      <c r="C76" s="104" t="s">
        <v>228</v>
      </c>
      <c r="D76" s="80">
        <v>1</v>
      </c>
      <c r="E76" s="81">
        <v>320</v>
      </c>
      <c r="F76" s="82"/>
    </row>
    <row r="77" spans="1:6" ht="15.75" x14ac:dyDescent="0.25">
      <c r="A77" s="85" t="s">
        <v>87</v>
      </c>
      <c r="B77" s="22" t="s">
        <v>88</v>
      </c>
      <c r="C77" s="104" t="s">
        <v>229</v>
      </c>
      <c r="D77" s="80">
        <v>2</v>
      </c>
      <c r="E77" s="81">
        <v>505</v>
      </c>
      <c r="F77" s="82">
        <v>1</v>
      </c>
    </row>
    <row r="78" spans="1:6" ht="15.75" x14ac:dyDescent="0.25">
      <c r="A78" s="85" t="s">
        <v>89</v>
      </c>
      <c r="B78" s="22" t="s">
        <v>90</v>
      </c>
      <c r="C78" s="104" t="s">
        <v>230</v>
      </c>
      <c r="D78" s="80">
        <v>1</v>
      </c>
      <c r="E78" s="81">
        <v>538</v>
      </c>
      <c r="F78" s="82"/>
    </row>
    <row r="79" spans="1:6" ht="15.75" x14ac:dyDescent="0.25">
      <c r="A79" s="85" t="s">
        <v>91</v>
      </c>
      <c r="B79" s="22" t="s">
        <v>92</v>
      </c>
      <c r="C79" s="104" t="s">
        <v>231</v>
      </c>
      <c r="D79" s="80">
        <v>4</v>
      </c>
      <c r="E79" s="81">
        <v>424</v>
      </c>
      <c r="F79" s="82"/>
    </row>
    <row r="80" spans="1:6" ht="15.75" x14ac:dyDescent="0.25">
      <c r="A80" s="85" t="s">
        <v>93</v>
      </c>
      <c r="B80" s="22" t="s">
        <v>94</v>
      </c>
      <c r="C80" s="105" t="s">
        <v>232</v>
      </c>
      <c r="D80" s="80">
        <v>2</v>
      </c>
      <c r="E80" s="81">
        <v>330</v>
      </c>
      <c r="F80" s="82">
        <v>1</v>
      </c>
    </row>
    <row r="81" spans="1:6" ht="15.75" x14ac:dyDescent="0.25">
      <c r="A81" s="85" t="s">
        <v>95</v>
      </c>
      <c r="B81" s="22" t="s">
        <v>96</v>
      </c>
      <c r="C81" s="104" t="s">
        <v>233</v>
      </c>
      <c r="D81" s="80">
        <v>1</v>
      </c>
      <c r="E81" s="81">
        <v>180</v>
      </c>
      <c r="F81" s="82"/>
    </row>
    <row r="82" spans="1:6" ht="15.75" x14ac:dyDescent="0.25">
      <c r="A82" s="85" t="s">
        <v>97</v>
      </c>
      <c r="B82" s="22" t="s">
        <v>98</v>
      </c>
      <c r="C82" s="104" t="s">
        <v>234</v>
      </c>
      <c r="D82" s="80">
        <v>1</v>
      </c>
      <c r="E82" s="81">
        <v>1553</v>
      </c>
      <c r="F82" s="82">
        <v>1</v>
      </c>
    </row>
    <row r="83" spans="1:6" ht="15.75" x14ac:dyDescent="0.25">
      <c r="A83" s="85" t="s">
        <v>99</v>
      </c>
      <c r="B83" s="22" t="s">
        <v>86</v>
      </c>
      <c r="C83" s="104" t="s">
        <v>235</v>
      </c>
      <c r="D83" s="80">
        <v>3</v>
      </c>
      <c r="E83" s="81">
        <v>357</v>
      </c>
      <c r="F83" s="82">
        <v>1</v>
      </c>
    </row>
    <row r="84" spans="1:6" ht="15.75" x14ac:dyDescent="0.25">
      <c r="A84" s="6"/>
      <c r="B84" s="6"/>
      <c r="C84" s="104"/>
      <c r="D84" s="95">
        <v>15</v>
      </c>
      <c r="E84" s="93">
        <v>4207</v>
      </c>
      <c r="F84" s="94">
        <v>4</v>
      </c>
    </row>
    <row r="85" spans="1:6" ht="15.75" x14ac:dyDescent="0.25">
      <c r="A85" s="7" t="s">
        <v>0</v>
      </c>
      <c r="B85" s="7"/>
      <c r="C85" s="104"/>
      <c r="D85" s="90"/>
      <c r="E85" s="91"/>
      <c r="F85" s="92"/>
    </row>
    <row r="86" spans="1:6" ht="15.75" x14ac:dyDescent="0.25">
      <c r="A86" s="85" t="s">
        <v>128</v>
      </c>
      <c r="B86" s="22" t="s">
        <v>129</v>
      </c>
      <c r="C86" s="104" t="s">
        <v>236</v>
      </c>
      <c r="D86" s="80">
        <v>20</v>
      </c>
      <c r="E86" s="81">
        <v>310</v>
      </c>
      <c r="F86" s="82"/>
    </row>
    <row r="87" spans="1:6" ht="15.75" x14ac:dyDescent="0.25">
      <c r="A87" s="85" t="s">
        <v>130</v>
      </c>
      <c r="B87" s="22" t="s">
        <v>131</v>
      </c>
      <c r="C87" s="104" t="s">
        <v>237</v>
      </c>
      <c r="D87" s="80">
        <v>23</v>
      </c>
      <c r="E87" s="81">
        <v>200</v>
      </c>
      <c r="F87" s="82">
        <v>1</v>
      </c>
    </row>
    <row r="88" spans="1:6" ht="15.75" x14ac:dyDescent="0.25">
      <c r="A88" s="85" t="s">
        <v>132</v>
      </c>
      <c r="B88" s="22" t="s">
        <v>133</v>
      </c>
      <c r="C88" s="104" t="s">
        <v>238</v>
      </c>
      <c r="D88" s="80">
        <v>41</v>
      </c>
      <c r="E88" s="81">
        <v>268</v>
      </c>
      <c r="F88" s="82">
        <v>1</v>
      </c>
    </row>
    <row r="89" spans="1:6" ht="15.75" x14ac:dyDescent="0.25">
      <c r="A89" s="85" t="s">
        <v>134</v>
      </c>
      <c r="B89" s="22" t="s">
        <v>135</v>
      </c>
      <c r="C89" s="104" t="s">
        <v>239</v>
      </c>
      <c r="D89" s="80">
        <v>10</v>
      </c>
      <c r="E89" s="81">
        <v>445</v>
      </c>
      <c r="F89" s="82"/>
    </row>
    <row r="90" spans="1:6" ht="15.75" x14ac:dyDescent="0.25">
      <c r="A90" s="85" t="s">
        <v>136</v>
      </c>
      <c r="B90" s="22" t="s">
        <v>137</v>
      </c>
      <c r="C90" s="104" t="s">
        <v>240</v>
      </c>
      <c r="D90" s="80">
        <v>25</v>
      </c>
      <c r="E90" s="81">
        <v>419</v>
      </c>
      <c r="F90" s="82">
        <v>1</v>
      </c>
    </row>
    <row r="91" spans="1:6" ht="15.75" x14ac:dyDescent="0.25">
      <c r="A91" s="85" t="s">
        <v>138</v>
      </c>
      <c r="B91" s="22" t="s">
        <v>139</v>
      </c>
      <c r="C91" s="104" t="s">
        <v>241</v>
      </c>
      <c r="D91" s="80">
        <v>27</v>
      </c>
      <c r="E91" s="81">
        <v>256</v>
      </c>
      <c r="F91" s="82"/>
    </row>
    <row r="92" spans="1:6" ht="15.75" x14ac:dyDescent="0.25">
      <c r="A92" s="85" t="s">
        <v>140</v>
      </c>
      <c r="B92" s="22" t="s">
        <v>141</v>
      </c>
      <c r="C92" s="104" t="s">
        <v>242</v>
      </c>
      <c r="D92" s="80">
        <v>10</v>
      </c>
      <c r="E92" s="81">
        <v>473</v>
      </c>
      <c r="F92" s="82">
        <v>1</v>
      </c>
    </row>
    <row r="93" spans="1:6" ht="15.75" x14ac:dyDescent="0.25">
      <c r="A93" s="6"/>
      <c r="B93" s="6"/>
      <c r="C93" s="104"/>
      <c r="D93" s="95">
        <v>156</v>
      </c>
      <c r="E93" s="93">
        <v>2371</v>
      </c>
      <c r="F93" s="94">
        <v>4</v>
      </c>
    </row>
    <row r="94" spans="1:6" ht="15.75" x14ac:dyDescent="0.25">
      <c r="A94" s="7" t="s">
        <v>142</v>
      </c>
      <c r="B94" s="7"/>
      <c r="C94" s="104"/>
      <c r="D94" s="90"/>
      <c r="E94" s="91"/>
      <c r="F94" s="92"/>
    </row>
    <row r="95" spans="1:6" ht="15.75" x14ac:dyDescent="0.25">
      <c r="A95" s="85" t="s">
        <v>143</v>
      </c>
      <c r="B95" s="22" t="s">
        <v>144</v>
      </c>
      <c r="C95" s="104" t="s">
        <v>243</v>
      </c>
      <c r="D95" s="80">
        <v>20</v>
      </c>
      <c r="E95" s="81">
        <v>1556</v>
      </c>
      <c r="F95" s="82">
        <v>5</v>
      </c>
    </row>
    <row r="96" spans="1:6" ht="15.75" x14ac:dyDescent="0.25">
      <c r="A96" s="6"/>
      <c r="B96" s="6"/>
      <c r="C96" s="6"/>
      <c r="D96" s="95">
        <v>20</v>
      </c>
      <c r="E96" s="93">
        <v>1556</v>
      </c>
      <c r="F96" s="94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showGridLines="0" workbookViewId="0"/>
  </sheetViews>
  <sheetFormatPr baseColWidth="10" defaultRowHeight="15.75" x14ac:dyDescent="0.25"/>
  <cols>
    <col min="1" max="1" width="3.28515625" style="1" customWidth="1"/>
    <col min="2" max="2" width="13" style="1" hidden="1" customWidth="1"/>
    <col min="3" max="3" width="30.140625" style="1" customWidth="1"/>
    <col min="4" max="4" width="38.42578125" style="1" customWidth="1"/>
    <col min="5" max="5" width="7.85546875" style="1" customWidth="1"/>
    <col min="6" max="6" width="6.42578125" style="1" customWidth="1"/>
    <col min="7" max="7" width="10.28515625" style="1" customWidth="1"/>
    <col min="8" max="8" width="9.28515625" style="1" customWidth="1"/>
    <col min="9" max="10" width="10.140625" style="1" customWidth="1"/>
    <col min="11" max="11" width="7" style="1" bestFit="1" customWidth="1"/>
    <col min="12" max="12" width="11.42578125" style="1" customWidth="1"/>
    <col min="13" max="13" width="9.42578125" style="1" customWidth="1"/>
    <col min="14" max="14" width="1.42578125" style="1" customWidth="1"/>
    <col min="15" max="15" width="7.5703125" style="1" customWidth="1"/>
    <col min="16" max="16" width="10.140625" style="1" customWidth="1"/>
    <col min="17" max="17" width="9.5703125" style="1" customWidth="1"/>
    <col min="18" max="16384" width="11.42578125" style="1"/>
  </cols>
  <sheetData>
    <row r="1" spans="1:17" ht="21.75" customHeight="1" x14ac:dyDescent="0.25"/>
    <row r="2" spans="1:17" ht="21.75" customHeight="1" x14ac:dyDescent="0.25">
      <c r="C2" s="26" t="s">
        <v>157</v>
      </c>
      <c r="O2" s="84" t="s">
        <v>173</v>
      </c>
      <c r="P2" s="83"/>
      <c r="Q2" s="83"/>
    </row>
    <row r="3" spans="1:17" ht="15" customHeight="1" thickBot="1" x14ac:dyDescent="0.3">
      <c r="C3" s="27" t="s">
        <v>158</v>
      </c>
    </row>
    <row r="4" spans="1:17" ht="46.5" customHeight="1" x14ac:dyDescent="0.25">
      <c r="B4" s="2" t="s">
        <v>174</v>
      </c>
      <c r="C4" s="2" t="s">
        <v>152</v>
      </c>
      <c r="D4" s="2" t="s">
        <v>153</v>
      </c>
      <c r="E4" s="2" t="s">
        <v>146</v>
      </c>
      <c r="F4" s="2" t="s">
        <v>147</v>
      </c>
      <c r="G4" s="17" t="s">
        <v>154</v>
      </c>
      <c r="H4" s="43" t="s">
        <v>148</v>
      </c>
      <c r="I4" s="42" t="s">
        <v>159</v>
      </c>
      <c r="J4" s="42" t="s">
        <v>160</v>
      </c>
      <c r="K4" s="106" t="s">
        <v>156</v>
      </c>
      <c r="L4" s="107"/>
      <c r="M4" s="43" t="s">
        <v>149</v>
      </c>
      <c r="O4" s="108" t="s">
        <v>156</v>
      </c>
      <c r="P4" s="109"/>
      <c r="Q4" s="86" t="s">
        <v>149</v>
      </c>
    </row>
    <row r="5" spans="1:17" ht="9.75" customHeight="1" x14ac:dyDescent="0.25">
      <c r="A5" s="14"/>
      <c r="B5" s="14"/>
      <c r="C5" s="18" t="s">
        <v>145</v>
      </c>
      <c r="D5" s="18" t="s">
        <v>145</v>
      </c>
      <c r="E5" s="18" t="s">
        <v>145</v>
      </c>
      <c r="F5" s="18" t="s">
        <v>145</v>
      </c>
      <c r="G5" s="18" t="s">
        <v>145</v>
      </c>
      <c r="H5" s="44" t="s">
        <v>145</v>
      </c>
      <c r="I5" s="18"/>
      <c r="J5" s="18"/>
      <c r="K5" s="28" t="s">
        <v>145</v>
      </c>
      <c r="L5" s="29" t="s">
        <v>145</v>
      </c>
      <c r="M5" s="44" t="s">
        <v>145</v>
      </c>
      <c r="N5" s="14"/>
      <c r="O5" s="28"/>
      <c r="P5" s="29"/>
      <c r="Q5" s="44"/>
    </row>
    <row r="6" spans="1:17" s="4" customFormat="1" ht="19.5" customHeight="1" x14ac:dyDescent="0.25">
      <c r="A6" s="5"/>
      <c r="B6" s="5"/>
      <c r="C6" s="5" t="s">
        <v>7</v>
      </c>
      <c r="D6" s="5" t="s">
        <v>145</v>
      </c>
      <c r="E6" s="12" t="s">
        <v>145</v>
      </c>
      <c r="F6" s="12" t="s">
        <v>145</v>
      </c>
      <c r="G6" s="13" t="s">
        <v>145</v>
      </c>
      <c r="H6" s="45" t="s">
        <v>145</v>
      </c>
      <c r="I6" s="13"/>
      <c r="J6" s="13"/>
      <c r="K6" s="30" t="s">
        <v>145</v>
      </c>
      <c r="L6" s="31" t="s">
        <v>145</v>
      </c>
      <c r="M6" s="51" t="s">
        <v>145</v>
      </c>
      <c r="N6" s="5"/>
      <c r="O6" s="30"/>
      <c r="P6" s="31"/>
      <c r="Q6" s="51"/>
    </row>
    <row r="7" spans="1:17" x14ac:dyDescent="0.25">
      <c r="A7" s="1">
        <v>1</v>
      </c>
      <c r="B7" s="1">
        <v>1020869</v>
      </c>
      <c r="C7" s="85" t="s">
        <v>8</v>
      </c>
      <c r="D7" s="22" t="s">
        <v>9</v>
      </c>
      <c r="E7" s="23">
        <v>18</v>
      </c>
      <c r="F7" s="23">
        <v>5</v>
      </c>
      <c r="G7" s="24">
        <v>653.03004372197995</v>
      </c>
      <c r="H7" s="46">
        <v>89.164599999999993</v>
      </c>
      <c r="I7" s="25">
        <v>3.6</v>
      </c>
      <c r="J7" s="25">
        <v>130.60600874439598</v>
      </c>
      <c r="K7" s="32">
        <v>13</v>
      </c>
      <c r="L7" s="33">
        <v>1695</v>
      </c>
      <c r="M7" s="52">
        <v>7</v>
      </c>
      <c r="O7" s="80">
        <v>17</v>
      </c>
      <c r="P7" s="81">
        <v>1671</v>
      </c>
      <c r="Q7" s="82">
        <v>2</v>
      </c>
    </row>
    <row r="8" spans="1:17" x14ac:dyDescent="0.25">
      <c r="A8" s="1">
        <v>2</v>
      </c>
      <c r="C8" s="85" t="s">
        <v>171</v>
      </c>
      <c r="D8" s="22" t="s">
        <v>11</v>
      </c>
      <c r="E8" s="23">
        <v>23</v>
      </c>
      <c r="F8" s="23">
        <v>9</v>
      </c>
      <c r="G8" s="24">
        <v>916.13385691688995</v>
      </c>
      <c r="H8" s="46">
        <v>69.516199999999998</v>
      </c>
      <c r="I8" s="25">
        <v>2.5555555555555554</v>
      </c>
      <c r="J8" s="25">
        <v>101.79265076854333</v>
      </c>
      <c r="K8" s="32">
        <v>22</v>
      </c>
      <c r="L8" s="33">
        <v>1434</v>
      </c>
      <c r="M8" s="52">
        <v>12</v>
      </c>
      <c r="O8" s="80">
        <v>4</v>
      </c>
      <c r="P8" s="81">
        <v>282</v>
      </c>
      <c r="Q8" s="82">
        <v>2</v>
      </c>
    </row>
    <row r="9" spans="1:17" x14ac:dyDescent="0.25">
      <c r="A9" s="1">
        <v>3</v>
      </c>
      <c r="B9" s="1">
        <v>11310246</v>
      </c>
      <c r="C9" s="85" t="s">
        <v>172</v>
      </c>
      <c r="D9" s="22" t="s">
        <v>9</v>
      </c>
      <c r="E9" s="23">
        <v>13</v>
      </c>
      <c r="F9" s="23">
        <v>5</v>
      </c>
      <c r="G9" s="24">
        <v>269.88175071199998</v>
      </c>
      <c r="H9" s="46">
        <v>55.905200000000001</v>
      </c>
      <c r="I9" s="25">
        <v>2.6</v>
      </c>
      <c r="J9" s="25">
        <v>53.976350142399994</v>
      </c>
      <c r="K9" s="32">
        <v>11</v>
      </c>
      <c r="L9" s="33">
        <v>674</v>
      </c>
      <c r="M9" s="52">
        <v>6</v>
      </c>
      <c r="O9" s="80">
        <v>2</v>
      </c>
      <c r="P9" s="81">
        <v>514</v>
      </c>
      <c r="Q9" s="82">
        <v>2</v>
      </c>
    </row>
    <row r="10" spans="1:17" x14ac:dyDescent="0.25">
      <c r="A10" s="1">
        <v>4</v>
      </c>
      <c r="B10" s="1">
        <v>11310965</v>
      </c>
      <c r="C10" s="85" t="s">
        <v>12</v>
      </c>
      <c r="D10" s="22" t="s">
        <v>9</v>
      </c>
      <c r="E10" s="23">
        <v>1</v>
      </c>
      <c r="F10" s="23">
        <v>5</v>
      </c>
      <c r="G10" s="24">
        <v>582.2922374382</v>
      </c>
      <c r="H10" s="46">
        <v>98.990799999999993</v>
      </c>
      <c r="I10" s="25">
        <v>0.2</v>
      </c>
      <c r="J10" s="25">
        <v>116.45844748764</v>
      </c>
      <c r="K10" s="32">
        <v>1</v>
      </c>
      <c r="L10" s="33">
        <v>1006</v>
      </c>
      <c r="M10" s="52"/>
      <c r="O10" s="80">
        <v>1</v>
      </c>
      <c r="P10" s="81">
        <v>1351</v>
      </c>
      <c r="Q10" s="82">
        <v>1</v>
      </c>
    </row>
    <row r="11" spans="1:17" x14ac:dyDescent="0.25">
      <c r="A11" s="1">
        <v>5</v>
      </c>
      <c r="B11" s="1">
        <v>11401733</v>
      </c>
      <c r="C11" s="85" t="s">
        <v>13</v>
      </c>
      <c r="D11" s="22" t="s">
        <v>14</v>
      </c>
      <c r="E11" s="23">
        <v>13</v>
      </c>
      <c r="F11" s="23">
        <v>3</v>
      </c>
      <c r="G11" s="24">
        <v>347.33120415146198</v>
      </c>
      <c r="H11" s="46">
        <v>75.676900000000003</v>
      </c>
      <c r="I11" s="25">
        <v>4.333333333333333</v>
      </c>
      <c r="J11" s="25">
        <v>115.77706805048733</v>
      </c>
      <c r="K11" s="32">
        <v>13</v>
      </c>
      <c r="L11" s="33">
        <v>307</v>
      </c>
      <c r="M11" s="52">
        <v>1</v>
      </c>
      <c r="O11" s="80">
        <v>13</v>
      </c>
      <c r="P11" s="81">
        <v>62</v>
      </c>
      <c r="Q11" s="82">
        <v>1</v>
      </c>
    </row>
    <row r="12" spans="1:17" x14ac:dyDescent="0.25">
      <c r="A12" s="1">
        <v>6</v>
      </c>
      <c r="B12" s="1">
        <v>1323922</v>
      </c>
      <c r="C12" s="85" t="s">
        <v>10</v>
      </c>
      <c r="D12" s="22" t="s">
        <v>9</v>
      </c>
      <c r="E12" s="23">
        <v>3</v>
      </c>
      <c r="F12" s="23">
        <v>10</v>
      </c>
      <c r="G12" s="24">
        <v>1072.7881837126299</v>
      </c>
      <c r="H12" s="46">
        <v>90.742400000000004</v>
      </c>
      <c r="I12" s="25">
        <v>0.3</v>
      </c>
      <c r="J12" s="25">
        <v>107.27881837126299</v>
      </c>
      <c r="K12" s="32">
        <v>3</v>
      </c>
      <c r="L12" s="33">
        <v>4642</v>
      </c>
      <c r="M12" s="52">
        <v>1</v>
      </c>
      <c r="O12" s="80">
        <v>3</v>
      </c>
      <c r="P12" s="81">
        <v>923</v>
      </c>
      <c r="Q12" s="82">
        <v>1</v>
      </c>
    </row>
    <row r="13" spans="1:17" s="4" customFormat="1" x14ac:dyDescent="0.25">
      <c r="A13" s="5"/>
      <c r="B13" s="5"/>
      <c r="C13" s="5"/>
      <c r="D13" s="5"/>
      <c r="E13" s="20">
        <v>71</v>
      </c>
      <c r="F13" s="20">
        <v>37</v>
      </c>
      <c r="G13" s="21">
        <v>3841.4572766531619</v>
      </c>
      <c r="H13" s="47">
        <v>79.999349999999993</v>
      </c>
      <c r="I13" s="21">
        <v>1.9189189189189189</v>
      </c>
      <c r="J13" s="21">
        <v>103.82316963927465</v>
      </c>
      <c r="K13" s="34">
        <v>63</v>
      </c>
      <c r="L13" s="35">
        <v>9758</v>
      </c>
      <c r="M13" s="53">
        <v>27</v>
      </c>
      <c r="N13" s="5"/>
      <c r="O13" s="87">
        <v>40</v>
      </c>
      <c r="P13" s="88">
        <v>4803</v>
      </c>
      <c r="Q13" s="89">
        <v>9</v>
      </c>
    </row>
    <row r="14" spans="1:17" s="4" customFormat="1" ht="19.5" customHeight="1" x14ac:dyDescent="0.25">
      <c r="A14" s="5"/>
      <c r="B14" s="5"/>
      <c r="C14" s="7" t="s">
        <v>1</v>
      </c>
      <c r="D14" s="7"/>
      <c r="E14" s="8"/>
      <c r="F14" s="8"/>
      <c r="G14" s="9"/>
      <c r="H14" s="48"/>
      <c r="I14" s="9"/>
      <c r="J14" s="9"/>
      <c r="K14" s="36"/>
      <c r="L14" s="37"/>
      <c r="M14" s="54"/>
      <c r="N14" s="5"/>
      <c r="O14" s="90"/>
      <c r="P14" s="91"/>
      <c r="Q14" s="92"/>
    </row>
    <row r="15" spans="1:17" x14ac:dyDescent="0.25">
      <c r="A15" s="1">
        <v>1</v>
      </c>
      <c r="B15" s="1">
        <v>9801197</v>
      </c>
      <c r="C15" s="85" t="s">
        <v>15</v>
      </c>
      <c r="D15" s="22" t="s">
        <v>16</v>
      </c>
      <c r="E15" s="23">
        <v>4</v>
      </c>
      <c r="F15" s="23">
        <v>4</v>
      </c>
      <c r="G15" s="24">
        <v>1046.0710623043999</v>
      </c>
      <c r="H15" s="46">
        <v>69.476879999999994</v>
      </c>
      <c r="I15" s="25">
        <v>1</v>
      </c>
      <c r="J15" s="25">
        <v>261.51776557609998</v>
      </c>
      <c r="K15" s="32">
        <v>1</v>
      </c>
      <c r="L15" s="33"/>
      <c r="M15" s="52"/>
      <c r="O15" s="80"/>
      <c r="P15" s="81"/>
      <c r="Q15" s="82">
        <v>3</v>
      </c>
    </row>
    <row r="16" spans="1:17" x14ac:dyDescent="0.25">
      <c r="A16" s="1">
        <v>2</v>
      </c>
      <c r="B16" s="1">
        <v>11401573</v>
      </c>
      <c r="C16" s="85" t="s">
        <v>17</v>
      </c>
      <c r="D16" s="22" t="s">
        <v>18</v>
      </c>
      <c r="E16" s="23">
        <v>8</v>
      </c>
      <c r="F16" s="23">
        <v>4</v>
      </c>
      <c r="G16" s="24">
        <v>729.90019840601406</v>
      </c>
      <c r="H16" s="46">
        <v>63.117699999999999</v>
      </c>
      <c r="I16" s="25">
        <v>2</v>
      </c>
      <c r="J16" s="25">
        <v>182.47504960150351</v>
      </c>
      <c r="K16" s="32"/>
      <c r="L16" s="33"/>
      <c r="M16" s="52">
        <v>2</v>
      </c>
      <c r="O16" s="80"/>
      <c r="P16" s="81"/>
      <c r="Q16" s="82">
        <v>2</v>
      </c>
    </row>
    <row r="17" spans="1:17" x14ac:dyDescent="0.25">
      <c r="A17" s="1">
        <v>3</v>
      </c>
      <c r="B17" s="1">
        <v>11600077</v>
      </c>
      <c r="C17" s="85" t="s">
        <v>19</v>
      </c>
      <c r="D17" s="22" t="s">
        <v>20</v>
      </c>
      <c r="E17" s="23">
        <v>9</v>
      </c>
      <c r="F17" s="23">
        <v>2</v>
      </c>
      <c r="G17" s="24">
        <v>394.75574182140002</v>
      </c>
      <c r="H17" s="46">
        <v>53.767899999999997</v>
      </c>
      <c r="I17" s="25">
        <v>4.5</v>
      </c>
      <c r="J17" s="25">
        <v>197.37787091070001</v>
      </c>
      <c r="K17" s="32"/>
      <c r="L17" s="33"/>
      <c r="M17" s="52">
        <v>2</v>
      </c>
      <c r="O17" s="80">
        <v>2</v>
      </c>
      <c r="P17" s="81">
        <v>117</v>
      </c>
      <c r="Q17" s="82"/>
    </row>
    <row r="18" spans="1:17" x14ac:dyDescent="0.25">
      <c r="A18" s="1">
        <v>4</v>
      </c>
      <c r="B18" s="1">
        <v>26921816</v>
      </c>
      <c r="C18" s="85" t="s">
        <v>21</v>
      </c>
      <c r="D18" s="22" t="s">
        <v>22</v>
      </c>
      <c r="E18" s="23">
        <v>4</v>
      </c>
      <c r="F18" s="23">
        <v>4</v>
      </c>
      <c r="G18" s="24">
        <v>1631.3756820379999</v>
      </c>
      <c r="H18" s="46">
        <v>105.4372</v>
      </c>
      <c r="I18" s="25">
        <v>1</v>
      </c>
      <c r="J18" s="25">
        <v>407.84392050949998</v>
      </c>
      <c r="K18" s="32"/>
      <c r="L18" s="33"/>
      <c r="M18" s="52">
        <v>1</v>
      </c>
      <c r="O18" s="80"/>
      <c r="P18" s="81"/>
      <c r="Q18" s="82">
        <v>1</v>
      </c>
    </row>
    <row r="19" spans="1:17" s="4" customFormat="1" x14ac:dyDescent="0.25">
      <c r="A19" s="5"/>
      <c r="B19" s="5"/>
      <c r="C19" s="6"/>
      <c r="D19" s="6"/>
      <c r="E19" s="10">
        <v>25</v>
      </c>
      <c r="F19" s="10">
        <v>14</v>
      </c>
      <c r="G19" s="11">
        <v>3802.1026845698138</v>
      </c>
      <c r="H19" s="49">
        <v>72.949920000000006</v>
      </c>
      <c r="I19" s="21">
        <v>1.7857142857142858</v>
      </c>
      <c r="J19" s="21">
        <v>271.57876318355812</v>
      </c>
      <c r="K19" s="34">
        <v>1</v>
      </c>
      <c r="L19" s="38"/>
      <c r="M19" s="55">
        <v>5</v>
      </c>
      <c r="N19" s="5"/>
      <c r="O19" s="87">
        <v>2</v>
      </c>
      <c r="P19" s="93">
        <v>117</v>
      </c>
      <c r="Q19" s="94">
        <v>6</v>
      </c>
    </row>
    <row r="20" spans="1:17" s="4" customFormat="1" ht="19.5" customHeight="1" x14ac:dyDescent="0.25">
      <c r="A20" s="5"/>
      <c r="B20" s="5"/>
      <c r="C20" s="7" t="s">
        <v>100</v>
      </c>
      <c r="D20" s="7"/>
      <c r="E20" s="8"/>
      <c r="F20" s="8"/>
      <c r="G20" s="9"/>
      <c r="H20" s="48"/>
      <c r="I20" s="9"/>
      <c r="J20" s="9"/>
      <c r="K20" s="36"/>
      <c r="L20" s="37"/>
      <c r="M20" s="54"/>
      <c r="N20" s="5"/>
      <c r="O20" s="90"/>
      <c r="P20" s="91"/>
      <c r="Q20" s="92"/>
    </row>
    <row r="21" spans="1:17" x14ac:dyDescent="0.25">
      <c r="A21" s="1">
        <v>1</v>
      </c>
      <c r="B21" s="1">
        <v>1020322</v>
      </c>
      <c r="C21" s="85" t="s">
        <v>101</v>
      </c>
      <c r="D21" s="22" t="s">
        <v>102</v>
      </c>
      <c r="E21" s="23">
        <v>5</v>
      </c>
      <c r="F21" s="23">
        <v>4</v>
      </c>
      <c r="G21" s="24">
        <v>660.35936238299996</v>
      </c>
      <c r="H21" s="46">
        <v>76.867199999999997</v>
      </c>
      <c r="I21" s="25">
        <v>1.25</v>
      </c>
      <c r="J21" s="25">
        <v>165.08984059574999</v>
      </c>
      <c r="K21" s="32"/>
      <c r="L21" s="33"/>
      <c r="M21" s="52">
        <v>1</v>
      </c>
      <c r="O21" s="80"/>
      <c r="P21" s="81"/>
      <c r="Q21" s="82">
        <v>1</v>
      </c>
    </row>
    <row r="22" spans="1:17" x14ac:dyDescent="0.25">
      <c r="A22" s="1">
        <v>2</v>
      </c>
      <c r="B22" s="1">
        <v>1511006</v>
      </c>
      <c r="C22" s="22" t="s">
        <v>103</v>
      </c>
      <c r="D22" s="22" t="s">
        <v>104</v>
      </c>
      <c r="E22" s="23">
        <v>8</v>
      </c>
      <c r="F22" s="23">
        <v>3</v>
      </c>
      <c r="G22" s="24">
        <v>501.23908621637202</v>
      </c>
      <c r="H22" s="46">
        <v>91.12</v>
      </c>
      <c r="I22" s="25">
        <v>2.6666666666666665</v>
      </c>
      <c r="J22" s="25">
        <v>167.07969540545733</v>
      </c>
      <c r="K22" s="32"/>
      <c r="L22" s="33"/>
      <c r="M22" s="52"/>
      <c r="O22" s="80"/>
      <c r="P22" s="81"/>
      <c r="Q22" s="82"/>
    </row>
    <row r="23" spans="1:17" x14ac:dyDescent="0.25">
      <c r="A23" s="1">
        <v>3</v>
      </c>
      <c r="B23" s="1">
        <v>11600929</v>
      </c>
      <c r="C23" s="85" t="s">
        <v>105</v>
      </c>
      <c r="D23" s="22" t="s">
        <v>106</v>
      </c>
      <c r="E23" s="23">
        <v>19</v>
      </c>
      <c r="F23" s="23">
        <v>4</v>
      </c>
      <c r="G23" s="24">
        <v>407.83750628812402</v>
      </c>
      <c r="H23" s="46">
        <v>91.947500000000005</v>
      </c>
      <c r="I23" s="25">
        <v>4.75</v>
      </c>
      <c r="J23" s="25">
        <v>101.959376572031</v>
      </c>
      <c r="K23" s="32">
        <v>1</v>
      </c>
      <c r="L23" s="33"/>
      <c r="M23" s="52">
        <v>5</v>
      </c>
      <c r="O23" s="80">
        <v>1</v>
      </c>
      <c r="P23" s="81">
        <v>300</v>
      </c>
      <c r="Q23" s="82">
        <v>1</v>
      </c>
    </row>
    <row r="24" spans="1:17" s="4" customFormat="1" x14ac:dyDescent="0.25">
      <c r="A24" s="5"/>
      <c r="B24" s="5"/>
      <c r="C24" s="6"/>
      <c r="D24" s="6"/>
      <c r="E24" s="10">
        <v>32</v>
      </c>
      <c r="F24" s="10">
        <v>11</v>
      </c>
      <c r="G24" s="11">
        <v>1569.4359548874959</v>
      </c>
      <c r="H24" s="49">
        <v>86.644900000000007</v>
      </c>
      <c r="I24" s="21">
        <v>2.9090909090909092</v>
      </c>
      <c r="J24" s="21">
        <v>142.67599589886325</v>
      </c>
      <c r="K24" s="34">
        <v>1</v>
      </c>
      <c r="L24" s="38"/>
      <c r="M24" s="55">
        <v>6</v>
      </c>
      <c r="N24" s="5"/>
      <c r="O24" s="87">
        <v>1</v>
      </c>
      <c r="P24" s="93">
        <v>300</v>
      </c>
      <c r="Q24" s="94">
        <v>2</v>
      </c>
    </row>
    <row r="25" spans="1:17" s="4" customFormat="1" ht="19.5" customHeight="1" x14ac:dyDescent="0.25">
      <c r="A25" s="5"/>
      <c r="B25" s="5"/>
      <c r="C25" s="7" t="s">
        <v>23</v>
      </c>
      <c r="D25" s="7"/>
      <c r="E25" s="8"/>
      <c r="F25" s="8"/>
      <c r="G25" s="9"/>
      <c r="H25" s="48"/>
      <c r="I25" s="9"/>
      <c r="J25" s="9"/>
      <c r="K25" s="36"/>
      <c r="L25" s="37"/>
      <c r="M25" s="54"/>
      <c r="N25" s="5"/>
      <c r="O25" s="90"/>
      <c r="P25" s="91"/>
      <c r="Q25" s="92"/>
    </row>
    <row r="26" spans="1:17" x14ac:dyDescent="0.25">
      <c r="A26" s="1">
        <v>1</v>
      </c>
      <c r="B26" s="1">
        <v>1800610</v>
      </c>
      <c r="C26" s="85" t="s">
        <v>24</v>
      </c>
      <c r="D26" s="22" t="s">
        <v>25</v>
      </c>
      <c r="E26" s="23">
        <v>17</v>
      </c>
      <c r="F26" s="23">
        <v>3</v>
      </c>
      <c r="G26" s="24">
        <v>54.008766049994001</v>
      </c>
      <c r="H26" s="46">
        <v>66.6477</v>
      </c>
      <c r="I26" s="25">
        <v>5.666666666666667</v>
      </c>
      <c r="J26" s="25">
        <v>18.002922016664666</v>
      </c>
      <c r="K26" s="32">
        <v>11</v>
      </c>
      <c r="L26" s="33"/>
      <c r="M26" s="52">
        <v>2</v>
      </c>
      <c r="O26" s="80">
        <v>2</v>
      </c>
      <c r="P26" s="81">
        <v>47</v>
      </c>
      <c r="Q26" s="82"/>
    </row>
    <row r="27" spans="1:17" x14ac:dyDescent="0.25">
      <c r="A27" s="1">
        <v>2</v>
      </c>
      <c r="B27" s="1">
        <v>11308823</v>
      </c>
      <c r="C27" s="85" t="s">
        <v>26</v>
      </c>
      <c r="D27" s="22" t="s">
        <v>27</v>
      </c>
      <c r="E27" s="23">
        <v>14</v>
      </c>
      <c r="F27" s="23">
        <v>8</v>
      </c>
      <c r="G27" s="24">
        <v>807.97639270247998</v>
      </c>
      <c r="H27" s="46">
        <v>82.377399999999994</v>
      </c>
      <c r="I27" s="25">
        <v>1.75</v>
      </c>
      <c r="J27" s="25">
        <v>100.99704908781</v>
      </c>
      <c r="K27" s="32">
        <v>11</v>
      </c>
      <c r="L27" s="33">
        <v>6</v>
      </c>
      <c r="M27" s="52"/>
      <c r="O27" s="80">
        <v>5</v>
      </c>
      <c r="P27" s="81">
        <v>124</v>
      </c>
      <c r="Q27" s="82"/>
    </row>
    <row r="28" spans="1:17" x14ac:dyDescent="0.25">
      <c r="A28" s="1">
        <v>3</v>
      </c>
      <c r="B28" s="1">
        <v>11309455</v>
      </c>
      <c r="C28" s="85" t="s">
        <v>28</v>
      </c>
      <c r="D28" s="22" t="s">
        <v>29</v>
      </c>
      <c r="E28" s="23">
        <v>34</v>
      </c>
      <c r="F28" s="23">
        <v>9</v>
      </c>
      <c r="G28" s="24">
        <v>436.51457082350601</v>
      </c>
      <c r="H28" s="46">
        <v>84.031700000000001</v>
      </c>
      <c r="I28" s="25">
        <v>3.7777777777777777</v>
      </c>
      <c r="J28" s="25">
        <v>48.501618980389559</v>
      </c>
      <c r="K28" s="32">
        <v>32</v>
      </c>
      <c r="L28" s="33"/>
      <c r="M28" s="52">
        <v>4</v>
      </c>
      <c r="O28" s="80">
        <v>13</v>
      </c>
      <c r="P28" s="81"/>
      <c r="Q28" s="82">
        <v>4</v>
      </c>
    </row>
    <row r="29" spans="1:17" x14ac:dyDescent="0.25">
      <c r="A29" s="1">
        <v>4</v>
      </c>
      <c r="B29" s="1">
        <v>11309802</v>
      </c>
      <c r="C29" s="85" t="s">
        <v>30</v>
      </c>
      <c r="D29" s="22" t="s">
        <v>31</v>
      </c>
      <c r="E29" s="23">
        <v>3</v>
      </c>
      <c r="F29" s="23">
        <v>5</v>
      </c>
      <c r="G29" s="24">
        <v>324.67938945658602</v>
      </c>
      <c r="H29" s="46">
        <v>89.016000000000005</v>
      </c>
      <c r="I29" s="25">
        <v>0.6</v>
      </c>
      <c r="J29" s="25">
        <v>64.935877891317205</v>
      </c>
      <c r="K29" s="32">
        <v>3</v>
      </c>
      <c r="L29" s="33"/>
      <c r="M29" s="52">
        <v>1</v>
      </c>
      <c r="O29" s="80">
        <v>3</v>
      </c>
      <c r="P29" s="81"/>
      <c r="Q29" s="82">
        <v>1</v>
      </c>
    </row>
    <row r="30" spans="1:17" x14ac:dyDescent="0.25">
      <c r="A30" s="1">
        <v>5</v>
      </c>
      <c r="B30" s="1">
        <v>11310095</v>
      </c>
      <c r="C30" s="85" t="s">
        <v>32</v>
      </c>
      <c r="D30" s="22" t="s">
        <v>33</v>
      </c>
      <c r="E30" s="23">
        <v>8</v>
      </c>
      <c r="F30" s="23">
        <v>3</v>
      </c>
      <c r="G30" s="24">
        <v>178.47712145279999</v>
      </c>
      <c r="H30" s="46">
        <v>65.390799999999999</v>
      </c>
      <c r="I30" s="25">
        <v>2.6666666666666665</v>
      </c>
      <c r="J30" s="25">
        <v>59.492373817599997</v>
      </c>
      <c r="K30" s="32">
        <v>7</v>
      </c>
      <c r="L30" s="33">
        <v>1800</v>
      </c>
      <c r="M30" s="52">
        <v>3</v>
      </c>
      <c r="O30" s="80">
        <v>6</v>
      </c>
      <c r="P30" s="81">
        <v>1624</v>
      </c>
      <c r="Q30" s="82">
        <v>1</v>
      </c>
    </row>
    <row r="31" spans="1:17" x14ac:dyDescent="0.25">
      <c r="A31" s="1">
        <v>6</v>
      </c>
      <c r="B31" s="1">
        <v>11400231</v>
      </c>
      <c r="C31" s="85" t="s">
        <v>34</v>
      </c>
      <c r="D31" s="22" t="s">
        <v>35</v>
      </c>
      <c r="E31" s="23">
        <v>17</v>
      </c>
      <c r="F31" s="23">
        <v>5</v>
      </c>
      <c r="G31" s="24">
        <v>232.03309815200001</v>
      </c>
      <c r="H31" s="46">
        <v>85.473100000000002</v>
      </c>
      <c r="I31" s="25">
        <v>3.4</v>
      </c>
      <c r="J31" s="25">
        <v>46.406619630400002</v>
      </c>
      <c r="K31" s="32">
        <v>17</v>
      </c>
      <c r="L31" s="33">
        <v>1400</v>
      </c>
      <c r="M31" s="52">
        <v>3</v>
      </c>
      <c r="O31" s="80">
        <v>5</v>
      </c>
      <c r="P31" s="81">
        <v>456</v>
      </c>
      <c r="Q31" s="82">
        <v>1</v>
      </c>
    </row>
    <row r="32" spans="1:17" x14ac:dyDescent="0.25">
      <c r="A32" s="1">
        <v>7</v>
      </c>
      <c r="B32" s="1">
        <v>11400307</v>
      </c>
      <c r="C32" s="85" t="s">
        <v>36</v>
      </c>
      <c r="D32" s="22" t="s">
        <v>37</v>
      </c>
      <c r="E32" s="23">
        <v>16</v>
      </c>
      <c r="F32" s="23">
        <v>3</v>
      </c>
      <c r="G32" s="24">
        <v>112.94155054540001</v>
      </c>
      <c r="H32" s="46">
        <v>91.477599999999995</v>
      </c>
      <c r="I32" s="25">
        <v>5.333333333333333</v>
      </c>
      <c r="J32" s="25">
        <v>37.647183515133335</v>
      </c>
      <c r="K32" s="32">
        <v>15</v>
      </c>
      <c r="L32" s="33"/>
      <c r="M32" s="52">
        <v>1</v>
      </c>
      <c r="O32" s="80">
        <v>15</v>
      </c>
      <c r="P32" s="81">
        <v>451</v>
      </c>
      <c r="Q32" s="82">
        <v>1</v>
      </c>
    </row>
    <row r="33" spans="1:17" x14ac:dyDescent="0.25">
      <c r="A33" s="1">
        <v>8</v>
      </c>
      <c r="B33" s="1">
        <v>11600602</v>
      </c>
      <c r="C33" s="22" t="s">
        <v>38</v>
      </c>
      <c r="D33" s="22" t="s">
        <v>39</v>
      </c>
      <c r="E33" s="23">
        <v>10</v>
      </c>
      <c r="F33" s="23">
        <v>4</v>
      </c>
      <c r="G33" s="24">
        <v>331.55802784859998</v>
      </c>
      <c r="H33" s="46">
        <v>67.6755</v>
      </c>
      <c r="I33" s="25">
        <v>2.5</v>
      </c>
      <c r="J33" s="25">
        <v>82.889506962149994</v>
      </c>
      <c r="K33" s="32">
        <v>10</v>
      </c>
      <c r="L33" s="33"/>
      <c r="M33" s="52">
        <v>1</v>
      </c>
      <c r="O33" s="80">
        <v>10</v>
      </c>
      <c r="P33" s="81"/>
      <c r="Q33" s="82">
        <v>1</v>
      </c>
    </row>
    <row r="34" spans="1:17" s="4" customFormat="1" x14ac:dyDescent="0.25">
      <c r="A34" s="5"/>
      <c r="B34" s="5"/>
      <c r="C34" s="6"/>
      <c r="D34" s="6"/>
      <c r="E34" s="10">
        <v>119</v>
      </c>
      <c r="F34" s="10">
        <v>40</v>
      </c>
      <c r="G34" s="11">
        <v>2478.1889170313661</v>
      </c>
      <c r="H34" s="49">
        <v>79.011224999999996</v>
      </c>
      <c r="I34" s="21">
        <v>2.9750000000000001</v>
      </c>
      <c r="J34" s="21">
        <v>61.954722925784154</v>
      </c>
      <c r="K34" s="39">
        <v>106</v>
      </c>
      <c r="L34" s="38">
        <v>3206</v>
      </c>
      <c r="M34" s="55">
        <v>15</v>
      </c>
      <c r="N34" s="5"/>
      <c r="O34" s="95">
        <v>59</v>
      </c>
      <c r="P34" s="93">
        <v>2702</v>
      </c>
      <c r="Q34" s="94">
        <v>9</v>
      </c>
    </row>
    <row r="35" spans="1:17" s="4" customFormat="1" ht="19.5" customHeight="1" x14ac:dyDescent="0.25">
      <c r="A35" s="5"/>
      <c r="B35" s="5"/>
      <c r="C35" s="7" t="s">
        <v>3</v>
      </c>
      <c r="D35" s="7"/>
      <c r="E35" s="8"/>
      <c r="F35" s="8"/>
      <c r="G35" s="9"/>
      <c r="H35" s="48"/>
      <c r="I35" s="9"/>
      <c r="J35" s="9"/>
      <c r="K35" s="36"/>
      <c r="L35" s="37"/>
      <c r="M35" s="54"/>
      <c r="N35" s="5"/>
      <c r="O35" s="90"/>
      <c r="P35" s="91"/>
      <c r="Q35" s="92"/>
    </row>
    <row r="36" spans="1:17" x14ac:dyDescent="0.25">
      <c r="A36" s="1">
        <v>1</v>
      </c>
      <c r="B36" s="1">
        <v>11600488</v>
      </c>
      <c r="C36" s="22" t="s">
        <v>4</v>
      </c>
      <c r="D36" s="22" t="s">
        <v>5</v>
      </c>
      <c r="E36" s="23">
        <v>4</v>
      </c>
      <c r="F36" s="23">
        <v>4</v>
      </c>
      <c r="G36" s="24">
        <v>828.62351173274999</v>
      </c>
      <c r="H36" s="46">
        <v>90.643600000000006</v>
      </c>
      <c r="I36" s="25">
        <v>1</v>
      </c>
      <c r="J36" s="25">
        <v>207.1558779331875</v>
      </c>
      <c r="K36" s="32"/>
      <c r="L36" s="33"/>
      <c r="M36" s="52"/>
      <c r="O36" s="80"/>
      <c r="P36" s="81"/>
      <c r="Q36" s="82"/>
    </row>
    <row r="37" spans="1:17" x14ac:dyDescent="0.25">
      <c r="A37" s="1">
        <v>2</v>
      </c>
      <c r="B37" s="1">
        <v>55555555</v>
      </c>
      <c r="C37" s="22" t="s">
        <v>6</v>
      </c>
      <c r="D37" s="22" t="s">
        <v>5</v>
      </c>
      <c r="E37" s="23">
        <v>1</v>
      </c>
      <c r="F37" s="23">
        <v>3</v>
      </c>
      <c r="G37" s="24">
        <v>393.5530450878</v>
      </c>
      <c r="H37" s="46">
        <v>90.610900000000001</v>
      </c>
      <c r="I37" s="25">
        <v>0.33333333333333331</v>
      </c>
      <c r="J37" s="25">
        <v>131.18434836259999</v>
      </c>
      <c r="K37" s="32"/>
      <c r="L37" s="33"/>
      <c r="M37" s="52"/>
      <c r="O37" s="80"/>
      <c r="P37" s="81"/>
      <c r="Q37" s="82"/>
    </row>
    <row r="38" spans="1:17" s="4" customFormat="1" x14ac:dyDescent="0.25">
      <c r="A38" s="5"/>
      <c r="B38" s="5"/>
      <c r="C38" s="6"/>
      <c r="D38" s="6"/>
      <c r="E38" s="10">
        <v>5</v>
      </c>
      <c r="F38" s="10">
        <v>7</v>
      </c>
      <c r="G38" s="11">
        <v>1222.1765568205501</v>
      </c>
      <c r="H38" s="49">
        <v>90.627250000000004</v>
      </c>
      <c r="I38" s="21">
        <v>0.7142857142857143</v>
      </c>
      <c r="J38" s="21">
        <v>174.59665097436431</v>
      </c>
      <c r="K38" s="39"/>
      <c r="L38" s="38"/>
      <c r="M38" s="55"/>
      <c r="N38" s="5"/>
      <c r="O38" s="95"/>
      <c r="P38" s="93"/>
      <c r="Q38" s="94"/>
    </row>
    <row r="39" spans="1:17" s="4" customFormat="1" ht="19.5" customHeight="1" x14ac:dyDescent="0.25">
      <c r="A39" s="5"/>
      <c r="B39" s="5"/>
      <c r="C39" s="7" t="s">
        <v>155</v>
      </c>
      <c r="D39" s="7"/>
      <c r="E39" s="8"/>
      <c r="F39" s="8"/>
      <c r="G39" s="9"/>
      <c r="H39" s="48"/>
      <c r="I39" s="9"/>
      <c r="J39" s="9"/>
      <c r="K39" s="36"/>
      <c r="L39" s="37"/>
      <c r="M39" s="54"/>
      <c r="N39" s="5"/>
      <c r="O39" s="90"/>
      <c r="P39" s="91"/>
      <c r="Q39" s="92"/>
    </row>
    <row r="40" spans="1:17" x14ac:dyDescent="0.25">
      <c r="A40" s="1">
        <v>1</v>
      </c>
      <c r="B40" s="1">
        <v>1020283</v>
      </c>
      <c r="C40" s="85" t="s">
        <v>108</v>
      </c>
      <c r="D40" s="22" t="s">
        <v>109</v>
      </c>
      <c r="E40" s="23">
        <v>9</v>
      </c>
      <c r="F40" s="23">
        <v>3</v>
      </c>
      <c r="G40" s="24">
        <v>167.50485253740001</v>
      </c>
      <c r="H40" s="46">
        <v>72.801000000000002</v>
      </c>
      <c r="I40" s="25">
        <v>3</v>
      </c>
      <c r="J40" s="25">
        <v>55.834950845800002</v>
      </c>
      <c r="K40" s="32">
        <v>9</v>
      </c>
      <c r="L40" s="33">
        <v>286</v>
      </c>
      <c r="M40" s="52">
        <v>1</v>
      </c>
      <c r="O40" s="80">
        <v>3</v>
      </c>
      <c r="P40" s="81">
        <v>36</v>
      </c>
      <c r="Q40" s="82">
        <v>1</v>
      </c>
    </row>
    <row r="41" spans="1:17" x14ac:dyDescent="0.25">
      <c r="A41" s="1">
        <v>2</v>
      </c>
      <c r="B41" s="1">
        <v>1021363</v>
      </c>
      <c r="C41" s="85" t="s">
        <v>110</v>
      </c>
      <c r="D41" s="22" t="s">
        <v>111</v>
      </c>
      <c r="E41" s="23">
        <v>9</v>
      </c>
      <c r="F41" s="23">
        <v>4</v>
      </c>
      <c r="G41" s="24">
        <v>304.10353200370798</v>
      </c>
      <c r="H41" s="46">
        <v>77.548000000000002</v>
      </c>
      <c r="I41" s="25">
        <v>2.25</v>
      </c>
      <c r="J41" s="25">
        <v>76.025883000926996</v>
      </c>
      <c r="K41" s="32">
        <v>9</v>
      </c>
      <c r="L41" s="33">
        <v>4170</v>
      </c>
      <c r="M41" s="52">
        <v>3</v>
      </c>
      <c r="O41" s="80">
        <v>9</v>
      </c>
      <c r="P41" s="81">
        <v>112</v>
      </c>
      <c r="Q41" s="82">
        <v>1</v>
      </c>
    </row>
    <row r="42" spans="1:17" x14ac:dyDescent="0.25">
      <c r="A42" s="1">
        <v>3</v>
      </c>
      <c r="B42" s="1">
        <v>1325564</v>
      </c>
      <c r="C42" s="85" t="s">
        <v>112</v>
      </c>
      <c r="D42" s="22" t="s">
        <v>113</v>
      </c>
      <c r="E42" s="23">
        <v>30</v>
      </c>
      <c r="F42" s="23">
        <v>9</v>
      </c>
      <c r="G42" s="24">
        <v>461.38980431800002</v>
      </c>
      <c r="H42" s="46">
        <v>65.724400000000003</v>
      </c>
      <c r="I42" s="25">
        <v>3.3333333333333335</v>
      </c>
      <c r="J42" s="25">
        <v>51.265533813111112</v>
      </c>
      <c r="K42" s="32">
        <v>29</v>
      </c>
      <c r="L42" s="33">
        <v>1247</v>
      </c>
      <c r="M42" s="52">
        <v>1</v>
      </c>
      <c r="O42" s="80">
        <v>20</v>
      </c>
      <c r="P42" s="81">
        <v>249</v>
      </c>
      <c r="Q42" s="82">
        <v>1</v>
      </c>
    </row>
    <row r="43" spans="1:17" x14ac:dyDescent="0.25">
      <c r="A43" s="1">
        <v>4</v>
      </c>
      <c r="B43" s="1">
        <v>11308887</v>
      </c>
      <c r="C43" s="85" t="s">
        <v>114</v>
      </c>
      <c r="D43" s="22" t="s">
        <v>115</v>
      </c>
      <c r="E43" s="23">
        <v>6</v>
      </c>
      <c r="F43" s="23">
        <v>2</v>
      </c>
      <c r="G43" s="24">
        <v>235.613148671</v>
      </c>
      <c r="H43" s="46">
        <v>96.507800000000003</v>
      </c>
      <c r="I43" s="25">
        <v>3</v>
      </c>
      <c r="J43" s="25">
        <v>117.8065743355</v>
      </c>
      <c r="K43" s="32">
        <v>6</v>
      </c>
      <c r="L43" s="33">
        <v>2987</v>
      </c>
      <c r="M43" s="52">
        <v>3</v>
      </c>
      <c r="O43" s="80">
        <v>6</v>
      </c>
      <c r="P43" s="81">
        <v>150</v>
      </c>
      <c r="Q43" s="82">
        <v>2</v>
      </c>
    </row>
    <row r="44" spans="1:17" x14ac:dyDescent="0.25">
      <c r="A44" s="1">
        <v>5</v>
      </c>
      <c r="B44" s="1">
        <v>11308926</v>
      </c>
      <c r="C44" s="85" t="s">
        <v>116</v>
      </c>
      <c r="D44" s="22" t="s">
        <v>117</v>
      </c>
      <c r="E44" s="23">
        <v>1</v>
      </c>
      <c r="F44" s="23">
        <v>1</v>
      </c>
      <c r="G44" s="24">
        <v>281.84772470460001</v>
      </c>
      <c r="H44" s="46">
        <v>108.4798</v>
      </c>
      <c r="I44" s="25">
        <v>1</v>
      </c>
      <c r="J44" s="25">
        <v>281.84772470460001</v>
      </c>
      <c r="K44" s="32">
        <v>1</v>
      </c>
      <c r="L44" s="33">
        <v>2312</v>
      </c>
      <c r="M44" s="52"/>
      <c r="O44" s="80">
        <v>1</v>
      </c>
      <c r="P44" s="81">
        <v>200</v>
      </c>
      <c r="Q44" s="82">
        <v>0</v>
      </c>
    </row>
    <row r="45" spans="1:17" x14ac:dyDescent="0.25">
      <c r="A45" s="1">
        <v>6</v>
      </c>
      <c r="B45" s="1">
        <v>11310648</v>
      </c>
      <c r="C45" s="85" t="s">
        <v>118</v>
      </c>
      <c r="D45" s="22" t="s">
        <v>119</v>
      </c>
      <c r="E45" s="23">
        <v>13</v>
      </c>
      <c r="F45" s="23">
        <v>4</v>
      </c>
      <c r="G45" s="24">
        <v>493.31225611986798</v>
      </c>
      <c r="H45" s="46">
        <v>67.722099999999998</v>
      </c>
      <c r="I45" s="25">
        <v>3.25</v>
      </c>
      <c r="J45" s="25">
        <v>123.328064029967</v>
      </c>
      <c r="K45" s="32">
        <v>11</v>
      </c>
      <c r="L45" s="33">
        <v>272</v>
      </c>
      <c r="M45" s="52"/>
      <c r="O45" s="80">
        <v>11</v>
      </c>
      <c r="P45" s="81">
        <v>54</v>
      </c>
      <c r="Q45" s="82"/>
    </row>
    <row r="46" spans="1:17" x14ac:dyDescent="0.25">
      <c r="A46" s="1">
        <v>7</v>
      </c>
      <c r="B46" s="1">
        <v>11310929</v>
      </c>
      <c r="C46" s="85" t="s">
        <v>120</v>
      </c>
      <c r="D46" s="22" t="s">
        <v>121</v>
      </c>
      <c r="E46" s="23">
        <v>17</v>
      </c>
      <c r="F46" s="23">
        <v>3</v>
      </c>
      <c r="G46" s="24">
        <v>524.6568844894</v>
      </c>
      <c r="H46" s="46">
        <v>97.853300000000004</v>
      </c>
      <c r="I46" s="25">
        <v>5.666666666666667</v>
      </c>
      <c r="J46" s="25">
        <v>174.88562816313333</v>
      </c>
      <c r="K46" s="32">
        <v>17</v>
      </c>
      <c r="L46" s="33">
        <v>4915</v>
      </c>
      <c r="M46" s="52">
        <v>3</v>
      </c>
      <c r="O46" s="80">
        <v>17</v>
      </c>
      <c r="P46" s="81">
        <v>197</v>
      </c>
      <c r="Q46" s="82">
        <v>1</v>
      </c>
    </row>
    <row r="47" spans="1:17" x14ac:dyDescent="0.25">
      <c r="A47" s="1">
        <v>8</v>
      </c>
      <c r="B47" s="1">
        <v>11400361</v>
      </c>
      <c r="C47" s="85" t="s">
        <v>122</v>
      </c>
      <c r="D47" s="22" t="s">
        <v>123</v>
      </c>
      <c r="E47" s="23">
        <v>10</v>
      </c>
      <c r="F47" s="23">
        <v>2</v>
      </c>
      <c r="G47" s="24">
        <v>300.44514808700001</v>
      </c>
      <c r="H47" s="46">
        <v>81.156099999999995</v>
      </c>
      <c r="I47" s="25">
        <v>5</v>
      </c>
      <c r="J47" s="25">
        <v>150.2225740435</v>
      </c>
      <c r="K47" s="32">
        <v>8</v>
      </c>
      <c r="L47" s="33">
        <v>530</v>
      </c>
      <c r="M47" s="52">
        <v>2</v>
      </c>
      <c r="O47" s="80">
        <v>8</v>
      </c>
      <c r="P47" s="81">
        <v>109</v>
      </c>
      <c r="Q47" s="82">
        <v>3</v>
      </c>
    </row>
    <row r="48" spans="1:17" x14ac:dyDescent="0.25">
      <c r="A48" s="1">
        <v>9</v>
      </c>
      <c r="B48" s="1">
        <v>11401201</v>
      </c>
      <c r="C48" s="85" t="s">
        <v>124</v>
      </c>
      <c r="D48" s="22" t="s">
        <v>125</v>
      </c>
      <c r="E48" s="23">
        <v>11</v>
      </c>
      <c r="F48" s="23">
        <v>6</v>
      </c>
      <c r="G48" s="24">
        <v>194.9465978456</v>
      </c>
      <c r="H48" s="46">
        <v>68.602099999999993</v>
      </c>
      <c r="I48" s="25">
        <v>1.8333333333333333</v>
      </c>
      <c r="J48" s="25">
        <v>32.491099640933335</v>
      </c>
      <c r="K48" s="32">
        <v>11</v>
      </c>
      <c r="L48" s="33">
        <v>3711</v>
      </c>
      <c r="M48" s="52">
        <v>5</v>
      </c>
      <c r="O48" s="80">
        <v>11</v>
      </c>
      <c r="P48" s="81">
        <v>743</v>
      </c>
      <c r="Q48" s="82">
        <v>1</v>
      </c>
    </row>
    <row r="49" spans="1:17" x14ac:dyDescent="0.25">
      <c r="A49" s="1">
        <v>10</v>
      </c>
      <c r="B49" s="1">
        <v>11500850</v>
      </c>
      <c r="C49" s="85" t="s">
        <v>126</v>
      </c>
      <c r="D49" s="22" t="s">
        <v>127</v>
      </c>
      <c r="E49" s="23">
        <v>1</v>
      </c>
      <c r="F49" s="23">
        <v>1</v>
      </c>
      <c r="G49" s="24">
        <v>6.2831911280000003</v>
      </c>
      <c r="H49" s="46">
        <v>102.46129999999999</v>
      </c>
      <c r="I49" s="25">
        <v>1</v>
      </c>
      <c r="J49" s="25">
        <v>6.2831911280000003</v>
      </c>
      <c r="K49" s="32"/>
      <c r="L49" s="33"/>
      <c r="M49" s="52"/>
      <c r="O49" s="80"/>
      <c r="P49" s="81"/>
      <c r="Q49" s="82"/>
    </row>
    <row r="50" spans="1:17" s="4" customFormat="1" x14ac:dyDescent="0.25">
      <c r="A50" s="5"/>
      <c r="B50" s="5"/>
      <c r="C50" s="6"/>
      <c r="D50" s="6"/>
      <c r="E50" s="10">
        <v>107</v>
      </c>
      <c r="F50" s="10">
        <v>35</v>
      </c>
      <c r="G50" s="11">
        <v>2970.103139904576</v>
      </c>
      <c r="H50" s="49">
        <v>83.885590000000008</v>
      </c>
      <c r="I50" s="21">
        <v>3.0571428571428569</v>
      </c>
      <c r="J50" s="21">
        <v>84.860089711559311</v>
      </c>
      <c r="K50" s="39">
        <v>101</v>
      </c>
      <c r="L50" s="38">
        <v>20430</v>
      </c>
      <c r="M50" s="55">
        <v>18</v>
      </c>
      <c r="N50" s="5"/>
      <c r="O50" s="95">
        <v>86</v>
      </c>
      <c r="P50" s="93">
        <v>1850</v>
      </c>
      <c r="Q50" s="94">
        <v>10</v>
      </c>
    </row>
    <row r="51" spans="1:17" s="4" customFormat="1" ht="19.5" customHeight="1" x14ac:dyDescent="0.25">
      <c r="A51" s="5"/>
      <c r="B51" s="5"/>
      <c r="C51" s="7" t="s">
        <v>40</v>
      </c>
      <c r="D51" s="7"/>
      <c r="E51" s="8"/>
      <c r="F51" s="8"/>
      <c r="G51" s="9"/>
      <c r="H51" s="48"/>
      <c r="I51" s="9"/>
      <c r="J51" s="9"/>
      <c r="K51" s="36"/>
      <c r="L51" s="37"/>
      <c r="M51" s="54"/>
      <c r="N51" s="5"/>
      <c r="O51" s="90"/>
      <c r="P51" s="91"/>
      <c r="Q51" s="92"/>
    </row>
    <row r="52" spans="1:17" x14ac:dyDescent="0.25">
      <c r="A52" s="1">
        <v>1</v>
      </c>
      <c r="B52" s="1">
        <v>1022281</v>
      </c>
      <c r="C52" s="85" t="s">
        <v>41</v>
      </c>
      <c r="D52" s="22" t="s">
        <v>42</v>
      </c>
      <c r="E52" s="23">
        <v>215</v>
      </c>
      <c r="F52" s="23">
        <v>10</v>
      </c>
      <c r="G52" s="24">
        <v>410.42411719721599</v>
      </c>
      <c r="H52" s="46">
        <v>64.497763636363004</v>
      </c>
      <c r="I52" s="25">
        <v>21.5</v>
      </c>
      <c r="J52" s="25">
        <v>41.042411719721599</v>
      </c>
      <c r="K52" s="32">
        <v>177</v>
      </c>
      <c r="L52" s="33">
        <v>5846</v>
      </c>
      <c r="M52" s="52">
        <v>9</v>
      </c>
      <c r="O52" s="80">
        <v>10</v>
      </c>
      <c r="P52" s="81">
        <v>1022</v>
      </c>
      <c r="Q52" s="82">
        <v>1</v>
      </c>
    </row>
    <row r="53" spans="1:17" x14ac:dyDescent="0.25">
      <c r="A53" s="1">
        <v>2</v>
      </c>
      <c r="B53" s="1">
        <v>1323045</v>
      </c>
      <c r="C53" s="85" t="s">
        <v>43</v>
      </c>
      <c r="D53" s="22" t="s">
        <v>44</v>
      </c>
      <c r="E53" s="23">
        <v>162</v>
      </c>
      <c r="F53" s="23">
        <v>11</v>
      </c>
      <c r="G53" s="24">
        <v>382.11448361399999</v>
      </c>
      <c r="H53" s="46">
        <v>67.7654</v>
      </c>
      <c r="I53" s="25">
        <v>14.727272727272727</v>
      </c>
      <c r="J53" s="25">
        <v>34.737680328545451</v>
      </c>
      <c r="K53" s="32">
        <v>141</v>
      </c>
      <c r="L53" s="33">
        <v>6341</v>
      </c>
      <c r="M53" s="52">
        <v>9</v>
      </c>
      <c r="O53" s="80">
        <v>12</v>
      </c>
      <c r="P53" s="81">
        <v>951</v>
      </c>
      <c r="Q53" s="82">
        <v>1</v>
      </c>
    </row>
    <row r="54" spans="1:17" x14ac:dyDescent="0.25">
      <c r="A54" s="1">
        <v>3</v>
      </c>
      <c r="B54" s="1">
        <v>1325373</v>
      </c>
      <c r="C54" s="85" t="s">
        <v>45</v>
      </c>
      <c r="D54" s="22" t="s">
        <v>46</v>
      </c>
      <c r="E54" s="23">
        <v>174</v>
      </c>
      <c r="F54" s="23">
        <v>11</v>
      </c>
      <c r="G54" s="24">
        <v>375.26487948514398</v>
      </c>
      <c r="H54" s="46">
        <v>72.778750000000002</v>
      </c>
      <c r="I54" s="25">
        <v>15.818181818181818</v>
      </c>
      <c r="J54" s="25">
        <v>34.114989044104</v>
      </c>
      <c r="K54" s="32">
        <v>149</v>
      </c>
      <c r="L54" s="33">
        <v>4457</v>
      </c>
      <c r="M54" s="52">
        <v>8</v>
      </c>
      <c r="O54" s="80">
        <v>12</v>
      </c>
      <c r="P54" s="81">
        <v>711</v>
      </c>
      <c r="Q54" s="82">
        <v>3</v>
      </c>
    </row>
    <row r="55" spans="1:17" x14ac:dyDescent="0.25">
      <c r="A55" s="1">
        <v>4</v>
      </c>
      <c r="B55" s="1">
        <v>9700069</v>
      </c>
      <c r="C55" s="85" t="s">
        <v>47</v>
      </c>
      <c r="D55" s="22" t="s">
        <v>48</v>
      </c>
      <c r="E55" s="23">
        <v>177</v>
      </c>
      <c r="F55" s="23">
        <v>10</v>
      </c>
      <c r="G55" s="24">
        <v>421.98741798733403</v>
      </c>
      <c r="H55" s="46">
        <v>66.101709090908997</v>
      </c>
      <c r="I55" s="25">
        <v>17.7</v>
      </c>
      <c r="J55" s="25">
        <v>42.198741798733401</v>
      </c>
      <c r="K55" s="32">
        <v>149</v>
      </c>
      <c r="L55" s="33">
        <v>3602</v>
      </c>
      <c r="M55" s="52">
        <v>4</v>
      </c>
      <c r="O55" s="80">
        <v>12</v>
      </c>
      <c r="P55" s="81">
        <v>576</v>
      </c>
      <c r="Q55" s="82">
        <v>3</v>
      </c>
    </row>
    <row r="56" spans="1:17" x14ac:dyDescent="0.25">
      <c r="A56" s="1">
        <v>5</v>
      </c>
      <c r="B56" s="1">
        <v>11305185</v>
      </c>
      <c r="C56" s="85" t="s">
        <v>49</v>
      </c>
      <c r="D56" s="22" t="s">
        <v>50</v>
      </c>
      <c r="E56" s="23">
        <v>158</v>
      </c>
      <c r="F56" s="23">
        <v>11</v>
      </c>
      <c r="G56" s="24">
        <v>422.58637355436503</v>
      </c>
      <c r="H56" s="46">
        <v>70.736408333333003</v>
      </c>
      <c r="I56" s="25">
        <v>14.363636363636363</v>
      </c>
      <c r="J56" s="25">
        <v>38.416943050396817</v>
      </c>
      <c r="K56" s="32">
        <v>131</v>
      </c>
      <c r="L56" s="33">
        <v>2946</v>
      </c>
      <c r="M56" s="52">
        <v>9</v>
      </c>
      <c r="O56" s="80">
        <v>8</v>
      </c>
      <c r="P56" s="81">
        <v>504</v>
      </c>
      <c r="Q56" s="82">
        <v>2</v>
      </c>
    </row>
    <row r="57" spans="1:17" x14ac:dyDescent="0.25">
      <c r="A57" s="1">
        <v>6</v>
      </c>
      <c r="B57" s="1">
        <v>11310031</v>
      </c>
      <c r="C57" s="85" t="s">
        <v>51</v>
      </c>
      <c r="D57" s="22" t="s">
        <v>52</v>
      </c>
      <c r="E57" s="23">
        <v>2</v>
      </c>
      <c r="F57" s="23">
        <v>6</v>
      </c>
      <c r="G57" s="24">
        <v>1069.4082527378</v>
      </c>
      <c r="H57" s="46">
        <v>96.821100000000001</v>
      </c>
      <c r="I57" s="25">
        <v>0.33333333333333331</v>
      </c>
      <c r="J57" s="25">
        <v>178.23470878963334</v>
      </c>
      <c r="K57" s="32"/>
      <c r="L57" s="33"/>
      <c r="M57" s="52"/>
      <c r="O57" s="80"/>
      <c r="P57" s="81"/>
      <c r="Q57" s="82"/>
    </row>
    <row r="58" spans="1:17" x14ac:dyDescent="0.25">
      <c r="A58" s="1">
        <v>7</v>
      </c>
      <c r="B58" s="1">
        <v>11310769</v>
      </c>
      <c r="C58" s="85" t="s">
        <v>53</v>
      </c>
      <c r="D58" s="22" t="s">
        <v>54</v>
      </c>
      <c r="E58" s="23">
        <v>245</v>
      </c>
      <c r="F58" s="23">
        <v>14</v>
      </c>
      <c r="G58" s="24">
        <v>375.05529902704598</v>
      </c>
      <c r="H58" s="46">
        <v>61.644166666666003</v>
      </c>
      <c r="I58" s="25">
        <v>17.5</v>
      </c>
      <c r="J58" s="25">
        <v>26.78966421621757</v>
      </c>
      <c r="K58" s="32">
        <v>179</v>
      </c>
      <c r="L58" s="33">
        <v>3259</v>
      </c>
      <c r="M58" s="52">
        <v>2</v>
      </c>
      <c r="O58" s="80">
        <v>13</v>
      </c>
      <c r="P58" s="81">
        <v>625</v>
      </c>
      <c r="Q58" s="82">
        <v>1</v>
      </c>
    </row>
    <row r="59" spans="1:17" x14ac:dyDescent="0.25">
      <c r="A59" s="1">
        <v>8</v>
      </c>
      <c r="B59" s="1">
        <v>11700342</v>
      </c>
      <c r="C59" s="85" t="s">
        <v>55</v>
      </c>
      <c r="D59" s="22" t="s">
        <v>56</v>
      </c>
      <c r="E59" s="23">
        <v>117</v>
      </c>
      <c r="F59" s="23">
        <v>5</v>
      </c>
      <c r="G59" s="24">
        <v>339.12422283880801</v>
      </c>
      <c r="H59" s="46">
        <v>67.265900000000002</v>
      </c>
      <c r="I59" s="25">
        <v>23.4</v>
      </c>
      <c r="J59" s="25">
        <v>67.824844567761602</v>
      </c>
      <c r="K59" s="32">
        <v>72</v>
      </c>
      <c r="L59" s="33">
        <v>1705</v>
      </c>
      <c r="M59" s="52">
        <v>4</v>
      </c>
      <c r="O59" s="80">
        <v>11</v>
      </c>
      <c r="P59" s="81">
        <v>408</v>
      </c>
      <c r="Q59" s="82">
        <v>2</v>
      </c>
    </row>
    <row r="60" spans="1:17" s="4" customFormat="1" x14ac:dyDescent="0.25">
      <c r="A60" s="5"/>
      <c r="B60" s="5"/>
      <c r="C60" s="6"/>
      <c r="D60" s="6"/>
      <c r="E60" s="10">
        <v>1250</v>
      </c>
      <c r="F60" s="10">
        <v>78</v>
      </c>
      <c r="G60" s="11">
        <v>3795.9650464417136</v>
      </c>
      <c r="H60" s="49">
        <v>70.951399715908877</v>
      </c>
      <c r="I60" s="21">
        <v>16.025641025641026</v>
      </c>
      <c r="J60" s="21">
        <v>48.666218544124533</v>
      </c>
      <c r="K60" s="39">
        <v>998</v>
      </c>
      <c r="L60" s="38">
        <v>28156</v>
      </c>
      <c r="M60" s="55">
        <v>45</v>
      </c>
      <c r="N60" s="5"/>
      <c r="O60" s="95">
        <v>78</v>
      </c>
      <c r="P60" s="93">
        <v>4797</v>
      </c>
      <c r="Q60" s="94">
        <v>13</v>
      </c>
    </row>
    <row r="61" spans="1:17" s="4" customFormat="1" ht="19.5" customHeight="1" x14ac:dyDescent="0.25">
      <c r="A61" s="5"/>
      <c r="B61" s="5"/>
      <c r="C61" s="7" t="s">
        <v>57</v>
      </c>
      <c r="D61" s="7"/>
      <c r="E61" s="8"/>
      <c r="F61" s="8"/>
      <c r="G61" s="9"/>
      <c r="H61" s="48"/>
      <c r="I61" s="9"/>
      <c r="J61" s="9"/>
      <c r="K61" s="36"/>
      <c r="L61" s="37"/>
      <c r="M61" s="54"/>
      <c r="N61" s="5"/>
      <c r="O61" s="90"/>
      <c r="P61" s="91"/>
      <c r="Q61" s="92"/>
    </row>
    <row r="62" spans="1:17" x14ac:dyDescent="0.25">
      <c r="A62" s="1">
        <v>1</v>
      </c>
      <c r="B62" s="1">
        <v>718868</v>
      </c>
      <c r="C62" s="85" t="s">
        <v>58</v>
      </c>
      <c r="D62" s="22" t="s">
        <v>59</v>
      </c>
      <c r="E62" s="23">
        <v>47</v>
      </c>
      <c r="F62" s="23">
        <v>1</v>
      </c>
      <c r="G62" s="24">
        <v>63.835988266400001</v>
      </c>
      <c r="H62" s="46">
        <v>96.319800000000001</v>
      </c>
      <c r="I62" s="25">
        <v>47</v>
      </c>
      <c r="J62" s="25">
        <v>63.835988266400001</v>
      </c>
      <c r="K62" s="32">
        <v>6</v>
      </c>
      <c r="L62" s="33">
        <v>36</v>
      </c>
      <c r="M62" s="52">
        <v>1</v>
      </c>
      <c r="O62" s="80">
        <v>6</v>
      </c>
      <c r="P62" s="81">
        <v>7</v>
      </c>
      <c r="Q62" s="82">
        <v>1</v>
      </c>
    </row>
    <row r="63" spans="1:17" x14ac:dyDescent="0.25">
      <c r="A63" s="1">
        <v>2</v>
      </c>
      <c r="B63" s="1">
        <v>1109382</v>
      </c>
      <c r="C63" s="85" t="s">
        <v>60</v>
      </c>
      <c r="D63" s="22" t="s">
        <v>61</v>
      </c>
      <c r="E63" s="23">
        <v>62</v>
      </c>
      <c r="F63" s="23">
        <v>6</v>
      </c>
      <c r="G63" s="24">
        <v>318.16393050806198</v>
      </c>
      <c r="H63" s="46">
        <v>79.282285714284995</v>
      </c>
      <c r="I63" s="25">
        <v>10.333333333333334</v>
      </c>
      <c r="J63" s="25">
        <v>53.027321751343663</v>
      </c>
      <c r="K63" s="32">
        <v>5</v>
      </c>
      <c r="L63" s="33">
        <v>414</v>
      </c>
      <c r="M63" s="52">
        <v>5</v>
      </c>
      <c r="O63" s="80">
        <v>5</v>
      </c>
      <c r="P63" s="81">
        <v>83</v>
      </c>
      <c r="Q63" s="82">
        <v>5</v>
      </c>
    </row>
    <row r="64" spans="1:17" x14ac:dyDescent="0.25">
      <c r="A64" s="1">
        <v>3</v>
      </c>
      <c r="B64" s="1">
        <v>1113226</v>
      </c>
      <c r="C64" s="85" t="s">
        <v>62</v>
      </c>
      <c r="D64" s="22" t="s">
        <v>63</v>
      </c>
      <c r="E64" s="23">
        <v>14</v>
      </c>
      <c r="F64" s="23">
        <v>6</v>
      </c>
      <c r="G64" s="24">
        <v>567.87047941474395</v>
      </c>
      <c r="H64" s="46">
        <v>100.6203</v>
      </c>
      <c r="I64" s="25">
        <v>2.3333333333333335</v>
      </c>
      <c r="J64" s="25">
        <v>94.645079902457326</v>
      </c>
      <c r="K64" s="32">
        <v>14</v>
      </c>
      <c r="L64" s="33">
        <v>3996</v>
      </c>
      <c r="M64" s="52">
        <v>1</v>
      </c>
      <c r="O64" s="80">
        <v>14</v>
      </c>
      <c r="P64" s="81">
        <v>799</v>
      </c>
      <c r="Q64" s="82"/>
    </row>
    <row r="65" spans="1:17" x14ac:dyDescent="0.25">
      <c r="A65" s="1">
        <v>4</v>
      </c>
      <c r="B65" s="1">
        <v>1220575</v>
      </c>
      <c r="C65" s="85" t="s">
        <v>65</v>
      </c>
      <c r="D65" s="22" t="s">
        <v>66</v>
      </c>
      <c r="E65" s="23">
        <v>193</v>
      </c>
      <c r="F65" s="23">
        <v>8</v>
      </c>
      <c r="G65" s="24">
        <v>435.3368089786</v>
      </c>
      <c r="H65" s="46">
        <v>77.391166666665995</v>
      </c>
      <c r="I65" s="25">
        <v>24.125</v>
      </c>
      <c r="J65" s="25">
        <v>54.417101122325001</v>
      </c>
      <c r="K65" s="32">
        <v>6</v>
      </c>
      <c r="L65" s="33">
        <v>451</v>
      </c>
      <c r="M65" s="52">
        <v>14</v>
      </c>
      <c r="O65" s="80">
        <v>6</v>
      </c>
      <c r="P65" s="81">
        <v>90</v>
      </c>
      <c r="Q65" s="82">
        <v>15</v>
      </c>
    </row>
    <row r="66" spans="1:17" x14ac:dyDescent="0.25">
      <c r="A66" s="1">
        <v>5</v>
      </c>
      <c r="B66" s="1">
        <v>1326602</v>
      </c>
      <c r="C66" s="85" t="s">
        <v>67</v>
      </c>
      <c r="D66" s="22" t="s">
        <v>69</v>
      </c>
      <c r="E66" s="23">
        <v>102</v>
      </c>
      <c r="F66" s="23">
        <v>5</v>
      </c>
      <c r="G66" s="24">
        <v>204.41698922288001</v>
      </c>
      <c r="H66" s="46">
        <v>63.087499999999999</v>
      </c>
      <c r="I66" s="25">
        <v>20.399999999999999</v>
      </c>
      <c r="J66" s="25">
        <v>40.883397844576002</v>
      </c>
      <c r="K66" s="32">
        <v>13</v>
      </c>
      <c r="L66" s="33">
        <v>1555</v>
      </c>
      <c r="M66" s="52">
        <v>2</v>
      </c>
      <c r="O66" s="80">
        <v>13</v>
      </c>
      <c r="P66" s="81">
        <v>311</v>
      </c>
      <c r="Q66" s="82">
        <v>2</v>
      </c>
    </row>
    <row r="67" spans="1:17" x14ac:dyDescent="0.25">
      <c r="A67" s="1">
        <v>6</v>
      </c>
      <c r="B67" s="1">
        <v>1409008</v>
      </c>
      <c r="C67" s="85" t="s">
        <v>70</v>
      </c>
      <c r="D67" s="22" t="s">
        <v>68</v>
      </c>
      <c r="E67" s="23">
        <v>147</v>
      </c>
      <c r="F67" s="23">
        <v>2</v>
      </c>
      <c r="G67" s="24">
        <v>171.56202638740001</v>
      </c>
      <c r="H67" s="46">
        <v>64.947500000000005</v>
      </c>
      <c r="I67" s="25">
        <v>73.5</v>
      </c>
      <c r="J67" s="25">
        <v>85.781013193700005</v>
      </c>
      <c r="K67" s="32">
        <v>31</v>
      </c>
      <c r="L67" s="33">
        <v>1351</v>
      </c>
      <c r="M67" s="52"/>
      <c r="O67" s="80">
        <v>31</v>
      </c>
      <c r="P67" s="81">
        <v>270</v>
      </c>
      <c r="Q67" s="82"/>
    </row>
    <row r="68" spans="1:17" x14ac:dyDescent="0.25">
      <c r="A68" s="1">
        <v>7</v>
      </c>
      <c r="B68" s="1">
        <v>9801182</v>
      </c>
      <c r="C68" s="85" t="s">
        <v>71</v>
      </c>
      <c r="D68" s="22" t="s">
        <v>72</v>
      </c>
      <c r="E68" s="23">
        <v>133</v>
      </c>
      <c r="F68" s="23">
        <v>7</v>
      </c>
      <c r="G68" s="24">
        <v>368.5445256456</v>
      </c>
      <c r="H68" s="46">
        <v>80.914737500000001</v>
      </c>
      <c r="I68" s="25">
        <v>19</v>
      </c>
      <c r="J68" s="25">
        <v>52.649217949371426</v>
      </c>
      <c r="K68" s="32">
        <v>4</v>
      </c>
      <c r="L68" s="33">
        <v>703</v>
      </c>
      <c r="M68" s="52">
        <v>2</v>
      </c>
      <c r="O68" s="80">
        <v>4</v>
      </c>
      <c r="P68" s="81">
        <v>141</v>
      </c>
      <c r="Q68" s="82">
        <v>1</v>
      </c>
    </row>
    <row r="69" spans="1:17" x14ac:dyDescent="0.25">
      <c r="A69" s="1">
        <v>8</v>
      </c>
      <c r="B69" s="1">
        <v>11304683</v>
      </c>
      <c r="C69" s="85" t="s">
        <v>73</v>
      </c>
      <c r="D69" s="22" t="s">
        <v>64</v>
      </c>
      <c r="E69" s="23">
        <v>170</v>
      </c>
      <c r="F69" s="23">
        <v>3</v>
      </c>
      <c r="G69" s="24">
        <v>133.02704126196201</v>
      </c>
      <c r="H69" s="46">
        <v>59.951966666666003</v>
      </c>
      <c r="I69" s="25">
        <v>56.666666666666664</v>
      </c>
      <c r="J69" s="25">
        <v>44.342347087320668</v>
      </c>
      <c r="K69" s="32">
        <v>28</v>
      </c>
      <c r="L69" s="33">
        <v>638</v>
      </c>
      <c r="M69" s="52">
        <v>1</v>
      </c>
      <c r="O69" s="80">
        <v>28</v>
      </c>
      <c r="P69" s="81">
        <v>128</v>
      </c>
      <c r="Q69" s="82">
        <v>1</v>
      </c>
    </row>
    <row r="70" spans="1:17" x14ac:dyDescent="0.25">
      <c r="A70" s="1">
        <v>9</v>
      </c>
      <c r="B70" s="1">
        <v>11310394</v>
      </c>
      <c r="C70" s="85" t="s">
        <v>74</v>
      </c>
      <c r="D70" s="22" t="s">
        <v>75</v>
      </c>
      <c r="E70" s="23">
        <v>69</v>
      </c>
      <c r="F70" s="23">
        <v>2</v>
      </c>
      <c r="G70" s="24">
        <v>110.78561227359999</v>
      </c>
      <c r="H70" s="46">
        <v>56.457700000000003</v>
      </c>
      <c r="I70" s="25">
        <v>34.5</v>
      </c>
      <c r="J70" s="25">
        <v>55.392806136799997</v>
      </c>
      <c r="K70" s="32">
        <v>23</v>
      </c>
      <c r="L70" s="33">
        <v>917</v>
      </c>
      <c r="M70" s="52">
        <v>1</v>
      </c>
      <c r="O70" s="80">
        <v>23</v>
      </c>
      <c r="P70" s="81">
        <v>183</v>
      </c>
      <c r="Q70" s="82"/>
    </row>
    <row r="71" spans="1:17" x14ac:dyDescent="0.25">
      <c r="A71" s="1">
        <v>10</v>
      </c>
      <c r="B71" s="1">
        <v>11403474</v>
      </c>
      <c r="C71" s="85" t="s">
        <v>76</v>
      </c>
      <c r="D71" s="22" t="s">
        <v>77</v>
      </c>
      <c r="E71" s="23">
        <v>13</v>
      </c>
      <c r="F71" s="23">
        <v>7</v>
      </c>
      <c r="G71" s="24">
        <v>557.68019208019405</v>
      </c>
      <c r="H71" s="46">
        <v>76.548100000000005</v>
      </c>
      <c r="I71" s="25">
        <v>1.8571428571428572</v>
      </c>
      <c r="J71" s="25">
        <v>79.668598868599148</v>
      </c>
      <c r="K71" s="32">
        <v>13</v>
      </c>
      <c r="L71" s="33">
        <v>30672</v>
      </c>
      <c r="M71" s="52"/>
      <c r="O71" s="80">
        <v>13</v>
      </c>
      <c r="P71" s="81">
        <v>2147</v>
      </c>
      <c r="Q71" s="82"/>
    </row>
    <row r="72" spans="1:17" x14ac:dyDescent="0.25">
      <c r="A72" s="1">
        <v>11</v>
      </c>
      <c r="B72" s="1">
        <v>11600992</v>
      </c>
      <c r="C72" s="85" t="s">
        <v>78</v>
      </c>
      <c r="D72" s="22" t="s">
        <v>79</v>
      </c>
      <c r="E72" s="23">
        <v>72</v>
      </c>
      <c r="F72" s="23">
        <v>2</v>
      </c>
      <c r="G72" s="24">
        <v>264.85635737126597</v>
      </c>
      <c r="H72" s="46">
        <v>38.660433333333003</v>
      </c>
      <c r="I72" s="25">
        <v>36</v>
      </c>
      <c r="J72" s="25">
        <v>132.42817868563299</v>
      </c>
      <c r="K72" s="32">
        <v>6</v>
      </c>
      <c r="L72" s="33">
        <v>135</v>
      </c>
      <c r="M72" s="52">
        <v>3</v>
      </c>
      <c r="O72" s="80">
        <v>6</v>
      </c>
      <c r="P72" s="81">
        <v>27</v>
      </c>
      <c r="Q72" s="82">
        <v>3</v>
      </c>
    </row>
    <row r="73" spans="1:17" x14ac:dyDescent="0.25">
      <c r="A73" s="1">
        <v>12</v>
      </c>
      <c r="B73" s="1">
        <v>44444444</v>
      </c>
      <c r="C73" s="85" t="s">
        <v>80</v>
      </c>
      <c r="D73" s="22" t="s">
        <v>81</v>
      </c>
      <c r="E73" s="23">
        <v>32</v>
      </c>
      <c r="F73" s="23">
        <v>5</v>
      </c>
      <c r="G73" s="24">
        <v>255.76406661132199</v>
      </c>
      <c r="H73" s="46">
        <v>80.115883333333002</v>
      </c>
      <c r="I73" s="25">
        <v>6.4</v>
      </c>
      <c r="J73" s="25">
        <v>51.1528133222644</v>
      </c>
      <c r="K73" s="32">
        <v>22</v>
      </c>
      <c r="L73" s="33">
        <v>3118</v>
      </c>
      <c r="M73" s="52"/>
      <c r="O73" s="80">
        <v>5</v>
      </c>
      <c r="P73" s="81">
        <v>312</v>
      </c>
      <c r="Q73" s="82"/>
    </row>
    <row r="74" spans="1:17" s="4" customFormat="1" x14ac:dyDescent="0.25">
      <c r="A74" s="5"/>
      <c r="B74" s="5"/>
      <c r="C74" s="6"/>
      <c r="D74" s="6"/>
      <c r="E74" s="10">
        <v>1054</v>
      </c>
      <c r="F74" s="10">
        <v>54</v>
      </c>
      <c r="G74" s="11">
        <v>3451.8440180220296</v>
      </c>
      <c r="H74" s="49">
        <v>72.858114434523586</v>
      </c>
      <c r="I74" s="21">
        <v>19.518518518518519</v>
      </c>
      <c r="J74" s="21">
        <v>63.923037370778324</v>
      </c>
      <c r="K74" s="39">
        <v>171</v>
      </c>
      <c r="L74" s="38">
        <v>43986</v>
      </c>
      <c r="M74" s="55">
        <v>30</v>
      </c>
      <c r="N74" s="5"/>
      <c r="O74" s="95">
        <v>154</v>
      </c>
      <c r="P74" s="93">
        <v>4498</v>
      </c>
      <c r="Q74" s="94">
        <v>28</v>
      </c>
    </row>
    <row r="75" spans="1:17" s="4" customFormat="1" ht="19.5" customHeight="1" x14ac:dyDescent="0.25">
      <c r="A75" s="5"/>
      <c r="B75" s="5"/>
      <c r="C75" s="7" t="s">
        <v>2</v>
      </c>
      <c r="D75" s="7"/>
      <c r="E75" s="8"/>
      <c r="F75" s="8"/>
      <c r="G75" s="9"/>
      <c r="H75" s="48"/>
      <c r="I75" s="9"/>
      <c r="J75" s="9"/>
      <c r="K75" s="36"/>
      <c r="L75" s="37"/>
      <c r="M75" s="54"/>
      <c r="N75" s="5"/>
      <c r="O75" s="90"/>
      <c r="P75" s="91"/>
      <c r="Q75" s="92"/>
    </row>
    <row r="76" spans="1:17" x14ac:dyDescent="0.25">
      <c r="A76" s="1">
        <v>1</v>
      </c>
      <c r="B76" s="1">
        <v>319681</v>
      </c>
      <c r="C76" s="85" t="s">
        <v>82</v>
      </c>
      <c r="D76" s="22" t="s">
        <v>83</v>
      </c>
      <c r="E76" s="23">
        <v>70</v>
      </c>
      <c r="F76" s="23">
        <v>4</v>
      </c>
      <c r="G76" s="24">
        <v>232.1870371926</v>
      </c>
      <c r="H76" s="46">
        <v>71.410499999999999</v>
      </c>
      <c r="I76" s="25">
        <v>17.5</v>
      </c>
      <c r="J76" s="25">
        <v>58.04675929815</v>
      </c>
      <c r="K76" s="32"/>
      <c r="L76" s="33"/>
      <c r="M76" s="52"/>
      <c r="O76" s="80"/>
      <c r="P76" s="81"/>
      <c r="Q76" s="82"/>
    </row>
    <row r="77" spans="1:17" x14ac:dyDescent="0.25">
      <c r="A77" s="1">
        <v>2</v>
      </c>
      <c r="B77" s="1">
        <v>511858</v>
      </c>
      <c r="C77" s="85" t="s">
        <v>84</v>
      </c>
      <c r="D77" s="22" t="s">
        <v>85</v>
      </c>
      <c r="E77" s="23">
        <v>137</v>
      </c>
      <c r="F77" s="23">
        <v>9</v>
      </c>
      <c r="G77" s="24">
        <v>392.07928865219998</v>
      </c>
      <c r="H77" s="46">
        <v>70.476600000000005</v>
      </c>
      <c r="I77" s="25">
        <v>15.222222222222221</v>
      </c>
      <c r="J77" s="25">
        <v>43.564365405799997</v>
      </c>
      <c r="K77" s="32"/>
      <c r="L77" s="33"/>
      <c r="M77" s="52"/>
      <c r="O77" s="80">
        <v>1</v>
      </c>
      <c r="P77" s="81">
        <v>320</v>
      </c>
      <c r="Q77" s="82"/>
    </row>
    <row r="78" spans="1:17" x14ac:dyDescent="0.25">
      <c r="A78" s="1">
        <v>3</v>
      </c>
      <c r="B78" s="1">
        <v>517904</v>
      </c>
      <c r="C78" s="85" t="s">
        <v>87</v>
      </c>
      <c r="D78" s="22" t="s">
        <v>88</v>
      </c>
      <c r="E78" s="23">
        <v>129</v>
      </c>
      <c r="F78" s="23">
        <v>6</v>
      </c>
      <c r="G78" s="24">
        <v>314.8298407538</v>
      </c>
      <c r="H78" s="46">
        <v>68.873966666666007</v>
      </c>
      <c r="I78" s="25">
        <v>21.5</v>
      </c>
      <c r="J78" s="25">
        <v>52.471640125633336</v>
      </c>
      <c r="K78" s="32">
        <v>2</v>
      </c>
      <c r="L78" s="33">
        <v>505</v>
      </c>
      <c r="M78" s="52">
        <v>1</v>
      </c>
      <c r="O78" s="80">
        <v>2</v>
      </c>
      <c r="P78" s="81">
        <v>505</v>
      </c>
      <c r="Q78" s="82">
        <v>1</v>
      </c>
    </row>
    <row r="79" spans="1:17" x14ac:dyDescent="0.25">
      <c r="A79" s="1">
        <v>4</v>
      </c>
      <c r="B79" s="1">
        <v>1109667</v>
      </c>
      <c r="C79" s="85" t="s">
        <v>89</v>
      </c>
      <c r="D79" s="22" t="s">
        <v>90</v>
      </c>
      <c r="E79" s="23">
        <v>40</v>
      </c>
      <c r="F79" s="23"/>
      <c r="G79" s="24">
        <v>79.111047670399998</v>
      </c>
      <c r="H79" s="46">
        <v>76.460999999999999</v>
      </c>
      <c r="I79" s="25">
        <v>40</v>
      </c>
      <c r="J79" s="25">
        <v>79.111047670399998</v>
      </c>
      <c r="K79" s="32"/>
      <c r="L79" s="33"/>
      <c r="M79" s="52"/>
      <c r="O79" s="80">
        <v>1</v>
      </c>
      <c r="P79" s="81">
        <v>538</v>
      </c>
      <c r="Q79" s="82"/>
    </row>
    <row r="80" spans="1:17" x14ac:dyDescent="0.25">
      <c r="A80" s="1">
        <v>5</v>
      </c>
      <c r="B80" s="1">
        <v>11308083</v>
      </c>
      <c r="C80" s="85" t="s">
        <v>91</v>
      </c>
      <c r="D80" s="22" t="s">
        <v>92</v>
      </c>
      <c r="E80" s="23">
        <v>120</v>
      </c>
      <c r="F80" s="23">
        <v>6</v>
      </c>
      <c r="G80" s="24">
        <v>304.58697027293101</v>
      </c>
      <c r="H80" s="46">
        <v>69.201899999999995</v>
      </c>
      <c r="I80" s="25">
        <v>20</v>
      </c>
      <c r="J80" s="25">
        <v>50.764495045488502</v>
      </c>
      <c r="K80" s="32">
        <v>5</v>
      </c>
      <c r="L80" s="33">
        <v>513</v>
      </c>
      <c r="M80" s="52">
        <v>1</v>
      </c>
      <c r="O80" s="80">
        <v>4</v>
      </c>
      <c r="P80" s="81">
        <v>424</v>
      </c>
      <c r="Q80" s="82"/>
    </row>
    <row r="81" spans="1:17" x14ac:dyDescent="0.25">
      <c r="A81" s="1">
        <v>6</v>
      </c>
      <c r="B81" s="1">
        <v>11310536</v>
      </c>
      <c r="C81" s="85" t="s">
        <v>93</v>
      </c>
      <c r="D81" s="22" t="s">
        <v>94</v>
      </c>
      <c r="E81" s="23">
        <v>5</v>
      </c>
      <c r="F81" s="23">
        <v>2</v>
      </c>
      <c r="G81" s="24">
        <v>215.83316911680001</v>
      </c>
      <c r="H81" s="46">
        <v>77.085433333333</v>
      </c>
      <c r="I81" s="25">
        <v>2.5</v>
      </c>
      <c r="J81" s="25">
        <v>107.9165845584</v>
      </c>
      <c r="K81" s="32">
        <v>5</v>
      </c>
      <c r="L81" s="33">
        <v>1650</v>
      </c>
      <c r="M81" s="52"/>
      <c r="O81" s="80">
        <v>5</v>
      </c>
      <c r="P81" s="81">
        <v>330</v>
      </c>
      <c r="Q81" s="82"/>
    </row>
    <row r="82" spans="1:17" x14ac:dyDescent="0.25">
      <c r="A82" s="1">
        <v>7</v>
      </c>
      <c r="B82" s="1">
        <v>11401489</v>
      </c>
      <c r="C82" s="85" t="s">
        <v>95</v>
      </c>
      <c r="D82" s="22" t="s">
        <v>96</v>
      </c>
      <c r="E82" s="23">
        <v>135</v>
      </c>
      <c r="F82" s="23">
        <v>7</v>
      </c>
      <c r="G82" s="24">
        <v>286.88347861900002</v>
      </c>
      <c r="H82" s="46">
        <v>77.974549999999994</v>
      </c>
      <c r="I82" s="25">
        <v>19.285714285714285</v>
      </c>
      <c r="J82" s="25">
        <v>40.983354088428577</v>
      </c>
      <c r="K82" s="32">
        <v>1</v>
      </c>
      <c r="L82" s="33">
        <v>79</v>
      </c>
      <c r="M82" s="52"/>
      <c r="O82" s="80">
        <v>1</v>
      </c>
      <c r="P82" s="81">
        <v>180</v>
      </c>
      <c r="Q82" s="82"/>
    </row>
    <row r="83" spans="1:17" x14ac:dyDescent="0.25">
      <c r="A83" s="1">
        <v>8</v>
      </c>
      <c r="B83" s="1">
        <v>11402084</v>
      </c>
      <c r="C83" s="85" t="s">
        <v>97</v>
      </c>
      <c r="D83" s="22" t="s">
        <v>98</v>
      </c>
      <c r="E83" s="23">
        <v>80</v>
      </c>
      <c r="F83" s="23">
        <v>7</v>
      </c>
      <c r="G83" s="24">
        <v>618.54790076639995</v>
      </c>
      <c r="H83" s="46">
        <v>84.41225</v>
      </c>
      <c r="I83" s="25">
        <v>11.428571428571429</v>
      </c>
      <c r="J83" s="25">
        <v>88.363985823771415</v>
      </c>
      <c r="K83" s="32">
        <v>2</v>
      </c>
      <c r="L83" s="33">
        <v>2695</v>
      </c>
      <c r="M83" s="52">
        <v>2</v>
      </c>
      <c r="O83" s="80">
        <v>1</v>
      </c>
      <c r="P83" s="81">
        <v>1553</v>
      </c>
      <c r="Q83" s="82">
        <v>1</v>
      </c>
    </row>
    <row r="84" spans="1:17" x14ac:dyDescent="0.25">
      <c r="A84" s="1">
        <v>9</v>
      </c>
      <c r="B84" s="1">
        <v>99999998</v>
      </c>
      <c r="C84" s="85" t="s">
        <v>99</v>
      </c>
      <c r="D84" s="22" t="s">
        <v>86</v>
      </c>
      <c r="E84" s="23">
        <v>59</v>
      </c>
      <c r="F84" s="23">
        <v>5</v>
      </c>
      <c r="G84" s="24">
        <v>281.74229187032</v>
      </c>
      <c r="H84" s="46">
        <v>71.586550000000003</v>
      </c>
      <c r="I84" s="25">
        <v>11.8</v>
      </c>
      <c r="J84" s="25">
        <v>56.348458374064002</v>
      </c>
      <c r="K84" s="32">
        <v>4</v>
      </c>
      <c r="L84" s="33">
        <v>944</v>
      </c>
      <c r="M84" s="52">
        <v>1</v>
      </c>
      <c r="O84" s="80">
        <v>3</v>
      </c>
      <c r="P84" s="81">
        <v>357</v>
      </c>
      <c r="Q84" s="82">
        <v>1</v>
      </c>
    </row>
    <row r="85" spans="1:17" s="4" customFormat="1" x14ac:dyDescent="0.25">
      <c r="A85" s="5"/>
      <c r="B85" s="5"/>
      <c r="C85" s="6"/>
      <c r="D85" s="6"/>
      <c r="E85" s="10">
        <v>775</v>
      </c>
      <c r="F85" s="10">
        <v>46</v>
      </c>
      <c r="G85" s="11">
        <v>2725.8010249144509</v>
      </c>
      <c r="H85" s="49">
        <v>74.164749999999884</v>
      </c>
      <c r="I85" s="21">
        <v>16.847826086956523</v>
      </c>
      <c r="J85" s="21">
        <v>59.256544019879364</v>
      </c>
      <c r="K85" s="39">
        <v>19</v>
      </c>
      <c r="L85" s="38">
        <v>6386</v>
      </c>
      <c r="M85" s="55">
        <v>5</v>
      </c>
      <c r="N85" s="5"/>
      <c r="O85" s="95">
        <v>18</v>
      </c>
      <c r="P85" s="93">
        <v>4207</v>
      </c>
      <c r="Q85" s="94">
        <v>3</v>
      </c>
    </row>
    <row r="86" spans="1:17" s="4" customFormat="1" ht="19.5" customHeight="1" x14ac:dyDescent="0.25">
      <c r="A86" s="5"/>
      <c r="B86" s="5"/>
      <c r="C86" s="7" t="s">
        <v>0</v>
      </c>
      <c r="D86" s="7"/>
      <c r="E86" s="8"/>
      <c r="F86" s="8"/>
      <c r="G86" s="9"/>
      <c r="H86" s="48"/>
      <c r="I86" s="9"/>
      <c r="J86" s="9"/>
      <c r="K86" s="36"/>
      <c r="L86" s="37"/>
      <c r="M86" s="54"/>
      <c r="N86" s="5"/>
      <c r="O86" s="90"/>
      <c r="P86" s="91"/>
      <c r="Q86" s="92"/>
    </row>
    <row r="87" spans="1:17" x14ac:dyDescent="0.25">
      <c r="A87" s="1">
        <v>1</v>
      </c>
      <c r="B87" s="1">
        <v>23867</v>
      </c>
      <c r="C87" s="85" t="s">
        <v>128</v>
      </c>
      <c r="D87" s="22" t="s">
        <v>129</v>
      </c>
      <c r="E87" s="23">
        <v>139</v>
      </c>
      <c r="F87" s="23">
        <v>6</v>
      </c>
      <c r="G87" s="24">
        <v>229.33420785679999</v>
      </c>
      <c r="H87" s="46">
        <v>67.713214285714002</v>
      </c>
      <c r="I87" s="25">
        <v>23.166666666666668</v>
      </c>
      <c r="J87" s="25">
        <v>38.222367976133334</v>
      </c>
      <c r="K87" s="32">
        <v>5</v>
      </c>
      <c r="L87" s="33">
        <v>385</v>
      </c>
      <c r="M87" s="52"/>
      <c r="O87" s="80">
        <v>5</v>
      </c>
      <c r="P87" s="81">
        <v>77</v>
      </c>
      <c r="Q87" s="82"/>
    </row>
    <row r="88" spans="1:17" x14ac:dyDescent="0.25">
      <c r="A88" s="1">
        <v>2</v>
      </c>
      <c r="B88" s="1">
        <v>216577</v>
      </c>
      <c r="C88" s="85" t="s">
        <v>130</v>
      </c>
      <c r="D88" s="22" t="s">
        <v>131</v>
      </c>
      <c r="E88" s="23">
        <v>49</v>
      </c>
      <c r="F88" s="23">
        <v>3</v>
      </c>
      <c r="G88" s="24">
        <v>145.9957196812</v>
      </c>
      <c r="H88" s="46">
        <v>67.581774999999993</v>
      </c>
      <c r="I88" s="25">
        <v>16.333333333333332</v>
      </c>
      <c r="J88" s="25">
        <v>48.665239893733336</v>
      </c>
      <c r="K88" s="32">
        <v>6</v>
      </c>
      <c r="L88" s="33">
        <v>187</v>
      </c>
      <c r="M88" s="52"/>
      <c r="O88" s="80">
        <v>6</v>
      </c>
      <c r="P88" s="81">
        <v>38</v>
      </c>
      <c r="Q88" s="82">
        <v>1</v>
      </c>
    </row>
    <row r="89" spans="1:17" x14ac:dyDescent="0.25">
      <c r="A89" s="1">
        <v>3</v>
      </c>
      <c r="B89" s="1">
        <v>1022553</v>
      </c>
      <c r="C89" s="85" t="s">
        <v>132</v>
      </c>
      <c r="D89" s="22" t="s">
        <v>133</v>
      </c>
      <c r="E89" s="23">
        <v>125</v>
      </c>
      <c r="F89" s="23">
        <v>8</v>
      </c>
      <c r="G89" s="24">
        <v>433.77048468279997</v>
      </c>
      <c r="H89" s="46">
        <v>60.859587500000004</v>
      </c>
      <c r="I89" s="25">
        <v>15.625</v>
      </c>
      <c r="J89" s="25">
        <v>54.221310585349997</v>
      </c>
      <c r="K89" s="32">
        <v>5</v>
      </c>
      <c r="L89" s="33">
        <v>289</v>
      </c>
      <c r="M89" s="52">
        <v>1</v>
      </c>
      <c r="O89" s="80">
        <v>5</v>
      </c>
      <c r="P89" s="81">
        <v>58</v>
      </c>
      <c r="Q89" s="82"/>
    </row>
    <row r="90" spans="1:17" x14ac:dyDescent="0.25">
      <c r="A90" s="1">
        <v>4</v>
      </c>
      <c r="B90" s="1">
        <v>11401555</v>
      </c>
      <c r="C90" s="85" t="s">
        <v>134</v>
      </c>
      <c r="D90" s="22" t="s">
        <v>135</v>
      </c>
      <c r="E90" s="23">
        <v>145</v>
      </c>
      <c r="F90" s="23">
        <v>7</v>
      </c>
      <c r="G90" s="24">
        <v>335.42403256419999</v>
      </c>
      <c r="H90" s="46">
        <v>67.007400000000004</v>
      </c>
      <c r="I90" s="25">
        <v>20.714285714285715</v>
      </c>
      <c r="J90" s="25">
        <v>47.917718937742855</v>
      </c>
      <c r="K90" s="32">
        <v>10</v>
      </c>
      <c r="L90" s="33">
        <v>654</v>
      </c>
      <c r="M90" s="52"/>
      <c r="O90" s="80">
        <v>10</v>
      </c>
      <c r="P90" s="81">
        <v>131</v>
      </c>
      <c r="Q90" s="82"/>
    </row>
    <row r="91" spans="1:17" x14ac:dyDescent="0.25">
      <c r="A91" s="1">
        <v>5</v>
      </c>
      <c r="B91" s="1">
        <v>11700315</v>
      </c>
      <c r="C91" s="85" t="s">
        <v>136</v>
      </c>
      <c r="D91" s="22" t="s">
        <v>137</v>
      </c>
      <c r="E91" s="23">
        <v>142</v>
      </c>
      <c r="F91" s="23">
        <v>9</v>
      </c>
      <c r="G91" s="24">
        <v>442.65192229493903</v>
      </c>
      <c r="H91" s="46">
        <v>69.372389999999996</v>
      </c>
      <c r="I91" s="25">
        <v>15.777777777777779</v>
      </c>
      <c r="J91" s="25">
        <v>49.18354692165989</v>
      </c>
      <c r="K91" s="32">
        <v>8</v>
      </c>
      <c r="L91" s="33">
        <v>511</v>
      </c>
      <c r="M91" s="52">
        <v>4</v>
      </c>
      <c r="O91" s="80">
        <v>8</v>
      </c>
      <c r="P91" s="81">
        <v>102</v>
      </c>
      <c r="Q91" s="82">
        <v>1</v>
      </c>
    </row>
    <row r="92" spans="1:17" x14ac:dyDescent="0.25">
      <c r="A92" s="1">
        <v>6</v>
      </c>
      <c r="B92" s="1">
        <v>11700481</v>
      </c>
      <c r="C92" s="85" t="s">
        <v>138</v>
      </c>
      <c r="D92" s="22" t="s">
        <v>139</v>
      </c>
      <c r="E92" s="23">
        <v>84</v>
      </c>
      <c r="F92" s="23">
        <v>3</v>
      </c>
      <c r="G92" s="24">
        <v>172.6512411322</v>
      </c>
      <c r="H92" s="46">
        <v>71.954324999999997</v>
      </c>
      <c r="I92" s="25">
        <v>28</v>
      </c>
      <c r="J92" s="25">
        <v>57.550413710733331</v>
      </c>
      <c r="K92" s="32">
        <v>6</v>
      </c>
      <c r="L92" s="33">
        <v>136</v>
      </c>
      <c r="M92" s="52"/>
      <c r="O92" s="80">
        <v>6</v>
      </c>
      <c r="P92" s="81">
        <v>136</v>
      </c>
      <c r="Q92" s="82"/>
    </row>
    <row r="93" spans="1:17" x14ac:dyDescent="0.25">
      <c r="A93" s="1">
        <v>7</v>
      </c>
      <c r="B93" s="1">
        <v>11701134</v>
      </c>
      <c r="C93" s="85" t="s">
        <v>140</v>
      </c>
      <c r="D93" s="22" t="s">
        <v>141</v>
      </c>
      <c r="E93" s="23">
        <v>99</v>
      </c>
      <c r="F93" s="23">
        <v>7</v>
      </c>
      <c r="G93" s="24">
        <v>294.072033612876</v>
      </c>
      <c r="H93" s="46">
        <v>85.886957142857</v>
      </c>
      <c r="I93" s="25">
        <v>14.142857142857142</v>
      </c>
      <c r="J93" s="25">
        <v>42.010290516125146</v>
      </c>
      <c r="K93" s="32">
        <v>10</v>
      </c>
      <c r="L93" s="33">
        <v>1121</v>
      </c>
      <c r="M93" s="52">
        <v>1</v>
      </c>
      <c r="O93" s="80">
        <v>2</v>
      </c>
      <c r="P93" s="81">
        <v>230</v>
      </c>
      <c r="Q93" s="82">
        <v>1</v>
      </c>
    </row>
    <row r="94" spans="1:17" s="4" customFormat="1" x14ac:dyDescent="0.25">
      <c r="A94" s="5"/>
      <c r="B94" s="5"/>
      <c r="C94" s="6"/>
      <c r="D94" s="6"/>
      <c r="E94" s="10">
        <v>783</v>
      </c>
      <c r="F94" s="10">
        <v>43</v>
      </c>
      <c r="G94" s="11">
        <v>2053.8996418250154</v>
      </c>
      <c r="H94" s="49">
        <v>70.053664132652997</v>
      </c>
      <c r="I94" s="21">
        <v>18.209302325581394</v>
      </c>
      <c r="J94" s="21">
        <v>47.765107949418962</v>
      </c>
      <c r="K94" s="39">
        <v>50</v>
      </c>
      <c r="L94" s="38">
        <v>3283</v>
      </c>
      <c r="M94" s="55">
        <v>6</v>
      </c>
      <c r="N94" s="5"/>
      <c r="O94" s="95">
        <v>42</v>
      </c>
      <c r="P94" s="93">
        <v>772</v>
      </c>
      <c r="Q94" s="94">
        <v>3</v>
      </c>
    </row>
    <row r="95" spans="1:17" s="4" customFormat="1" ht="19.5" customHeight="1" x14ac:dyDescent="0.25">
      <c r="A95" s="5"/>
      <c r="B95" s="5"/>
      <c r="C95" s="7" t="s">
        <v>142</v>
      </c>
      <c r="D95" s="7"/>
      <c r="E95" s="8"/>
      <c r="F95" s="8"/>
      <c r="G95" s="9"/>
      <c r="H95" s="48"/>
      <c r="I95" s="9"/>
      <c r="J95" s="9"/>
      <c r="K95" s="36"/>
      <c r="L95" s="37"/>
      <c r="M95" s="54"/>
      <c r="N95" s="5"/>
      <c r="O95" s="90"/>
      <c r="P95" s="91"/>
      <c r="Q95" s="92"/>
    </row>
    <row r="96" spans="1:17" x14ac:dyDescent="0.25">
      <c r="A96" s="1">
        <v>1</v>
      </c>
      <c r="B96">
        <v>25145083</v>
      </c>
      <c r="C96" s="85" t="s">
        <v>143</v>
      </c>
      <c r="D96" s="22" t="s">
        <v>144</v>
      </c>
      <c r="E96" s="23">
        <v>224</v>
      </c>
      <c r="F96" s="23">
        <v>13</v>
      </c>
      <c r="G96" s="24">
        <v>338.25152568459998</v>
      </c>
      <c r="H96" s="46">
        <v>61.555228571428003</v>
      </c>
      <c r="I96" s="25">
        <v>17.23076923076923</v>
      </c>
      <c r="J96" s="25">
        <v>26.019348129584614</v>
      </c>
      <c r="K96" s="32">
        <v>156</v>
      </c>
      <c r="L96" s="33">
        <v>4327</v>
      </c>
      <c r="M96" s="52">
        <v>2</v>
      </c>
      <c r="O96" s="80">
        <v>20</v>
      </c>
      <c r="P96" s="81">
        <v>1556</v>
      </c>
      <c r="Q96" s="82">
        <v>5</v>
      </c>
    </row>
    <row r="97" spans="1:17" s="4" customFormat="1" x14ac:dyDescent="0.25">
      <c r="A97" s="5"/>
      <c r="B97" s="5"/>
      <c r="C97" s="6"/>
      <c r="D97" s="6"/>
      <c r="E97" s="10">
        <v>224</v>
      </c>
      <c r="F97" s="10">
        <v>13</v>
      </c>
      <c r="G97" s="11">
        <v>338.25152568459998</v>
      </c>
      <c r="H97" s="49">
        <v>61.555228571428003</v>
      </c>
      <c r="I97" s="21">
        <v>17.23076923076923</v>
      </c>
      <c r="J97" s="21">
        <v>26.019348129584614</v>
      </c>
      <c r="K97" s="39">
        <v>156</v>
      </c>
      <c r="L97" s="38">
        <v>4327</v>
      </c>
      <c r="M97" s="55">
        <v>2</v>
      </c>
      <c r="N97" s="5"/>
      <c r="O97" s="95">
        <v>20</v>
      </c>
      <c r="P97" s="93">
        <v>1556</v>
      </c>
      <c r="Q97" s="94">
        <v>5</v>
      </c>
    </row>
    <row r="98" spans="1:17" s="4" customFormat="1" ht="19.5" customHeight="1" x14ac:dyDescent="0.25">
      <c r="A98" s="5"/>
      <c r="B98" s="5"/>
      <c r="C98" s="7" t="s">
        <v>151</v>
      </c>
      <c r="D98" s="7"/>
      <c r="E98" s="8"/>
      <c r="F98" s="8"/>
      <c r="G98" s="9"/>
      <c r="H98" s="48"/>
      <c r="I98" s="9"/>
      <c r="J98" s="9"/>
      <c r="K98" s="36"/>
      <c r="L98" s="37"/>
      <c r="M98" s="54"/>
      <c r="N98" s="5"/>
      <c r="O98" s="90"/>
      <c r="P98" s="91"/>
      <c r="Q98" s="92"/>
    </row>
    <row r="99" spans="1:17" x14ac:dyDescent="0.25">
      <c r="C99" s="22"/>
      <c r="D99" s="22"/>
      <c r="E99" s="23"/>
      <c r="F99" s="23"/>
      <c r="G99" s="24"/>
      <c r="H99" s="46"/>
      <c r="I99" s="25"/>
      <c r="J99" s="25"/>
      <c r="K99" s="32">
        <v>165</v>
      </c>
      <c r="L99" s="33">
        <v>494</v>
      </c>
      <c r="M99" s="52">
        <v>11</v>
      </c>
      <c r="O99" s="80"/>
      <c r="P99" s="81"/>
      <c r="Q99" s="82"/>
    </row>
    <row r="100" spans="1:17" s="4" customFormat="1" x14ac:dyDescent="0.25">
      <c r="A100" s="5"/>
      <c r="B100" s="5"/>
      <c r="C100" s="6"/>
      <c r="D100" s="6"/>
      <c r="E100" s="10"/>
      <c r="F100" s="10"/>
      <c r="G100" s="11"/>
      <c r="H100" s="49"/>
      <c r="I100" s="11"/>
      <c r="J100" s="11"/>
      <c r="K100" s="39">
        <v>165</v>
      </c>
      <c r="L100" s="38">
        <v>494</v>
      </c>
      <c r="M100" s="55">
        <v>11</v>
      </c>
      <c r="N100" s="5"/>
      <c r="O100" s="95"/>
      <c r="P100" s="93"/>
      <c r="Q100" s="94"/>
    </row>
    <row r="101" spans="1:17" s="4" customFormat="1" ht="9" customHeight="1" x14ac:dyDescent="0.25">
      <c r="A101" s="5"/>
      <c r="B101" s="5"/>
      <c r="C101" s="5"/>
      <c r="D101" s="5"/>
      <c r="E101" s="12"/>
      <c r="F101" s="12"/>
      <c r="G101" s="13"/>
      <c r="H101" s="45"/>
      <c r="I101" s="13"/>
      <c r="J101" s="13"/>
      <c r="K101" s="30"/>
      <c r="L101" s="31"/>
      <c r="M101" s="51"/>
      <c r="N101" s="5"/>
      <c r="O101" s="96"/>
      <c r="P101" s="97"/>
      <c r="Q101" s="98"/>
    </row>
    <row r="102" spans="1:17" ht="18.75" customHeight="1" thickBot="1" x14ac:dyDescent="0.3">
      <c r="C102" s="15" t="s">
        <v>150</v>
      </c>
      <c r="D102" s="15"/>
      <c r="E102" s="16">
        <v>4445</v>
      </c>
      <c r="F102" s="16">
        <v>378</v>
      </c>
      <c r="G102" s="16">
        <v>28249.225786754774</v>
      </c>
      <c r="H102" s="50">
        <v>77.594240168592137</v>
      </c>
      <c r="I102" s="19">
        <v>11.75925925925926</v>
      </c>
      <c r="J102" s="19">
        <v>74.733401552261313</v>
      </c>
      <c r="K102" s="40">
        <v>1831</v>
      </c>
      <c r="L102" s="41">
        <v>120026</v>
      </c>
      <c r="M102" s="56">
        <v>170</v>
      </c>
      <c r="O102" s="99">
        <v>500</v>
      </c>
      <c r="P102" s="100">
        <v>25602</v>
      </c>
      <c r="Q102" s="101">
        <v>88</v>
      </c>
    </row>
    <row r="103" spans="1:17" x14ac:dyDescent="0.25">
      <c r="E103" s="3"/>
      <c r="F103" s="3"/>
      <c r="K103" s="3"/>
      <c r="L103" s="3"/>
      <c r="M103" s="3"/>
      <c r="O103" s="3"/>
      <c r="P103" s="3"/>
      <c r="Q103" s="3"/>
    </row>
    <row r="104" spans="1:17" x14ac:dyDescent="0.25">
      <c r="O104" s="3"/>
      <c r="P104" s="3"/>
      <c r="Q104" s="3"/>
    </row>
  </sheetData>
  <mergeCells count="2">
    <mergeCell ref="K4:L4"/>
    <mergeCell ref="O4:P4"/>
  </mergeCells>
  <printOptions horizontalCentered="1"/>
  <pageMargins left="0" right="0" top="0.15748031496062992" bottom="0.55118110236220474" header="0.31496062992125984" footer="0.31496062992125984"/>
  <pageSetup scale="70" orientation="landscape" r:id="rId1"/>
  <headerFooter>
    <oddHeader>&amp;R&amp;D</oddHeader>
    <oddFooter>&amp;C&amp;P/&amp;N&amp;R&amp;F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showGridLines="0" workbookViewId="0">
      <selection activeCell="B41" sqref="B41"/>
    </sheetView>
  </sheetViews>
  <sheetFormatPr baseColWidth="10" defaultRowHeight="15" x14ac:dyDescent="0.25"/>
  <cols>
    <col min="1" max="1" width="2" customWidth="1"/>
    <col min="2" max="2" width="23" customWidth="1"/>
    <col min="3" max="3" width="12.42578125" customWidth="1"/>
    <col min="4" max="4" width="9.7109375" customWidth="1"/>
    <col min="5" max="5" width="13.5703125" customWidth="1"/>
    <col min="6" max="6" width="11.5703125" customWidth="1"/>
    <col min="7" max="7" width="1.7109375" customWidth="1"/>
    <col min="10" max="10" width="1.5703125" customWidth="1"/>
    <col min="12" max="12" width="1.28515625" customWidth="1"/>
    <col min="15" max="15" width="1.5703125" customWidth="1"/>
  </cols>
  <sheetData>
    <row r="1" spans="2:16" ht="22.5" customHeight="1" x14ac:dyDescent="0.25">
      <c r="B1" s="57" t="s">
        <v>170</v>
      </c>
      <c r="M1" s="57" t="s">
        <v>173</v>
      </c>
    </row>
    <row r="2" spans="2:16" x14ac:dyDescent="0.25">
      <c r="B2" s="72"/>
      <c r="C2" s="73"/>
      <c r="D2" s="73"/>
      <c r="E2" s="73"/>
      <c r="F2" s="73"/>
      <c r="G2" s="73"/>
      <c r="H2" s="110" t="s">
        <v>166</v>
      </c>
      <c r="I2" s="110"/>
      <c r="J2" s="73"/>
      <c r="K2" s="74" t="s">
        <v>168</v>
      </c>
      <c r="M2" s="111" t="s">
        <v>166</v>
      </c>
      <c r="N2" s="110"/>
      <c r="O2" s="73"/>
      <c r="P2" s="74" t="s">
        <v>168</v>
      </c>
    </row>
    <row r="3" spans="2:16" x14ac:dyDescent="0.25">
      <c r="B3" s="75" t="s">
        <v>161</v>
      </c>
      <c r="C3" s="76" t="s">
        <v>163</v>
      </c>
      <c r="D3" s="76" t="s">
        <v>164</v>
      </c>
      <c r="E3" s="76" t="s">
        <v>165</v>
      </c>
      <c r="F3" s="76" t="s">
        <v>150</v>
      </c>
      <c r="G3" s="77"/>
      <c r="H3" s="76" t="s">
        <v>162</v>
      </c>
      <c r="I3" s="76" t="s">
        <v>167</v>
      </c>
      <c r="J3" s="77"/>
      <c r="K3" s="78" t="s">
        <v>169</v>
      </c>
      <c r="M3" s="75" t="s">
        <v>162</v>
      </c>
      <c r="N3" s="76" t="s">
        <v>167</v>
      </c>
      <c r="O3" s="77"/>
      <c r="P3" s="78" t="s">
        <v>169</v>
      </c>
    </row>
    <row r="4" spans="2:16" x14ac:dyDescent="0.25">
      <c r="B4" s="58"/>
      <c r="C4" s="58"/>
      <c r="D4" s="58"/>
      <c r="E4" s="58"/>
      <c r="F4" s="58"/>
      <c r="H4" s="58"/>
      <c r="I4" s="58"/>
    </row>
    <row r="5" spans="2:16" x14ac:dyDescent="0.25">
      <c r="B5" s="62" t="s">
        <v>7</v>
      </c>
      <c r="C5" s="63">
        <v>71</v>
      </c>
      <c r="D5" s="63">
        <v>6</v>
      </c>
      <c r="E5" s="63">
        <v>37</v>
      </c>
      <c r="F5" s="63">
        <v>43</v>
      </c>
      <c r="H5" s="63">
        <v>63</v>
      </c>
      <c r="I5" s="63">
        <v>9758</v>
      </c>
      <c r="K5" s="63">
        <v>27</v>
      </c>
      <c r="M5" s="63">
        <v>40</v>
      </c>
      <c r="N5" s="63">
        <v>4803</v>
      </c>
      <c r="P5" s="63">
        <v>9</v>
      </c>
    </row>
    <row r="6" spans="2:16" x14ac:dyDescent="0.25">
      <c r="B6" s="70" t="s">
        <v>1</v>
      </c>
      <c r="C6" s="71">
        <v>25</v>
      </c>
      <c r="D6" s="71">
        <v>4</v>
      </c>
      <c r="E6" s="71">
        <v>14</v>
      </c>
      <c r="F6" s="71">
        <v>18</v>
      </c>
      <c r="H6" s="71">
        <v>1</v>
      </c>
      <c r="I6" s="71">
        <v>0</v>
      </c>
      <c r="K6" s="71">
        <v>5</v>
      </c>
      <c r="M6" s="71">
        <v>2</v>
      </c>
      <c r="N6" s="71">
        <v>117</v>
      </c>
      <c r="P6" s="71">
        <v>6</v>
      </c>
    </row>
    <row r="7" spans="2:16" x14ac:dyDescent="0.25">
      <c r="B7" s="60" t="s">
        <v>100</v>
      </c>
      <c r="C7" s="61">
        <v>32</v>
      </c>
      <c r="D7" s="61">
        <v>3</v>
      </c>
      <c r="E7" s="61">
        <v>11</v>
      </c>
      <c r="F7" s="61">
        <v>14</v>
      </c>
      <c r="H7" s="61">
        <v>1</v>
      </c>
      <c r="I7" s="61">
        <v>0</v>
      </c>
      <c r="K7" s="61">
        <v>6</v>
      </c>
      <c r="M7" s="61">
        <v>1</v>
      </c>
      <c r="N7" s="61">
        <v>300</v>
      </c>
      <c r="P7" s="61">
        <v>2</v>
      </c>
    </row>
    <row r="8" spans="2:16" x14ac:dyDescent="0.25">
      <c r="B8" s="70" t="s">
        <v>23</v>
      </c>
      <c r="C8" s="71">
        <v>119</v>
      </c>
      <c r="D8" s="71">
        <v>8</v>
      </c>
      <c r="E8" s="71">
        <v>40</v>
      </c>
      <c r="F8" s="71">
        <v>48</v>
      </c>
      <c r="H8" s="71">
        <v>106</v>
      </c>
      <c r="I8" s="71">
        <v>3206</v>
      </c>
      <c r="K8" s="71">
        <v>15</v>
      </c>
      <c r="M8" s="71">
        <v>59</v>
      </c>
      <c r="N8" s="71">
        <v>2702</v>
      </c>
      <c r="P8" s="71">
        <v>9</v>
      </c>
    </row>
    <row r="9" spans="2:16" x14ac:dyDescent="0.25">
      <c r="B9" s="60" t="s">
        <v>3</v>
      </c>
      <c r="C9" s="61">
        <v>5</v>
      </c>
      <c r="D9" s="61">
        <v>2</v>
      </c>
      <c r="E9" s="61">
        <v>7</v>
      </c>
      <c r="F9" s="61">
        <v>9</v>
      </c>
      <c r="H9" s="61">
        <v>0</v>
      </c>
      <c r="I9" s="61">
        <v>0</v>
      </c>
      <c r="K9" s="61">
        <v>0</v>
      </c>
      <c r="M9" s="61">
        <v>0</v>
      </c>
      <c r="N9" s="61">
        <v>0</v>
      </c>
      <c r="P9" s="61">
        <v>0</v>
      </c>
    </row>
    <row r="10" spans="2:16" x14ac:dyDescent="0.25">
      <c r="B10" s="70" t="s">
        <v>107</v>
      </c>
      <c r="C10" s="71">
        <v>107</v>
      </c>
      <c r="D10" s="71">
        <v>10</v>
      </c>
      <c r="E10" s="71">
        <v>35</v>
      </c>
      <c r="F10" s="71">
        <v>45</v>
      </c>
      <c r="H10" s="71">
        <v>101</v>
      </c>
      <c r="I10" s="71">
        <v>20430</v>
      </c>
      <c r="K10" s="71">
        <v>18</v>
      </c>
      <c r="M10" s="71">
        <v>86</v>
      </c>
      <c r="N10" s="71">
        <v>1850</v>
      </c>
      <c r="P10" s="71">
        <v>10</v>
      </c>
    </row>
    <row r="11" spans="2:16" s="59" customFormat="1" x14ac:dyDescent="0.25">
      <c r="B11" s="65"/>
      <c r="C11" s="64">
        <v>359</v>
      </c>
      <c r="D11" s="64">
        <v>33</v>
      </c>
      <c r="E11" s="64">
        <v>144</v>
      </c>
      <c r="F11" s="64">
        <v>177</v>
      </c>
      <c r="H11" s="64">
        <v>272</v>
      </c>
      <c r="I11" s="64">
        <v>33394</v>
      </c>
      <c r="K11" s="64">
        <v>71</v>
      </c>
      <c r="M11" s="64">
        <v>188</v>
      </c>
      <c r="N11" s="64">
        <v>9772</v>
      </c>
      <c r="P11" s="64">
        <v>36</v>
      </c>
    </row>
    <row r="12" spans="2:16" s="59" customFormat="1" ht="10.5" customHeight="1" x14ac:dyDescent="0.25">
      <c r="B12" s="66"/>
      <c r="C12" s="67"/>
      <c r="D12" s="67"/>
      <c r="E12" s="67"/>
      <c r="F12" s="67"/>
      <c r="H12" s="67"/>
      <c r="I12" s="67"/>
      <c r="K12" s="67"/>
      <c r="M12" s="67"/>
      <c r="N12" s="67"/>
      <c r="P12" s="67"/>
    </row>
    <row r="13" spans="2:16" x14ac:dyDescent="0.25">
      <c r="B13" s="62" t="s">
        <v>40</v>
      </c>
      <c r="C13" s="63">
        <v>1250</v>
      </c>
      <c r="D13" s="63">
        <v>8</v>
      </c>
      <c r="E13" s="63">
        <v>78</v>
      </c>
      <c r="F13" s="63">
        <v>86</v>
      </c>
      <c r="H13" s="63">
        <v>998</v>
      </c>
      <c r="I13" s="63">
        <v>28156</v>
      </c>
      <c r="K13" s="63">
        <v>45</v>
      </c>
      <c r="M13" s="63">
        <v>78</v>
      </c>
      <c r="N13" s="63">
        <v>4797</v>
      </c>
      <c r="P13" s="63">
        <v>13</v>
      </c>
    </row>
    <row r="14" spans="2:16" x14ac:dyDescent="0.25">
      <c r="B14" s="70" t="s">
        <v>57</v>
      </c>
      <c r="C14" s="71">
        <v>1054</v>
      </c>
      <c r="D14" s="71">
        <v>12</v>
      </c>
      <c r="E14" s="71">
        <v>54</v>
      </c>
      <c r="F14" s="71">
        <v>66</v>
      </c>
      <c r="H14" s="71">
        <v>171</v>
      </c>
      <c r="I14" s="71">
        <v>43986</v>
      </c>
      <c r="K14" s="71">
        <v>30</v>
      </c>
      <c r="M14" s="71">
        <v>154</v>
      </c>
      <c r="N14" s="71">
        <v>4498</v>
      </c>
      <c r="P14" s="71">
        <v>28</v>
      </c>
    </row>
    <row r="15" spans="2:16" x14ac:dyDescent="0.25">
      <c r="B15" s="60" t="s">
        <v>2</v>
      </c>
      <c r="C15" s="61">
        <v>775</v>
      </c>
      <c r="D15" s="61">
        <v>9</v>
      </c>
      <c r="E15" s="61">
        <v>46</v>
      </c>
      <c r="F15" s="61">
        <v>55</v>
      </c>
      <c r="H15" s="61">
        <v>19</v>
      </c>
      <c r="I15" s="61">
        <v>6386</v>
      </c>
      <c r="K15" s="61">
        <v>5</v>
      </c>
      <c r="M15" s="61">
        <v>18</v>
      </c>
      <c r="N15" s="61">
        <v>4207</v>
      </c>
      <c r="P15" s="61">
        <v>3</v>
      </c>
    </row>
    <row r="16" spans="2:16" x14ac:dyDescent="0.25">
      <c r="B16" s="70" t="s">
        <v>0</v>
      </c>
      <c r="C16" s="71">
        <v>783</v>
      </c>
      <c r="D16" s="71">
        <v>7</v>
      </c>
      <c r="E16" s="71">
        <v>43</v>
      </c>
      <c r="F16" s="71">
        <v>50</v>
      </c>
      <c r="H16" s="71">
        <v>50</v>
      </c>
      <c r="I16" s="71">
        <v>3283</v>
      </c>
      <c r="K16" s="71">
        <v>6</v>
      </c>
      <c r="M16" s="71">
        <v>42</v>
      </c>
      <c r="N16" s="71">
        <v>772</v>
      </c>
      <c r="P16" s="71">
        <v>3</v>
      </c>
    </row>
    <row r="17" spans="2:16" x14ac:dyDescent="0.25">
      <c r="B17" s="60" t="s">
        <v>142</v>
      </c>
      <c r="C17" s="61">
        <v>224</v>
      </c>
      <c r="D17" s="61">
        <v>1</v>
      </c>
      <c r="E17" s="61">
        <v>13</v>
      </c>
      <c r="F17" s="61">
        <v>14</v>
      </c>
      <c r="H17" s="61">
        <v>156</v>
      </c>
      <c r="I17" s="61">
        <v>4327</v>
      </c>
      <c r="K17" s="61">
        <v>2</v>
      </c>
      <c r="M17" s="61">
        <v>20</v>
      </c>
      <c r="N17" s="61">
        <v>1556</v>
      </c>
      <c r="P17" s="61">
        <v>5</v>
      </c>
    </row>
    <row r="18" spans="2:16" x14ac:dyDescent="0.25">
      <c r="B18" s="70" t="s">
        <v>151</v>
      </c>
      <c r="C18" s="71"/>
      <c r="D18" s="71"/>
      <c r="E18" s="71"/>
      <c r="F18" s="71"/>
      <c r="H18" s="71">
        <v>165</v>
      </c>
      <c r="I18" s="71">
        <v>494</v>
      </c>
      <c r="K18" s="71">
        <v>11</v>
      </c>
      <c r="M18" s="71"/>
      <c r="N18" s="71"/>
      <c r="P18" s="71"/>
    </row>
    <row r="19" spans="2:16" s="59" customFormat="1" x14ac:dyDescent="0.25">
      <c r="B19" s="65"/>
      <c r="C19" s="64">
        <v>4086</v>
      </c>
      <c r="D19" s="64">
        <v>37</v>
      </c>
      <c r="E19" s="64">
        <v>234</v>
      </c>
      <c r="F19" s="64">
        <v>271</v>
      </c>
      <c r="H19" s="64">
        <v>1559</v>
      </c>
      <c r="I19" s="64">
        <v>86632</v>
      </c>
      <c r="K19" s="64">
        <v>99</v>
      </c>
      <c r="M19" s="64">
        <v>312</v>
      </c>
      <c r="N19" s="64">
        <v>15830</v>
      </c>
      <c r="P19" s="64">
        <v>52</v>
      </c>
    </row>
    <row r="20" spans="2:16" s="59" customFormat="1" ht="10.5" customHeight="1" x14ac:dyDescent="0.25">
      <c r="B20" s="66"/>
      <c r="C20" s="67"/>
      <c r="D20" s="67"/>
      <c r="E20" s="67"/>
      <c r="F20" s="67"/>
      <c r="H20" s="67"/>
      <c r="I20" s="67"/>
      <c r="K20" s="67"/>
      <c r="M20" s="67"/>
      <c r="N20" s="67"/>
      <c r="P20" s="67"/>
    </row>
    <row r="21" spans="2:16" s="59" customFormat="1" x14ac:dyDescent="0.25">
      <c r="B21" s="68" t="s">
        <v>150</v>
      </c>
      <c r="C21" s="69">
        <v>4445</v>
      </c>
      <c r="D21" s="69">
        <v>70</v>
      </c>
      <c r="E21" s="69">
        <v>378</v>
      </c>
      <c r="F21" s="69">
        <v>448</v>
      </c>
      <c r="H21" s="69">
        <v>1831</v>
      </c>
      <c r="I21" s="69">
        <v>120026</v>
      </c>
      <c r="K21" s="69">
        <v>170</v>
      </c>
      <c r="M21" s="69">
        <v>500</v>
      </c>
      <c r="N21" s="69">
        <v>25602</v>
      </c>
      <c r="P21" s="69">
        <v>88</v>
      </c>
    </row>
    <row r="22" spans="2:16" x14ac:dyDescent="0.25">
      <c r="H22" s="79">
        <f>H21/C21</f>
        <v>0.41192350956130486</v>
      </c>
      <c r="I22" s="79"/>
      <c r="J22" s="79"/>
      <c r="K22" s="79">
        <f>K21/C21</f>
        <v>3.8245219347581551E-2</v>
      </c>
    </row>
  </sheetData>
  <mergeCells count="2">
    <mergeCell ref="H2:I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Tabla</vt:lpstr>
      <vt:lpstr>Datos</vt:lpstr>
      <vt:lpstr>Resumen</vt:lpstr>
      <vt:lpstr>Datos!Área_de_impresión</vt:lpstr>
      <vt:lpstr>Datos!Títulos_a_imprimir</vt:lpstr>
    </vt:vector>
  </TitlesOfParts>
  <Company>TELMEX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RABUENDI</dc:creator>
  <cp:lastModifiedBy>Arcos Pichardo Luis Ricardo</cp:lastModifiedBy>
  <cp:lastPrinted>2019-07-04T16:20:15Z</cp:lastPrinted>
  <dcterms:created xsi:type="dcterms:W3CDTF">2019-07-01T18:23:38Z</dcterms:created>
  <dcterms:modified xsi:type="dcterms:W3CDTF">2019-10-18T23:09:29Z</dcterms:modified>
</cp:coreProperties>
</file>