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" windowWidth="12120" windowHeight="9120" tabRatio="693"/>
  </bookViews>
  <sheets>
    <sheet name="5학년" sheetId="3" r:id="rId1"/>
    <sheet name="5-1" sheetId="1" r:id="rId2"/>
    <sheet name="5-2" sheetId="4" r:id="rId3"/>
    <sheet name="5-3" sheetId="7" r:id="rId4"/>
    <sheet name="5-4" sheetId="8" r:id="rId5"/>
    <sheet name="5-5" sheetId="9" r:id="rId6"/>
    <sheet name="5-6" sheetId="10" r:id="rId7"/>
    <sheet name="5-7" sheetId="11" r:id="rId8"/>
    <sheet name="5-8" sheetId="12" r:id="rId9"/>
  </sheets>
  <definedNames>
    <definedName name="_xlnm._FilterDatabase" localSheetId="1" hidden="1">'5-1'!$A$2:$F$48</definedName>
    <definedName name="_xlnm._FilterDatabase" localSheetId="2" hidden="1">'5-2'!$A$2:$F$48</definedName>
    <definedName name="_xlnm._FilterDatabase" localSheetId="3" hidden="1">'5-3'!$A$2:$F$48</definedName>
    <definedName name="_xlnm._FilterDatabase" localSheetId="4" hidden="1">'5-4'!$A$2:$F$48</definedName>
    <definedName name="_xlnm._FilterDatabase" localSheetId="5" hidden="1">'5-5'!$A$2:$F$48</definedName>
    <definedName name="_xlnm._FilterDatabase" localSheetId="6" hidden="1">'5-6'!$A$2:$F$41</definedName>
    <definedName name="_xlnm._FilterDatabase" localSheetId="7" hidden="1">'5-7'!$A$2:$F$48</definedName>
    <definedName name="_xlnm._FilterDatabase" localSheetId="8" hidden="1">'5-8'!$A$2:$F$48</definedName>
    <definedName name="_xlnm.Print_Area" localSheetId="1">'5-1'!$A$1:$I$50</definedName>
    <definedName name="_xlnm.Print_Area" localSheetId="2">'5-2'!$A$1:$I$50</definedName>
    <definedName name="_xlnm.Print_Area" localSheetId="3">'5-3'!$A$1:$I$50</definedName>
    <definedName name="_xlnm.Print_Area" localSheetId="4">'5-4'!$A$1:$I$50</definedName>
    <definedName name="_xlnm.Print_Area" localSheetId="5">'5-5'!$A$1:$I$50</definedName>
    <definedName name="_xlnm.Print_Area" localSheetId="6">'5-6'!$A$1:$I$43</definedName>
    <definedName name="_xlnm.Print_Area" localSheetId="7">'5-7'!$A$1:$I$50</definedName>
    <definedName name="_xlnm.Print_Area" localSheetId="8">'5-8'!$A$1:$I$50</definedName>
  </definedNames>
  <calcPr calcId="145621"/>
</workbook>
</file>

<file path=xl/calcChain.xml><?xml version="1.0" encoding="utf-8"?>
<calcChain xmlns="http://schemas.openxmlformats.org/spreadsheetml/2006/main">
  <c r="G13" i="10" l="1"/>
  <c r="G32" i="3" l="1"/>
  <c r="C33" i="3"/>
  <c r="D33" i="3"/>
  <c r="E33" i="3"/>
  <c r="F33" i="3"/>
  <c r="G18" i="3"/>
  <c r="C19" i="3"/>
  <c r="D19" i="3"/>
  <c r="E19" i="3"/>
  <c r="F19" i="3"/>
  <c r="C48" i="12"/>
  <c r="I48" i="12" s="1"/>
  <c r="C47" i="12"/>
  <c r="D47" i="12" s="1"/>
  <c r="C46" i="12"/>
  <c r="I46" i="12" s="1"/>
  <c r="C45" i="12"/>
  <c r="D45" i="12" s="1"/>
  <c r="F41" i="12"/>
  <c r="H48" i="12" s="1"/>
  <c r="E41" i="12"/>
  <c r="H47" i="12" s="1"/>
  <c r="D41" i="12"/>
  <c r="H46" i="12" s="1"/>
  <c r="C41" i="12"/>
  <c r="H45" i="12" s="1"/>
  <c r="G39" i="12"/>
  <c r="G38" i="12"/>
  <c r="G37" i="12"/>
  <c r="G36" i="12"/>
  <c r="G35" i="12"/>
  <c r="G34" i="12"/>
  <c r="G33" i="12"/>
  <c r="G32" i="12"/>
  <c r="G31" i="12"/>
  <c r="G30" i="12"/>
  <c r="G29" i="12"/>
  <c r="G28" i="12"/>
  <c r="G27" i="12"/>
  <c r="G26" i="12"/>
  <c r="G25" i="12"/>
  <c r="G24" i="12"/>
  <c r="G23" i="12"/>
  <c r="G22" i="12"/>
  <c r="G21" i="12"/>
  <c r="G20" i="12"/>
  <c r="G19" i="12"/>
  <c r="G18" i="12"/>
  <c r="G17" i="12"/>
  <c r="G16" i="12"/>
  <c r="G15" i="12"/>
  <c r="G14" i="12"/>
  <c r="G13" i="12"/>
  <c r="G12" i="12"/>
  <c r="G11" i="12"/>
  <c r="G10" i="12"/>
  <c r="G9" i="12"/>
  <c r="G8" i="12"/>
  <c r="G7" i="12"/>
  <c r="G6" i="12"/>
  <c r="G5" i="12"/>
  <c r="G4" i="12"/>
  <c r="G41" i="12" s="1"/>
  <c r="C48" i="11"/>
  <c r="I48" i="11" s="1"/>
  <c r="C47" i="11"/>
  <c r="D47" i="11" s="1"/>
  <c r="C46" i="11"/>
  <c r="I46" i="11" s="1"/>
  <c r="C45" i="11"/>
  <c r="D45" i="11" s="1"/>
  <c r="F41" i="11"/>
  <c r="H48" i="11" s="1"/>
  <c r="E41" i="11"/>
  <c r="H47" i="11" s="1"/>
  <c r="D41" i="11"/>
  <c r="H46" i="11" s="1"/>
  <c r="C41" i="11"/>
  <c r="H45" i="11" s="1"/>
  <c r="G39" i="11"/>
  <c r="G38" i="11"/>
  <c r="G37" i="11"/>
  <c r="G36" i="11"/>
  <c r="G35" i="11"/>
  <c r="G34" i="11"/>
  <c r="G33" i="11"/>
  <c r="G32" i="11"/>
  <c r="G31" i="11"/>
  <c r="G30" i="11"/>
  <c r="G29" i="11"/>
  <c r="G28" i="11"/>
  <c r="G27" i="11"/>
  <c r="G26" i="11"/>
  <c r="G25" i="11"/>
  <c r="G24" i="11"/>
  <c r="G23" i="11"/>
  <c r="G22" i="11"/>
  <c r="G21" i="11"/>
  <c r="G20" i="11"/>
  <c r="G19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G41" i="11" s="1"/>
  <c r="C41" i="10"/>
  <c r="I41" i="10" s="1"/>
  <c r="C40" i="10"/>
  <c r="D40" i="10" s="1"/>
  <c r="C39" i="10"/>
  <c r="I39" i="10" s="1"/>
  <c r="C38" i="10"/>
  <c r="D38" i="10" s="1"/>
  <c r="H41" i="10"/>
  <c r="H40" i="10"/>
  <c r="H39" i="10"/>
  <c r="H38" i="10"/>
  <c r="G33" i="10"/>
  <c r="G32" i="10"/>
  <c r="G31" i="10"/>
  <c r="G30" i="10"/>
  <c r="G29" i="10"/>
  <c r="G28" i="10"/>
  <c r="G27" i="10"/>
  <c r="G26" i="10"/>
  <c r="G25" i="10"/>
  <c r="G24" i="10"/>
  <c r="G23" i="10"/>
  <c r="G22" i="10"/>
  <c r="G21" i="10"/>
  <c r="G20" i="10"/>
  <c r="G19" i="10"/>
  <c r="G18" i="10"/>
  <c r="G17" i="10"/>
  <c r="G16" i="10"/>
  <c r="G15" i="10"/>
  <c r="G14" i="10"/>
  <c r="G12" i="10"/>
  <c r="G11" i="10"/>
  <c r="G10" i="10"/>
  <c r="G9" i="10"/>
  <c r="G8" i="10"/>
  <c r="G7" i="10"/>
  <c r="G6" i="10"/>
  <c r="G5" i="10"/>
  <c r="G4" i="10"/>
  <c r="C48" i="9"/>
  <c r="I48" i="9" s="1"/>
  <c r="C47" i="9"/>
  <c r="D47" i="9" s="1"/>
  <c r="C46" i="9"/>
  <c r="I46" i="9" s="1"/>
  <c r="C45" i="9"/>
  <c r="D45" i="9" s="1"/>
  <c r="F41" i="9"/>
  <c r="H48" i="9" s="1"/>
  <c r="E41" i="9"/>
  <c r="H47" i="9" s="1"/>
  <c r="D41" i="9"/>
  <c r="H46" i="9" s="1"/>
  <c r="C41" i="9"/>
  <c r="H45" i="9" s="1"/>
  <c r="G39" i="9"/>
  <c r="G38" i="9"/>
  <c r="G37" i="9"/>
  <c r="G36" i="9"/>
  <c r="G35" i="9"/>
  <c r="G34" i="9"/>
  <c r="G33" i="9"/>
  <c r="G32" i="9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G6" i="9"/>
  <c r="G5" i="9"/>
  <c r="G4" i="9"/>
  <c r="C48" i="8"/>
  <c r="I48" i="8" s="1"/>
  <c r="C47" i="8"/>
  <c r="D47" i="8" s="1"/>
  <c r="C46" i="8"/>
  <c r="I46" i="8" s="1"/>
  <c r="C45" i="8"/>
  <c r="D45" i="8" s="1"/>
  <c r="F41" i="8"/>
  <c r="H48" i="8" s="1"/>
  <c r="E41" i="8"/>
  <c r="H47" i="8" s="1"/>
  <c r="D41" i="8"/>
  <c r="H46" i="8" s="1"/>
  <c r="C41" i="8"/>
  <c r="H45" i="8" s="1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G7" i="8"/>
  <c r="G6" i="8"/>
  <c r="G5" i="8"/>
  <c r="G4" i="8"/>
  <c r="G41" i="8" s="1"/>
  <c r="C48" i="7"/>
  <c r="I48" i="7" s="1"/>
  <c r="C47" i="7"/>
  <c r="D47" i="7" s="1"/>
  <c r="C46" i="7"/>
  <c r="I46" i="7" s="1"/>
  <c r="C45" i="7"/>
  <c r="D45" i="7" s="1"/>
  <c r="F41" i="7"/>
  <c r="H48" i="7" s="1"/>
  <c r="E41" i="7"/>
  <c r="H47" i="7" s="1"/>
  <c r="D41" i="7"/>
  <c r="H46" i="7" s="1"/>
  <c r="C41" i="7"/>
  <c r="H45" i="7" s="1"/>
  <c r="G39" i="7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G41" i="7" s="1"/>
  <c r="G41" i="9" l="1"/>
  <c r="E45" i="12"/>
  <c r="F45" i="12" s="1"/>
  <c r="G45" i="12" s="1"/>
  <c r="I45" i="12"/>
  <c r="D46" i="12"/>
  <c r="E47" i="12"/>
  <c r="I47" i="12"/>
  <c r="D48" i="12"/>
  <c r="E48" i="12" s="1"/>
  <c r="E45" i="11"/>
  <c r="F45" i="11" s="1"/>
  <c r="I45" i="11"/>
  <c r="D46" i="11"/>
  <c r="E47" i="11"/>
  <c r="F47" i="11" s="1"/>
  <c r="G47" i="11" s="1"/>
  <c r="I47" i="11"/>
  <c r="D48" i="11"/>
  <c r="E48" i="11" s="1"/>
  <c r="E46" i="11"/>
  <c r="F46" i="11" s="1"/>
  <c r="E38" i="10"/>
  <c r="F38" i="10" s="1"/>
  <c r="I38" i="10"/>
  <c r="D39" i="10"/>
  <c r="E40" i="10"/>
  <c r="F40" i="10" s="1"/>
  <c r="G40" i="10" s="1"/>
  <c r="I40" i="10"/>
  <c r="D41" i="10"/>
  <c r="E41" i="10" s="1"/>
  <c r="E39" i="10"/>
  <c r="F39" i="10" s="1"/>
  <c r="E45" i="9"/>
  <c r="F45" i="9" s="1"/>
  <c r="I45" i="9"/>
  <c r="D46" i="9"/>
  <c r="E46" i="9" s="1"/>
  <c r="F46" i="9" s="1"/>
  <c r="E47" i="9"/>
  <c r="F47" i="9" s="1"/>
  <c r="G47" i="9" s="1"/>
  <c r="I47" i="9"/>
  <c r="D48" i="9"/>
  <c r="E48" i="9" s="1"/>
  <c r="E45" i="8"/>
  <c r="F45" i="8" s="1"/>
  <c r="I45" i="8"/>
  <c r="D46" i="8"/>
  <c r="E46" i="8" s="1"/>
  <c r="F46" i="8" s="1"/>
  <c r="E47" i="8"/>
  <c r="F47" i="8" s="1"/>
  <c r="G47" i="8" s="1"/>
  <c r="I47" i="8"/>
  <c r="D48" i="8"/>
  <c r="E48" i="8" s="1"/>
  <c r="E45" i="7"/>
  <c r="F45" i="7" s="1"/>
  <c r="I45" i="7"/>
  <c r="D46" i="7"/>
  <c r="E46" i="7" s="1"/>
  <c r="F46" i="7" s="1"/>
  <c r="E47" i="7"/>
  <c r="F47" i="7" s="1"/>
  <c r="G47" i="7" s="1"/>
  <c r="I47" i="7"/>
  <c r="D48" i="7"/>
  <c r="E48" i="7" s="1"/>
  <c r="C48" i="4"/>
  <c r="I48" i="4" s="1"/>
  <c r="C47" i="4"/>
  <c r="D47" i="4" s="1"/>
  <c r="C46" i="4"/>
  <c r="I46" i="4" s="1"/>
  <c r="C45" i="4"/>
  <c r="D45" i="4" s="1"/>
  <c r="F41" i="4"/>
  <c r="H48" i="4" s="1"/>
  <c r="E41" i="4"/>
  <c r="H47" i="4" s="1"/>
  <c r="D41" i="4"/>
  <c r="H46" i="4" s="1"/>
  <c r="C41" i="4"/>
  <c r="H45" i="4" s="1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41" i="4" s="1"/>
  <c r="F48" i="12" l="1"/>
  <c r="G48" i="12" s="1"/>
  <c r="F47" i="12"/>
  <c r="G47" i="12" s="1"/>
  <c r="E46" i="12"/>
  <c r="F48" i="11"/>
  <c r="G48" i="11" s="1"/>
  <c r="G46" i="11"/>
  <c r="G45" i="11"/>
  <c r="F41" i="10"/>
  <c r="G41" i="10" s="1"/>
  <c r="G39" i="10"/>
  <c r="G38" i="10"/>
  <c r="F48" i="9"/>
  <c r="G48" i="9" s="1"/>
  <c r="G46" i="9"/>
  <c r="G45" i="9"/>
  <c r="F48" i="8"/>
  <c r="G48" i="8" s="1"/>
  <c r="G46" i="8"/>
  <c r="G45" i="8"/>
  <c r="F48" i="7"/>
  <c r="G48" i="7" s="1"/>
  <c r="G46" i="7"/>
  <c r="G45" i="7"/>
  <c r="E45" i="4"/>
  <c r="F45" i="4" s="1"/>
  <c r="I45" i="4"/>
  <c r="D46" i="4"/>
  <c r="E46" i="4" s="1"/>
  <c r="F46" i="4" s="1"/>
  <c r="E47" i="4"/>
  <c r="F47" i="4" s="1"/>
  <c r="G47" i="4" s="1"/>
  <c r="I47" i="4"/>
  <c r="D48" i="4"/>
  <c r="E48" i="4" s="1"/>
  <c r="G11" i="3"/>
  <c r="G12" i="3"/>
  <c r="G13" i="3"/>
  <c r="G14" i="3"/>
  <c r="G15" i="3"/>
  <c r="G17" i="3"/>
  <c r="G30" i="3"/>
  <c r="G31" i="3"/>
  <c r="G29" i="3"/>
  <c r="G28" i="3"/>
  <c r="G27" i="3"/>
  <c r="G26" i="3"/>
  <c r="G25" i="3"/>
  <c r="G19" i="3" l="1"/>
  <c r="G33" i="3"/>
  <c r="F46" i="12"/>
  <c r="G46" i="12" s="1"/>
  <c r="F48" i="4"/>
  <c r="G48" i="4" s="1"/>
  <c r="G46" i="4"/>
  <c r="G45" i="4"/>
  <c r="C46" i="1"/>
  <c r="C47" i="1"/>
  <c r="C48" i="1"/>
  <c r="C45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" i="1"/>
  <c r="D47" i="1" l="1"/>
  <c r="E47" i="1" s="1"/>
  <c r="F47" i="1" s="1"/>
  <c r="I47" i="1"/>
  <c r="D48" i="1"/>
  <c r="I48" i="1"/>
  <c r="D45" i="1"/>
  <c r="E45" i="1" s="1"/>
  <c r="F45" i="1" s="1"/>
  <c r="I45" i="1"/>
  <c r="D46" i="1"/>
  <c r="E46" i="1" s="1"/>
  <c r="F46" i="1" s="1"/>
  <c r="I46" i="1"/>
  <c r="E48" i="1"/>
  <c r="F48" i="1" s="1"/>
  <c r="G48" i="1" l="1"/>
  <c r="G47" i="1"/>
  <c r="G46" i="1"/>
  <c r="G45" i="1"/>
  <c r="E41" i="1"/>
  <c r="H47" i="1" s="1"/>
  <c r="F41" i="1"/>
  <c r="H48" i="1" s="1"/>
  <c r="D41" i="1" l="1"/>
  <c r="H46" i="1" s="1"/>
  <c r="C41" i="1"/>
  <c r="H45" i="1" s="1"/>
  <c r="G41" i="1" l="1"/>
</calcChain>
</file>

<file path=xl/sharedStrings.xml><?xml version="1.0" encoding="utf-8"?>
<sst xmlns="http://schemas.openxmlformats.org/spreadsheetml/2006/main" count="317" uniqueCount="109">
  <si>
    <t>번호</t>
  </si>
  <si>
    <t>이  름</t>
  </si>
  <si>
    <t>국어</t>
    <phoneticPr fontId="1" type="noConversion"/>
  </si>
  <si>
    <t>수학</t>
    <phoneticPr fontId="1" type="noConversion"/>
  </si>
  <si>
    <t>평균</t>
    <phoneticPr fontId="1" type="noConversion"/>
  </si>
  <si>
    <t>평   균</t>
    <phoneticPr fontId="1" type="noConversion"/>
  </si>
  <si>
    <t xml:space="preserve">        점수
  과목</t>
    <phoneticPr fontId="1" type="noConversion"/>
  </si>
  <si>
    <t>비고
(부진학생)</t>
    <phoneticPr fontId="1" type="noConversion"/>
  </si>
  <si>
    <t>평가결과
(일반 및 특이사항)</t>
    <phoneticPr fontId="1" type="noConversion"/>
  </si>
  <si>
    <t>60~69</t>
    <phoneticPr fontId="1" type="noConversion"/>
  </si>
  <si>
    <t>70~79</t>
    <phoneticPr fontId="1" type="noConversion"/>
  </si>
  <si>
    <t>80~89</t>
    <phoneticPr fontId="1" type="noConversion"/>
  </si>
  <si>
    <t>90~100</t>
    <phoneticPr fontId="1" type="noConversion"/>
  </si>
  <si>
    <t xml:space="preserve"> 0~59</t>
    <phoneticPr fontId="1" type="noConversion"/>
  </si>
  <si>
    <t>사회</t>
    <phoneticPr fontId="1" type="noConversion"/>
  </si>
  <si>
    <t>과학</t>
    <phoneticPr fontId="1" type="noConversion"/>
  </si>
  <si>
    <t>과학</t>
    <phoneticPr fontId="1" type="noConversion"/>
  </si>
  <si>
    <t>통합반</t>
    <phoneticPr fontId="1" type="noConversion"/>
  </si>
  <si>
    <t>국어</t>
    <phoneticPr fontId="1" type="noConversion"/>
  </si>
  <si>
    <t>사회</t>
    <phoneticPr fontId="1" type="noConversion"/>
  </si>
  <si>
    <t>수학</t>
    <phoneticPr fontId="1" type="noConversion"/>
  </si>
  <si>
    <t>과학</t>
    <phoneticPr fontId="1" type="noConversion"/>
  </si>
  <si>
    <t>평균</t>
    <phoneticPr fontId="1" type="noConversion"/>
  </si>
  <si>
    <t>학년평균</t>
    <phoneticPr fontId="1" type="noConversion"/>
  </si>
  <si>
    <t>계</t>
    <phoneticPr fontId="1" type="noConversion"/>
  </si>
  <si>
    <t>2014학년도 1학기</t>
    <phoneticPr fontId="1" type="noConversion"/>
  </si>
  <si>
    <t>반</t>
    <phoneticPr fontId="1" type="noConversion"/>
  </si>
  <si>
    <t>교과별 점수별분포도(학급)</t>
    <phoneticPr fontId="1" type="noConversion"/>
  </si>
  <si>
    <r>
      <t xml:space="preserve">비고
</t>
    </r>
    <r>
      <rPr>
        <b/>
        <sz val="10"/>
        <color indexed="8"/>
        <rFont val="굴림체"/>
        <family val="3"/>
        <charset val="129"/>
      </rPr>
      <t>("통합반"으로 기재)</t>
    </r>
    <phoneticPr fontId="1" type="noConversion"/>
  </si>
  <si>
    <t>사회</t>
    <phoneticPr fontId="1" type="noConversion"/>
  </si>
  <si>
    <t>사회</t>
    <phoneticPr fontId="1" type="noConversion"/>
  </si>
  <si>
    <t>수학</t>
    <phoneticPr fontId="1" type="noConversion"/>
  </si>
  <si>
    <t>2014학년도 1학기 1차 학업성취도 평가 학급 통계표</t>
    <phoneticPr fontId="1" type="noConversion"/>
  </si>
  <si>
    <t>1차 학업성취도 평가 학년결과 집계표</t>
    <phoneticPr fontId="1" type="noConversion"/>
  </si>
  <si>
    <t>1차 학업성취도 평가 결과 부진아현황</t>
    <phoneticPr fontId="1" type="noConversion"/>
  </si>
  <si>
    <t xml:space="preserve">  5학년  </t>
    <phoneticPr fontId="1" type="noConversion"/>
  </si>
  <si>
    <t xml:space="preserve">                                         5학년  1반  담임 :  한 상 진  (인) </t>
    <phoneticPr fontId="1" type="noConversion"/>
  </si>
  <si>
    <t xml:space="preserve">                                         5학년  2반  담임 :  윤 미 업  (인) </t>
    <phoneticPr fontId="1" type="noConversion"/>
  </si>
  <si>
    <t xml:space="preserve">                                         5학년  3반  담임 :  최 순 애  (인) </t>
    <phoneticPr fontId="1" type="noConversion"/>
  </si>
  <si>
    <t xml:space="preserve">                                         5학년  4반  담임 :  김 영 미  (인) </t>
    <phoneticPr fontId="1" type="noConversion"/>
  </si>
  <si>
    <t xml:space="preserve">                                         5학년  5반  담임 :  정 다 정  (인) </t>
    <phoneticPr fontId="1" type="noConversion"/>
  </si>
  <si>
    <t xml:space="preserve">                                         5학년  6반  담임 :  문 병 무  (인) </t>
    <phoneticPr fontId="1" type="noConversion"/>
  </si>
  <si>
    <t xml:space="preserve">                                         5학년  7반  담임 :  김 현 주  (인) </t>
    <phoneticPr fontId="1" type="noConversion"/>
  </si>
  <si>
    <t xml:space="preserve">                                         5학년  8반  담임 :  이 은 영  (인) </t>
    <phoneticPr fontId="1" type="noConversion"/>
  </si>
  <si>
    <t>계</t>
    <phoneticPr fontId="1" type="noConversion"/>
  </si>
  <si>
    <t>김 성 민</t>
    <phoneticPr fontId="1" type="noConversion"/>
  </si>
  <si>
    <t>김 진 성</t>
    <phoneticPr fontId="1" type="noConversion"/>
  </si>
  <si>
    <t>박 지 호</t>
    <phoneticPr fontId="1" type="noConversion"/>
  </si>
  <si>
    <t>박 현 태</t>
    <phoneticPr fontId="1" type="noConversion"/>
  </si>
  <si>
    <t>배 슬 찬</t>
    <phoneticPr fontId="1" type="noConversion"/>
  </si>
  <si>
    <t>백 종 인</t>
    <phoneticPr fontId="1" type="noConversion"/>
  </si>
  <si>
    <t>송 재 영</t>
    <phoneticPr fontId="1" type="noConversion"/>
  </si>
  <si>
    <t>이 성 균</t>
    <phoneticPr fontId="1" type="noConversion"/>
  </si>
  <si>
    <t>이 유 찬</t>
    <phoneticPr fontId="1" type="noConversion"/>
  </si>
  <si>
    <t>이 태 규</t>
    <phoneticPr fontId="1" type="noConversion"/>
  </si>
  <si>
    <t>정 민 규</t>
    <phoneticPr fontId="1" type="noConversion"/>
  </si>
  <si>
    <t>정 한 결</t>
    <phoneticPr fontId="1" type="noConversion"/>
  </si>
  <si>
    <t>정 현 종</t>
    <phoneticPr fontId="1" type="noConversion"/>
  </si>
  <si>
    <t>차 승 한</t>
    <phoneticPr fontId="1" type="noConversion"/>
  </si>
  <si>
    <t>하 도 유</t>
    <phoneticPr fontId="1" type="noConversion"/>
  </si>
  <si>
    <t>강 민 주</t>
    <phoneticPr fontId="1" type="noConversion"/>
  </si>
  <si>
    <t>김 가 현</t>
    <phoneticPr fontId="1" type="noConversion"/>
  </si>
  <si>
    <t>김 성 경</t>
    <phoneticPr fontId="1" type="noConversion"/>
  </si>
  <si>
    <t>김 세 영</t>
    <phoneticPr fontId="1" type="noConversion"/>
  </si>
  <si>
    <t>김 소 령</t>
    <phoneticPr fontId="1" type="noConversion"/>
  </si>
  <si>
    <t>문 영 린</t>
    <phoneticPr fontId="1" type="noConversion"/>
  </si>
  <si>
    <t>문 재 림</t>
    <phoneticPr fontId="1" type="noConversion"/>
  </si>
  <si>
    <t>유 지 원</t>
    <phoneticPr fontId="1" type="noConversion"/>
  </si>
  <si>
    <t>이 경 언</t>
    <phoneticPr fontId="1" type="noConversion"/>
  </si>
  <si>
    <t>이 예 진</t>
    <phoneticPr fontId="1" type="noConversion"/>
  </si>
  <si>
    <t>정 다 은</t>
    <phoneticPr fontId="1" type="noConversion"/>
  </si>
  <si>
    <t>조 혜 진</t>
    <phoneticPr fontId="1" type="noConversion"/>
  </si>
  <si>
    <t>최 미 정</t>
    <phoneticPr fontId="1" type="noConversion"/>
  </si>
  <si>
    <t>최 혜 선</t>
    <phoneticPr fontId="1" type="noConversion"/>
  </si>
  <si>
    <t>홍 혜 지</t>
    <phoneticPr fontId="1" type="noConversion"/>
  </si>
  <si>
    <t xml:space="preserve">모든 활동에 느린 학생이 시험을 푸는 속도 또한 느려 시험시간 내에 서술형을 다 풀지 못해 본인이 가진 실력보다 점수가 많이 낮게 나옴. </t>
    <phoneticPr fontId="1" type="noConversion"/>
  </si>
  <si>
    <t>공민식</t>
  </si>
  <si>
    <t>곽어진</t>
  </si>
  <si>
    <t>김경진</t>
  </si>
  <si>
    <t>김상협</t>
  </si>
  <si>
    <t>김재현</t>
  </si>
  <si>
    <t>문주노</t>
  </si>
  <si>
    <t>박지민</t>
  </si>
  <si>
    <t>이동혁</t>
  </si>
  <si>
    <t>전준영</t>
  </si>
  <si>
    <t>신한결</t>
  </si>
  <si>
    <t>정찬혁</t>
  </si>
  <si>
    <t>조건호</t>
  </si>
  <si>
    <t>허민성</t>
  </si>
  <si>
    <t>허재영</t>
  </si>
  <si>
    <t>김가람</t>
  </si>
  <si>
    <t>김나연</t>
  </si>
  <si>
    <t>김승현</t>
  </si>
  <si>
    <t>김정원</t>
  </si>
  <si>
    <t>김하늘</t>
  </si>
  <si>
    <t>류민영</t>
  </si>
  <si>
    <t>박정민</t>
  </si>
  <si>
    <t>이은진</t>
  </si>
  <si>
    <t>이지호</t>
  </si>
  <si>
    <t>정유진</t>
  </si>
  <si>
    <t>정이령</t>
  </si>
  <si>
    <t>정채원</t>
  </si>
  <si>
    <t>주슬아</t>
  </si>
  <si>
    <t>하수현</t>
  </si>
  <si>
    <t>노병준</t>
  </si>
  <si>
    <t>성희수</t>
  </si>
  <si>
    <t>통합반</t>
    <phoneticPr fontId="1" type="noConversion"/>
  </si>
  <si>
    <t>국어: 객관식 평가나 단답형의 문제에서 크게 어려움을 느끼는 학생들은 없었으나, 서술형 평가에서 자신의 의견과 까닭을 논리적으로 서술하지 못하는 학생이 다수 있었음. 
사회: 한국사 영역중 선사시대-통일신라시대의 주요 내용에 대한 방과후 보충지도가 꾸준히 필요함.
수학: 약분 및 통분의 개념에 대해 정확히 이해하지 못하고 있는 학생이 소수 있으며, 꾸준한 보충지도가 요구됨.</t>
    <phoneticPr fontId="1" type="noConversion"/>
  </si>
  <si>
    <t>통합반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</si>
</sst>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0_ "/>
    <numFmt numFmtId="178" formatCode=";;;General&quot;점&quot;"/>
  </numFmts>
  <fonts count="22" x14ac:knownFonts="1">
    <font>
      <sz val="11"/>
      <name val="돋움"/>
      <family val="3"/>
      <charset val="129"/>
    </font>
    <font>
      <sz val="8"/>
      <name val="돋움"/>
      <family val="3"/>
      <charset val="129"/>
    </font>
    <font>
      <sz val="12"/>
      <color indexed="8"/>
      <name val="굴림체"/>
      <family val="3"/>
      <charset val="129"/>
    </font>
    <font>
      <sz val="12"/>
      <name val="굴림체"/>
      <family val="3"/>
      <charset val="129"/>
    </font>
    <font>
      <sz val="11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5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11"/>
      <name val="굴림"/>
      <family val="3"/>
      <charset val="129"/>
    </font>
    <font>
      <sz val="11"/>
      <color indexed="8"/>
      <name val="굴림"/>
      <family val="3"/>
      <charset val="129"/>
    </font>
    <font>
      <sz val="11"/>
      <color rgb="FF000000"/>
      <name val="굴림"/>
      <family val="3"/>
      <charset val="129"/>
    </font>
    <font>
      <b/>
      <sz val="10"/>
      <color indexed="8"/>
      <name val="굴림체"/>
      <family val="3"/>
      <charset val="129"/>
    </font>
    <font>
      <b/>
      <sz val="14"/>
      <name val="돋움"/>
      <family val="3"/>
      <charset val="129"/>
    </font>
    <font>
      <sz val="14"/>
      <name val="돋움"/>
      <family val="3"/>
      <charset val="129"/>
    </font>
    <font>
      <b/>
      <sz val="20"/>
      <name val="굴림"/>
      <family val="3"/>
      <charset val="129"/>
    </font>
    <font>
      <sz val="14"/>
      <name val="굴림"/>
      <family val="3"/>
      <charset val="129"/>
    </font>
    <font>
      <sz val="12"/>
      <name val="굴림"/>
      <family val="3"/>
      <charset val="129"/>
    </font>
    <font>
      <sz val="11"/>
      <color indexed="8"/>
      <name val="굴림체"/>
      <family val="3"/>
      <charset val="129"/>
    </font>
    <font>
      <sz val="11"/>
      <name val="돋움"/>
      <family val="3"/>
      <charset val="129"/>
    </font>
    <font>
      <sz val="12"/>
      <color theme="1"/>
      <name val="굴림"/>
      <family val="3"/>
      <charset val="129"/>
    </font>
    <font>
      <sz val="10"/>
      <color rgb="FF000000"/>
      <name val="Arial"/>
      <family val="2"/>
    </font>
    <font>
      <sz val="12"/>
      <color rgb="FF000000"/>
      <name val="굴림체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EEEEEE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double">
        <color indexed="8"/>
      </top>
      <bottom style="thin">
        <color indexed="8"/>
      </bottom>
      <diagonal/>
    </border>
    <border>
      <left style="thin">
        <color indexed="8"/>
      </left>
      <right/>
      <top style="double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/>
      <bottom style="double">
        <color indexed="8"/>
      </bottom>
      <diagonal/>
    </border>
    <border>
      <left style="thin">
        <color indexed="8"/>
      </left>
      <right style="thin">
        <color indexed="64"/>
      </right>
      <top/>
      <bottom style="double">
        <color indexed="8"/>
      </bottom>
      <diagonal/>
    </border>
    <border>
      <left/>
      <right style="thin">
        <color indexed="8"/>
      </right>
      <top/>
      <bottom style="double">
        <color indexed="8"/>
      </bottom>
      <diagonal/>
    </border>
    <border diagonalDown="1">
      <left/>
      <right style="thin">
        <color indexed="8"/>
      </right>
      <top/>
      <bottom style="double">
        <color indexed="8"/>
      </bottom>
      <diagonal style="thin">
        <color indexed="8"/>
      </diagonal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 diagonalDown="1">
      <left style="medium">
        <color indexed="64"/>
      </left>
      <right/>
      <top style="medium">
        <color indexed="64"/>
      </top>
      <bottom/>
      <diagonal style="thin">
        <color indexed="8"/>
      </diagonal>
    </border>
    <border diagonalDown="1">
      <left/>
      <right style="thin">
        <color indexed="8"/>
      </right>
      <top style="medium">
        <color indexed="64"/>
      </top>
      <bottom/>
      <diagonal style="thin">
        <color indexed="8"/>
      </diagonal>
    </border>
    <border>
      <left style="thin">
        <color indexed="8"/>
      </left>
      <right/>
      <top style="medium">
        <color indexed="64"/>
      </top>
      <bottom/>
      <diagonal/>
    </border>
    <border>
      <left style="thin">
        <color indexed="8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8"/>
      </right>
      <top style="medium">
        <color indexed="64"/>
      </top>
      <bottom/>
      <diagonal/>
    </border>
    <border diagonalDown="1">
      <left style="medium">
        <color indexed="64"/>
      </left>
      <right/>
      <top/>
      <bottom style="double">
        <color indexed="8"/>
      </bottom>
      <diagonal style="thin">
        <color indexed="8"/>
      </diagonal>
    </border>
    <border>
      <left style="medium">
        <color indexed="64"/>
      </left>
      <right/>
      <top style="double">
        <color indexed="8"/>
      </top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/>
      <diagonal/>
    </border>
    <border>
      <left style="thin">
        <color indexed="8"/>
      </left>
      <right style="medium">
        <color indexed="64"/>
      </right>
      <top/>
      <bottom style="double">
        <color indexed="8"/>
      </bottom>
      <diagonal/>
    </border>
    <border>
      <left style="thin">
        <color indexed="8"/>
      </left>
      <right style="medium">
        <color indexed="64"/>
      </right>
      <top style="double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/>
      <bottom style="double">
        <color indexed="8"/>
      </bottom>
      <diagonal/>
    </border>
    <border>
      <left style="medium">
        <color indexed="64"/>
      </left>
      <right/>
      <top style="thin">
        <color indexed="8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medium">
        <color indexed="64"/>
      </bottom>
      <diagonal/>
    </border>
    <border>
      <left/>
      <right/>
      <top style="thin">
        <color indexed="8"/>
      </top>
      <bottom style="medium">
        <color indexed="64"/>
      </bottom>
      <diagonal/>
    </border>
    <border>
      <left/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</borders>
  <cellStyleXfs count="3">
    <xf numFmtId="0" fontId="0" fillId="0" borderId="0"/>
    <xf numFmtId="0" fontId="18" fillId="0" borderId="0"/>
    <xf numFmtId="0" fontId="20" fillId="0" borderId="0"/>
  </cellStyleXfs>
  <cellXfs count="93">
    <xf numFmtId="0" fontId="0" fillId="0" borderId="0" xfId="0"/>
    <xf numFmtId="0" fontId="4" fillId="0" borderId="0" xfId="0" applyFont="1"/>
    <xf numFmtId="176" fontId="2" fillId="0" borderId="8" xfId="0" applyNumberFormat="1" applyFont="1" applyBorder="1" applyAlignment="1">
      <alignment horizontal="center" vertical="center" wrapText="1"/>
    </xf>
    <xf numFmtId="176" fontId="2" fillId="0" borderId="5" xfId="0" applyNumberFormat="1" applyFont="1" applyBorder="1" applyAlignment="1">
      <alignment horizontal="center" vertical="center" wrapText="1"/>
    </xf>
    <xf numFmtId="177" fontId="2" fillId="0" borderId="5" xfId="0" applyNumberFormat="1" applyFont="1" applyBorder="1" applyAlignment="1">
      <alignment horizontal="center" vertical="center" wrapText="1"/>
    </xf>
    <xf numFmtId="176" fontId="4" fillId="0" borderId="0" xfId="0" applyNumberFormat="1" applyFont="1"/>
    <xf numFmtId="0" fontId="3" fillId="0" borderId="0" xfId="0" applyFont="1"/>
    <xf numFmtId="0" fontId="3" fillId="0" borderId="0" xfId="0" applyFont="1" applyAlignment="1"/>
    <xf numFmtId="0" fontId="4" fillId="0" borderId="0" xfId="0" applyFont="1" applyAlignment="1"/>
    <xf numFmtId="0" fontId="5" fillId="0" borderId="1" xfId="0" applyFont="1" applyBorder="1" applyAlignment="1">
      <alignment vertical="center" wrapText="1"/>
    </xf>
    <xf numFmtId="176" fontId="2" fillId="0" borderId="3" xfId="0" applyNumberFormat="1" applyFont="1" applyBorder="1" applyAlignment="1">
      <alignment horizontal="center" vertical="center" wrapText="1"/>
    </xf>
    <xf numFmtId="177" fontId="2" fillId="0" borderId="6" xfId="0" applyNumberFormat="1" applyFont="1" applyBorder="1" applyAlignment="1">
      <alignment horizontal="center" vertical="center" wrapText="1"/>
    </xf>
    <xf numFmtId="0" fontId="8" fillId="0" borderId="0" xfId="0" applyFont="1"/>
    <xf numFmtId="0" fontId="8" fillId="0" borderId="0" xfId="0" applyFont="1" applyBorder="1"/>
    <xf numFmtId="0" fontId="8" fillId="3" borderId="6" xfId="0" applyFont="1" applyFill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176" fontId="9" fillId="0" borderId="6" xfId="0" applyNumberFormat="1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176" fontId="8" fillId="0" borderId="6" xfId="0" applyNumberFormat="1" applyFont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8" fillId="0" borderId="6" xfId="0" applyFont="1" applyBorder="1" applyAlignment="1">
      <alignment horizontal="center"/>
    </xf>
    <xf numFmtId="0" fontId="8" fillId="3" borderId="6" xfId="0" applyFont="1" applyFill="1" applyBorder="1" applyAlignment="1">
      <alignment horizontal="center"/>
    </xf>
    <xf numFmtId="0" fontId="8" fillId="0" borderId="6" xfId="0" applyFont="1" applyFill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9" fillId="0" borderId="6" xfId="0" applyFont="1" applyBorder="1" applyAlignment="1">
      <alignment horizontal="center" vertical="center" wrapText="1"/>
    </xf>
    <xf numFmtId="0" fontId="8" fillId="0" borderId="39" xfId="0" applyFont="1" applyBorder="1" applyAlignment="1"/>
    <xf numFmtId="0" fontId="8" fillId="0" borderId="40" xfId="0" applyFont="1" applyBorder="1" applyAlignment="1"/>
    <xf numFmtId="0" fontId="9" fillId="0" borderId="39" xfId="0" applyFont="1" applyBorder="1" applyAlignment="1">
      <alignment vertical="center" wrapText="1"/>
    </xf>
    <xf numFmtId="0" fontId="9" fillId="0" borderId="40" xfId="0" applyFont="1" applyBorder="1" applyAlignment="1">
      <alignment vertical="center" wrapText="1"/>
    </xf>
    <xf numFmtId="0" fontId="4" fillId="0" borderId="37" xfId="0" applyFont="1" applyBorder="1" applyAlignment="1"/>
    <xf numFmtId="0" fontId="4" fillId="0" borderId="38" xfId="0" applyFont="1" applyBorder="1" applyAlignment="1"/>
    <xf numFmtId="0" fontId="13" fillId="0" borderId="0" xfId="0" applyFont="1" applyAlignment="1">
      <alignment horizontal="center" wrapText="1" shrinkToFit="1"/>
    </xf>
    <xf numFmtId="0" fontId="16" fillId="0" borderId="6" xfId="0" applyFont="1" applyBorder="1" applyAlignment="1">
      <alignment horizontal="center" vertical="center" wrapText="1"/>
    </xf>
    <xf numFmtId="0" fontId="16" fillId="0" borderId="6" xfId="0" applyFont="1" applyBorder="1" applyAlignment="1">
      <alignment horizontal="center" vertical="center"/>
    </xf>
    <xf numFmtId="176" fontId="16" fillId="0" borderId="6" xfId="0" applyNumberFormat="1" applyFont="1" applyBorder="1" applyAlignment="1">
      <alignment horizontal="center" vertical="center"/>
    </xf>
    <xf numFmtId="0" fontId="16" fillId="4" borderId="6" xfId="0" applyFont="1" applyFill="1" applyBorder="1" applyAlignment="1">
      <alignment horizontal="center" vertical="center"/>
    </xf>
    <xf numFmtId="176" fontId="16" fillId="4" borderId="6" xfId="0" applyNumberFormat="1" applyFont="1" applyFill="1" applyBorder="1" applyAlignment="1">
      <alignment horizontal="center" vertical="center"/>
    </xf>
    <xf numFmtId="177" fontId="16" fillId="0" borderId="6" xfId="0" applyNumberFormat="1" applyFont="1" applyBorder="1" applyAlignment="1">
      <alignment horizontal="center" vertical="center"/>
    </xf>
    <xf numFmtId="177" fontId="16" fillId="0" borderId="6" xfId="0" applyNumberFormat="1" applyFont="1" applyBorder="1"/>
    <xf numFmtId="0" fontId="7" fillId="2" borderId="7" xfId="0" applyFont="1" applyFill="1" applyBorder="1" applyAlignment="1">
      <alignment horizontal="center" vertical="center" wrapText="1"/>
    </xf>
    <xf numFmtId="177" fontId="17" fillId="0" borderId="28" xfId="0" applyNumberFormat="1" applyFont="1" applyBorder="1" applyAlignment="1">
      <alignment horizontal="center" vertical="center" wrapText="1"/>
    </xf>
    <xf numFmtId="177" fontId="17" fillId="0" borderId="29" xfId="0" applyNumberFormat="1" applyFont="1" applyBorder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 wrapText="1"/>
    </xf>
    <xf numFmtId="177" fontId="16" fillId="0" borderId="6" xfId="1" applyNumberFormat="1" applyFont="1" applyFill="1" applyBorder="1" applyAlignment="1">
      <alignment horizontal="center" vertical="center"/>
    </xf>
    <xf numFmtId="177" fontId="19" fillId="0" borderId="6" xfId="1" applyNumberFormat="1" applyFont="1" applyFill="1" applyBorder="1" applyAlignment="1">
      <alignment horizontal="center" vertical="center"/>
    </xf>
    <xf numFmtId="176" fontId="16" fillId="0" borderId="41" xfId="0" applyNumberFormat="1" applyFont="1" applyBorder="1" applyAlignment="1">
      <alignment horizontal="center" vertical="center"/>
    </xf>
    <xf numFmtId="176" fontId="2" fillId="0" borderId="6" xfId="0" applyNumberFormat="1" applyFont="1" applyBorder="1" applyAlignment="1">
      <alignment horizontal="center" vertical="center" wrapText="1"/>
    </xf>
    <xf numFmtId="0" fontId="20" fillId="5" borderId="0" xfId="2" applyFill="1" applyAlignment="1">
      <alignment wrapText="1"/>
    </xf>
    <xf numFmtId="0" fontId="21" fillId="0" borderId="42" xfId="0" applyFont="1" applyBorder="1" applyAlignment="1">
      <alignment horizontal="center" vertical="center" wrapText="1"/>
    </xf>
    <xf numFmtId="0" fontId="21" fillId="0" borderId="43" xfId="0" applyFont="1" applyBorder="1" applyAlignment="1">
      <alignment horizontal="center" vertical="center" wrapText="1"/>
    </xf>
    <xf numFmtId="0" fontId="12" fillId="0" borderId="0" xfId="0" applyFont="1" applyAlignment="1">
      <alignment horizontal="left"/>
    </xf>
    <xf numFmtId="0" fontId="15" fillId="0" borderId="0" xfId="0" applyFont="1" applyAlignment="1">
      <alignment horizontal="right" vertical="center" wrapText="1" shrinkToFit="1"/>
    </xf>
    <xf numFmtId="0" fontId="12" fillId="0" borderId="0" xfId="0" applyFont="1" applyAlignment="1">
      <alignment horizontal="center"/>
    </xf>
    <xf numFmtId="0" fontId="0" fillId="0" borderId="0" xfId="0" applyAlignment="1"/>
    <xf numFmtId="0" fontId="14" fillId="0" borderId="0" xfId="0" applyFont="1" applyAlignment="1">
      <alignment horizontal="center"/>
    </xf>
    <xf numFmtId="0" fontId="2" fillId="0" borderId="33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left" vertical="center" wrapText="1"/>
    </xf>
    <xf numFmtId="0" fontId="4" fillId="0" borderId="25" xfId="0" applyFont="1" applyBorder="1" applyAlignment="1">
      <alignment horizontal="left" vertical="center"/>
    </xf>
    <xf numFmtId="0" fontId="4" fillId="0" borderId="35" xfId="0" applyFont="1" applyBorder="1" applyAlignment="1">
      <alignment horizontal="left" vertical="center"/>
    </xf>
    <xf numFmtId="0" fontId="4" fillId="0" borderId="36" xfId="0" applyFont="1" applyBorder="1" applyAlignment="1">
      <alignment horizontal="left" vertical="center"/>
    </xf>
    <xf numFmtId="0" fontId="2" fillId="0" borderId="23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178" fontId="2" fillId="0" borderId="19" xfId="0" applyNumberFormat="1" applyFont="1" applyBorder="1" applyAlignment="1">
      <alignment horizontal="center" vertical="center" wrapText="1"/>
    </xf>
    <xf numFmtId="178" fontId="2" fillId="0" borderId="11" xfId="0" applyNumberFormat="1" applyFont="1" applyBorder="1" applyAlignment="1">
      <alignment horizontal="center" vertical="center" wrapText="1"/>
    </xf>
    <xf numFmtId="0" fontId="2" fillId="0" borderId="16" xfId="0" applyFont="1" applyBorder="1" applyAlignment="1">
      <alignment horizontal="left" vertical="center" wrapText="1"/>
    </xf>
    <xf numFmtId="0" fontId="2" fillId="0" borderId="17" xfId="0" applyFont="1" applyBorder="1" applyAlignment="1">
      <alignment horizontal="left" vertical="center" wrapText="1"/>
    </xf>
    <xf numFmtId="0" fontId="2" fillId="0" borderId="21" xfId="0" applyFont="1" applyBorder="1" applyAlignment="1">
      <alignment horizontal="left" vertical="center" wrapText="1"/>
    </xf>
    <xf numFmtId="0" fontId="2" fillId="0" borderId="13" xfId="0" applyFont="1" applyBorder="1" applyAlignment="1">
      <alignment horizontal="left" vertical="center" wrapText="1"/>
    </xf>
    <xf numFmtId="178" fontId="2" fillId="0" borderId="18" xfId="0" applyNumberFormat="1" applyFont="1" applyBorder="1" applyAlignment="1">
      <alignment horizontal="center" vertical="center" wrapText="1"/>
    </xf>
    <xf numFmtId="178" fontId="2" fillId="0" borderId="10" xfId="0" applyNumberFormat="1" applyFont="1" applyBorder="1" applyAlignment="1">
      <alignment horizontal="center" vertical="center" wrapText="1"/>
    </xf>
    <xf numFmtId="178" fontId="2" fillId="0" borderId="31" xfId="0" applyNumberFormat="1" applyFont="1" applyBorder="1" applyAlignment="1">
      <alignment horizontal="center" vertical="center" wrapText="1"/>
    </xf>
    <xf numFmtId="178" fontId="2" fillId="0" borderId="32" xfId="0" applyNumberFormat="1" applyFont="1" applyBorder="1" applyAlignment="1">
      <alignment horizontal="center" vertical="center" wrapText="1"/>
    </xf>
    <xf numFmtId="178" fontId="2" fillId="0" borderId="20" xfId="0" applyNumberFormat="1" applyFont="1" applyBorder="1" applyAlignment="1">
      <alignment horizontal="center" vertical="center" wrapText="1"/>
    </xf>
    <xf numFmtId="178" fontId="2" fillId="0" borderId="12" xfId="0" applyNumberFormat="1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7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 wrapText="1"/>
    </xf>
    <xf numFmtId="0" fontId="7" fillId="2" borderId="15" xfId="0" applyFont="1" applyFill="1" applyBorder="1" applyAlignment="1">
      <alignment horizontal="center" vertical="center" wrapText="1"/>
    </xf>
  </cellXfs>
  <cellStyles count="3">
    <cellStyle name="표준" xfId="0" builtinId="0"/>
    <cellStyle name="표준 2" xfId="2"/>
    <cellStyle name="표준_2010.04.30 교육청 6-1 중간평가" xfId="1"/>
  </cellStyles>
  <dxfs count="15"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</dxfs>
  <tableStyles count="0" defaultTableStyle="TableStyleMedium9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28572</xdr:colOff>
      <xdr:row>39</xdr:row>
      <xdr:rowOff>152400</xdr:rowOff>
    </xdr:from>
    <xdr:to>
      <xdr:col>14</xdr:col>
      <xdr:colOff>142874</xdr:colOff>
      <xdr:row>41</xdr:row>
      <xdr:rowOff>247650</xdr:rowOff>
    </xdr:to>
    <xdr:sp macro="" textlink="">
      <xdr:nvSpPr>
        <xdr:cNvPr id="2" name="AutoShape 18"/>
        <xdr:cNvSpPr>
          <a:spLocks noChangeArrowheads="1"/>
        </xdr:cNvSpPr>
      </xdr:nvSpPr>
      <xdr:spPr bwMode="auto">
        <a:xfrm flipH="1">
          <a:off x="7124697" y="7277100"/>
          <a:ext cx="1647827" cy="485775"/>
        </a:xfrm>
        <a:prstGeom prst="wedgeRectCallout">
          <a:avLst>
            <a:gd name="adj1" fmla="val 69741"/>
            <a:gd name="adj2" fmla="val 23074"/>
          </a:avLst>
        </a:prstGeom>
        <a:solidFill>
          <a:srgbClr val="CCFFCC"/>
        </a:solidFill>
        <a:ln w="9525">
          <a:solidFill>
            <a:srgbClr val="0000FF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ko-KR" altLang="en-US" sz="1100" b="1" i="0" strike="noStrike">
              <a:solidFill>
                <a:srgbClr val="0000FF"/>
              </a:solidFill>
              <a:latin typeface="돋움"/>
              <a:ea typeface="돋움"/>
            </a:rPr>
            <a:t>통합반 학생은 통계에서 제외됩니다</a:t>
          </a:r>
          <a:r>
            <a:rPr lang="en-US" altLang="ko-KR" sz="1100" b="1" i="0" strike="noStrike">
              <a:solidFill>
                <a:srgbClr val="0000FF"/>
              </a:solidFill>
              <a:latin typeface="돋움"/>
              <a:ea typeface="돋움"/>
            </a:rPr>
            <a:t>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28572</xdr:colOff>
      <xdr:row>39</xdr:row>
      <xdr:rowOff>152400</xdr:rowOff>
    </xdr:from>
    <xdr:to>
      <xdr:col>14</xdr:col>
      <xdr:colOff>142874</xdr:colOff>
      <xdr:row>41</xdr:row>
      <xdr:rowOff>247650</xdr:rowOff>
    </xdr:to>
    <xdr:sp macro="" textlink="">
      <xdr:nvSpPr>
        <xdr:cNvPr id="2" name="AutoShape 18"/>
        <xdr:cNvSpPr>
          <a:spLocks noChangeArrowheads="1"/>
        </xdr:cNvSpPr>
      </xdr:nvSpPr>
      <xdr:spPr bwMode="auto">
        <a:xfrm flipH="1">
          <a:off x="7124697" y="7277100"/>
          <a:ext cx="1647827" cy="485775"/>
        </a:xfrm>
        <a:prstGeom prst="wedgeRectCallout">
          <a:avLst>
            <a:gd name="adj1" fmla="val 69741"/>
            <a:gd name="adj2" fmla="val 23074"/>
          </a:avLst>
        </a:prstGeom>
        <a:solidFill>
          <a:srgbClr val="CCFFCC"/>
        </a:solidFill>
        <a:ln w="9525">
          <a:solidFill>
            <a:srgbClr val="0000FF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ko-KR" altLang="en-US" sz="1100" b="1" i="0" strike="noStrike">
              <a:solidFill>
                <a:srgbClr val="0000FF"/>
              </a:solidFill>
              <a:latin typeface="돋움"/>
              <a:ea typeface="돋움"/>
            </a:rPr>
            <a:t>통합반 학생은 통계에서 제외됩니다</a:t>
          </a:r>
          <a:r>
            <a:rPr lang="en-US" altLang="ko-KR" sz="1100" b="1" i="0" strike="noStrike">
              <a:solidFill>
                <a:srgbClr val="0000FF"/>
              </a:solidFill>
              <a:latin typeface="돋움"/>
              <a:ea typeface="돋움"/>
            </a:rPr>
            <a:t>.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28572</xdr:colOff>
      <xdr:row>39</xdr:row>
      <xdr:rowOff>152400</xdr:rowOff>
    </xdr:from>
    <xdr:to>
      <xdr:col>14</xdr:col>
      <xdr:colOff>142874</xdr:colOff>
      <xdr:row>41</xdr:row>
      <xdr:rowOff>247650</xdr:rowOff>
    </xdr:to>
    <xdr:sp macro="" textlink="">
      <xdr:nvSpPr>
        <xdr:cNvPr id="2" name="AutoShape 18"/>
        <xdr:cNvSpPr>
          <a:spLocks noChangeArrowheads="1"/>
        </xdr:cNvSpPr>
      </xdr:nvSpPr>
      <xdr:spPr bwMode="auto">
        <a:xfrm flipH="1">
          <a:off x="7124697" y="7277100"/>
          <a:ext cx="1647827" cy="485775"/>
        </a:xfrm>
        <a:prstGeom prst="wedgeRectCallout">
          <a:avLst>
            <a:gd name="adj1" fmla="val 69741"/>
            <a:gd name="adj2" fmla="val 23074"/>
          </a:avLst>
        </a:prstGeom>
        <a:solidFill>
          <a:srgbClr val="CCFFCC"/>
        </a:solidFill>
        <a:ln w="9525">
          <a:solidFill>
            <a:srgbClr val="0000FF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ko-KR" altLang="en-US" sz="1100" b="1" i="0" strike="noStrike">
              <a:solidFill>
                <a:srgbClr val="0000FF"/>
              </a:solidFill>
              <a:latin typeface="돋움"/>
              <a:ea typeface="돋움"/>
            </a:rPr>
            <a:t>통합반 학생은 통계에서 제외됩니다</a:t>
          </a:r>
          <a:r>
            <a:rPr lang="en-US" altLang="ko-KR" sz="1100" b="1" i="0" strike="noStrike">
              <a:solidFill>
                <a:srgbClr val="0000FF"/>
              </a:solidFill>
              <a:latin typeface="돋움"/>
              <a:ea typeface="돋움"/>
            </a:rPr>
            <a:t>.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28572</xdr:colOff>
      <xdr:row>39</xdr:row>
      <xdr:rowOff>152400</xdr:rowOff>
    </xdr:from>
    <xdr:to>
      <xdr:col>14</xdr:col>
      <xdr:colOff>142874</xdr:colOff>
      <xdr:row>41</xdr:row>
      <xdr:rowOff>247650</xdr:rowOff>
    </xdr:to>
    <xdr:sp macro="" textlink="">
      <xdr:nvSpPr>
        <xdr:cNvPr id="2" name="AutoShape 18"/>
        <xdr:cNvSpPr>
          <a:spLocks noChangeArrowheads="1"/>
        </xdr:cNvSpPr>
      </xdr:nvSpPr>
      <xdr:spPr bwMode="auto">
        <a:xfrm flipH="1">
          <a:off x="7124697" y="7277100"/>
          <a:ext cx="1647827" cy="485775"/>
        </a:xfrm>
        <a:prstGeom prst="wedgeRectCallout">
          <a:avLst>
            <a:gd name="adj1" fmla="val 69741"/>
            <a:gd name="adj2" fmla="val 23074"/>
          </a:avLst>
        </a:prstGeom>
        <a:solidFill>
          <a:srgbClr val="CCFFCC"/>
        </a:solidFill>
        <a:ln w="9525">
          <a:solidFill>
            <a:srgbClr val="0000FF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ko-KR" altLang="en-US" sz="1100" b="1" i="0" strike="noStrike">
              <a:solidFill>
                <a:srgbClr val="0000FF"/>
              </a:solidFill>
              <a:latin typeface="돋움"/>
              <a:ea typeface="돋움"/>
            </a:rPr>
            <a:t>통합반 학생은 통계에서 제외됩니다</a:t>
          </a:r>
          <a:r>
            <a:rPr lang="en-US" altLang="ko-KR" sz="1100" b="1" i="0" strike="noStrike">
              <a:solidFill>
                <a:srgbClr val="0000FF"/>
              </a:solidFill>
              <a:latin typeface="돋움"/>
              <a:ea typeface="돋움"/>
            </a:rPr>
            <a:t>.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28572</xdr:colOff>
      <xdr:row>39</xdr:row>
      <xdr:rowOff>152400</xdr:rowOff>
    </xdr:from>
    <xdr:to>
      <xdr:col>14</xdr:col>
      <xdr:colOff>142874</xdr:colOff>
      <xdr:row>41</xdr:row>
      <xdr:rowOff>247650</xdr:rowOff>
    </xdr:to>
    <xdr:sp macro="" textlink="">
      <xdr:nvSpPr>
        <xdr:cNvPr id="2" name="AutoShape 18"/>
        <xdr:cNvSpPr>
          <a:spLocks noChangeArrowheads="1"/>
        </xdr:cNvSpPr>
      </xdr:nvSpPr>
      <xdr:spPr bwMode="auto">
        <a:xfrm flipH="1">
          <a:off x="7124697" y="7277100"/>
          <a:ext cx="1647827" cy="485775"/>
        </a:xfrm>
        <a:prstGeom prst="wedgeRectCallout">
          <a:avLst>
            <a:gd name="adj1" fmla="val 69741"/>
            <a:gd name="adj2" fmla="val 23074"/>
          </a:avLst>
        </a:prstGeom>
        <a:solidFill>
          <a:srgbClr val="CCFFCC"/>
        </a:solidFill>
        <a:ln w="9525">
          <a:solidFill>
            <a:srgbClr val="0000FF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ko-KR" altLang="en-US" sz="1100" b="1" i="0" strike="noStrike">
              <a:solidFill>
                <a:srgbClr val="0000FF"/>
              </a:solidFill>
              <a:latin typeface="돋움"/>
              <a:ea typeface="돋움"/>
            </a:rPr>
            <a:t>통합반 학생은 통계에서 제외됩니다</a:t>
          </a:r>
          <a:r>
            <a:rPr lang="en-US" altLang="ko-KR" sz="1100" b="1" i="0" strike="noStrike">
              <a:solidFill>
                <a:srgbClr val="0000FF"/>
              </a:solidFill>
              <a:latin typeface="돋움"/>
              <a:ea typeface="돋움"/>
            </a:rPr>
            <a:t>.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28572</xdr:colOff>
      <xdr:row>33</xdr:row>
      <xdr:rowOff>0</xdr:rowOff>
    </xdr:from>
    <xdr:to>
      <xdr:col>14</xdr:col>
      <xdr:colOff>142874</xdr:colOff>
      <xdr:row>34</xdr:row>
      <xdr:rowOff>247650</xdr:rowOff>
    </xdr:to>
    <xdr:sp macro="" textlink="">
      <xdr:nvSpPr>
        <xdr:cNvPr id="2" name="AutoShape 18"/>
        <xdr:cNvSpPr>
          <a:spLocks noChangeArrowheads="1"/>
        </xdr:cNvSpPr>
      </xdr:nvSpPr>
      <xdr:spPr bwMode="auto">
        <a:xfrm flipH="1">
          <a:off x="7124697" y="7277100"/>
          <a:ext cx="1647827" cy="485775"/>
        </a:xfrm>
        <a:prstGeom prst="wedgeRectCallout">
          <a:avLst>
            <a:gd name="adj1" fmla="val 69741"/>
            <a:gd name="adj2" fmla="val 23074"/>
          </a:avLst>
        </a:prstGeom>
        <a:solidFill>
          <a:srgbClr val="CCFFCC"/>
        </a:solidFill>
        <a:ln w="9525">
          <a:solidFill>
            <a:srgbClr val="0000FF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ko-KR" altLang="en-US" sz="1100" b="1" i="0" strike="noStrike">
              <a:solidFill>
                <a:srgbClr val="0000FF"/>
              </a:solidFill>
              <a:latin typeface="돋움"/>
              <a:ea typeface="돋움"/>
            </a:rPr>
            <a:t>통합반 학생은 통계에서 제외됩니다</a:t>
          </a:r>
          <a:r>
            <a:rPr lang="en-US" altLang="ko-KR" sz="1100" b="1" i="0" strike="noStrike">
              <a:solidFill>
                <a:srgbClr val="0000FF"/>
              </a:solidFill>
              <a:latin typeface="돋움"/>
              <a:ea typeface="돋움"/>
            </a:rPr>
            <a:t>.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28572</xdr:colOff>
      <xdr:row>39</xdr:row>
      <xdr:rowOff>152400</xdr:rowOff>
    </xdr:from>
    <xdr:to>
      <xdr:col>14</xdr:col>
      <xdr:colOff>142874</xdr:colOff>
      <xdr:row>41</xdr:row>
      <xdr:rowOff>247650</xdr:rowOff>
    </xdr:to>
    <xdr:sp macro="" textlink="">
      <xdr:nvSpPr>
        <xdr:cNvPr id="2" name="AutoShape 18"/>
        <xdr:cNvSpPr>
          <a:spLocks noChangeArrowheads="1"/>
        </xdr:cNvSpPr>
      </xdr:nvSpPr>
      <xdr:spPr bwMode="auto">
        <a:xfrm flipH="1">
          <a:off x="7124697" y="7277100"/>
          <a:ext cx="1647827" cy="485775"/>
        </a:xfrm>
        <a:prstGeom prst="wedgeRectCallout">
          <a:avLst>
            <a:gd name="adj1" fmla="val 69741"/>
            <a:gd name="adj2" fmla="val 23074"/>
          </a:avLst>
        </a:prstGeom>
        <a:solidFill>
          <a:srgbClr val="CCFFCC"/>
        </a:solidFill>
        <a:ln w="9525">
          <a:solidFill>
            <a:srgbClr val="0000FF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ko-KR" altLang="en-US" sz="1100" b="1" i="0" strike="noStrike">
              <a:solidFill>
                <a:srgbClr val="0000FF"/>
              </a:solidFill>
              <a:latin typeface="돋움"/>
              <a:ea typeface="돋움"/>
            </a:rPr>
            <a:t>통합반 학생은 통계에서 제외됩니다</a:t>
          </a:r>
          <a:r>
            <a:rPr lang="en-US" altLang="ko-KR" sz="1100" b="1" i="0" strike="noStrike">
              <a:solidFill>
                <a:srgbClr val="0000FF"/>
              </a:solidFill>
              <a:latin typeface="돋움"/>
              <a:ea typeface="돋움"/>
            </a:rPr>
            <a:t>.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28572</xdr:colOff>
      <xdr:row>39</xdr:row>
      <xdr:rowOff>152400</xdr:rowOff>
    </xdr:from>
    <xdr:to>
      <xdr:col>14</xdr:col>
      <xdr:colOff>142874</xdr:colOff>
      <xdr:row>41</xdr:row>
      <xdr:rowOff>247650</xdr:rowOff>
    </xdr:to>
    <xdr:sp macro="" textlink="">
      <xdr:nvSpPr>
        <xdr:cNvPr id="2" name="AutoShape 18"/>
        <xdr:cNvSpPr>
          <a:spLocks noChangeArrowheads="1"/>
        </xdr:cNvSpPr>
      </xdr:nvSpPr>
      <xdr:spPr bwMode="auto">
        <a:xfrm flipH="1">
          <a:off x="7124697" y="7277100"/>
          <a:ext cx="1647827" cy="485775"/>
        </a:xfrm>
        <a:prstGeom prst="wedgeRectCallout">
          <a:avLst>
            <a:gd name="adj1" fmla="val 69741"/>
            <a:gd name="adj2" fmla="val 23074"/>
          </a:avLst>
        </a:prstGeom>
        <a:solidFill>
          <a:srgbClr val="CCFFCC"/>
        </a:solidFill>
        <a:ln w="9525">
          <a:solidFill>
            <a:srgbClr val="0000FF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ko-KR" altLang="en-US" sz="1100" b="1" i="0" strike="noStrike">
              <a:solidFill>
                <a:srgbClr val="0000FF"/>
              </a:solidFill>
              <a:latin typeface="돋움"/>
              <a:ea typeface="돋움"/>
            </a:rPr>
            <a:t>통합반 학생은 통계에서 제외됩니다</a:t>
          </a:r>
          <a:r>
            <a:rPr lang="en-US" altLang="ko-KR" sz="1100" b="1" i="0" strike="noStrike">
              <a:solidFill>
                <a:srgbClr val="0000FF"/>
              </a:solidFill>
              <a:latin typeface="돋움"/>
              <a:ea typeface="돋움"/>
            </a:rPr>
            <a:t>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G33"/>
  <sheetViews>
    <sheetView tabSelected="1" topLeftCell="A4" workbookViewId="0">
      <selection activeCell="I18" sqref="I18"/>
    </sheetView>
  </sheetViews>
  <sheetFormatPr defaultRowHeight="13.5" x14ac:dyDescent="0.15"/>
  <cols>
    <col min="1" max="1" width="6.88671875" customWidth="1"/>
    <col min="2" max="2" width="9.21875" customWidth="1"/>
    <col min="3" max="7" width="10.77734375" customWidth="1"/>
  </cols>
  <sheetData>
    <row r="4" spans="1:7" ht="18.75" x14ac:dyDescent="0.25">
      <c r="A4" s="55" t="s">
        <v>25</v>
      </c>
      <c r="B4" s="55"/>
      <c r="C4" s="55"/>
      <c r="D4" s="55"/>
      <c r="E4" s="55"/>
      <c r="F4" s="55"/>
    </row>
    <row r="5" spans="1:7" ht="18.75" customHeight="1" x14ac:dyDescent="0.15"/>
    <row r="6" spans="1:7" ht="35.25" customHeight="1" x14ac:dyDescent="0.3">
      <c r="A6" s="59" t="s">
        <v>33</v>
      </c>
      <c r="B6" s="59"/>
      <c r="C6" s="59"/>
      <c r="D6" s="59"/>
      <c r="E6" s="59"/>
      <c r="F6" s="59"/>
      <c r="G6" s="59"/>
    </row>
    <row r="7" spans="1:7" ht="27.75" customHeight="1" x14ac:dyDescent="0.15"/>
    <row r="8" spans="1:7" ht="26.25" customHeight="1" x14ac:dyDescent="0.25">
      <c r="B8" s="36"/>
      <c r="C8" s="36"/>
      <c r="E8" s="56" t="s">
        <v>35</v>
      </c>
      <c r="F8" s="56"/>
      <c r="G8" s="56"/>
    </row>
    <row r="9" spans="1:7" ht="10.5" customHeight="1" x14ac:dyDescent="0.15"/>
    <row r="10" spans="1:7" ht="32.25" customHeight="1" x14ac:dyDescent="0.15">
      <c r="B10" s="37" t="s">
        <v>26</v>
      </c>
      <c r="C10" s="38" t="s">
        <v>18</v>
      </c>
      <c r="D10" s="38" t="s">
        <v>19</v>
      </c>
      <c r="E10" s="38" t="s">
        <v>20</v>
      </c>
      <c r="F10" s="38" t="s">
        <v>21</v>
      </c>
      <c r="G10" s="38" t="s">
        <v>22</v>
      </c>
    </row>
    <row r="11" spans="1:7" ht="30" customHeight="1" x14ac:dyDescent="0.15">
      <c r="B11" s="38">
        <v>1</v>
      </c>
      <c r="C11" s="39"/>
      <c r="D11" s="39"/>
      <c r="E11" s="39"/>
      <c r="F11" s="39"/>
      <c r="G11" s="39" t="e">
        <f t="shared" ref="G11:G17" si="0">AVERAGE(C11:D11)</f>
        <v>#DIV/0!</v>
      </c>
    </row>
    <row r="12" spans="1:7" ht="30" customHeight="1" x14ac:dyDescent="0.15">
      <c r="B12" s="38">
        <v>2</v>
      </c>
      <c r="C12" s="39"/>
      <c r="D12" s="39"/>
      <c r="E12" s="39"/>
      <c r="F12" s="39"/>
      <c r="G12" s="39" t="e">
        <f t="shared" si="0"/>
        <v>#DIV/0!</v>
      </c>
    </row>
    <row r="13" spans="1:7" ht="30" customHeight="1" x14ac:dyDescent="0.15">
      <c r="B13" s="38">
        <v>3</v>
      </c>
      <c r="C13" s="51">
        <v>80.73</v>
      </c>
      <c r="D13" s="51">
        <v>82.73</v>
      </c>
      <c r="E13" s="51">
        <v>87.3</v>
      </c>
      <c r="F13" s="39">
        <v>85.23</v>
      </c>
      <c r="G13" s="39">
        <f t="shared" si="0"/>
        <v>81.73</v>
      </c>
    </row>
    <row r="14" spans="1:7" ht="30" customHeight="1" x14ac:dyDescent="0.15">
      <c r="B14" s="38">
        <v>4</v>
      </c>
      <c r="C14" s="50"/>
      <c r="D14" s="50"/>
      <c r="E14" s="50"/>
      <c r="F14" s="39"/>
      <c r="G14" s="39" t="e">
        <f t="shared" si="0"/>
        <v>#DIV/0!</v>
      </c>
    </row>
    <row r="15" spans="1:7" ht="30" customHeight="1" x14ac:dyDescent="0.15">
      <c r="B15" s="38">
        <v>5</v>
      </c>
      <c r="C15" s="39"/>
      <c r="D15" s="39"/>
      <c r="E15" s="39"/>
      <c r="F15" s="39"/>
      <c r="G15" s="39" t="e">
        <f t="shared" si="0"/>
        <v>#DIV/0!</v>
      </c>
    </row>
    <row r="16" spans="1:7" ht="30" customHeight="1" x14ac:dyDescent="0.15">
      <c r="B16" s="38">
        <v>6</v>
      </c>
      <c r="C16" s="51">
        <v>82.38</v>
      </c>
      <c r="D16" s="51">
        <v>76.209999999999994</v>
      </c>
      <c r="E16" s="51">
        <v>85</v>
      </c>
      <c r="F16" s="51">
        <v>85.21</v>
      </c>
      <c r="G16" s="51">
        <v>82.2</v>
      </c>
    </row>
    <row r="17" spans="2:7" ht="30" customHeight="1" x14ac:dyDescent="0.15">
      <c r="B17" s="38">
        <v>7</v>
      </c>
      <c r="C17" s="39"/>
      <c r="D17" s="39"/>
      <c r="E17" s="39"/>
      <c r="F17" s="39"/>
      <c r="G17" s="39" t="e">
        <f t="shared" si="0"/>
        <v>#DIV/0!</v>
      </c>
    </row>
    <row r="18" spans="2:7" ht="32.25" customHeight="1" x14ac:dyDescent="0.15">
      <c r="B18" s="38">
        <v>8</v>
      </c>
      <c r="C18" s="39"/>
      <c r="D18" s="39"/>
      <c r="E18" s="39"/>
      <c r="F18" s="39"/>
      <c r="G18" s="39" t="e">
        <f t="shared" ref="G18" si="1">AVERAGE(C18:D18)</f>
        <v>#DIV/0!</v>
      </c>
    </row>
    <row r="19" spans="2:7" ht="30" customHeight="1" x14ac:dyDescent="0.15">
      <c r="B19" s="40" t="s">
        <v>23</v>
      </c>
      <c r="C19" s="41">
        <f>AVERAGE(C12:C18)</f>
        <v>81.555000000000007</v>
      </c>
      <c r="D19" s="41">
        <f>AVERAGE(D12:D18)</f>
        <v>79.47</v>
      </c>
      <c r="E19" s="41">
        <f>AVERAGE(E12:E18)</f>
        <v>86.15</v>
      </c>
      <c r="F19" s="41">
        <f>AVERAGE(F12:F18)</f>
        <v>85.22</v>
      </c>
      <c r="G19" s="41" t="e">
        <f>AVERAGE(G12:G18)</f>
        <v>#DIV/0!</v>
      </c>
    </row>
    <row r="20" spans="2:7" ht="18.75" x14ac:dyDescent="0.25">
      <c r="B20" s="57"/>
      <c r="C20" s="57"/>
      <c r="D20" s="57"/>
      <c r="E20" s="57"/>
      <c r="F20" s="57"/>
      <c r="G20" s="58"/>
    </row>
    <row r="22" spans="2:7" ht="22.5" customHeight="1" x14ac:dyDescent="0.25">
      <c r="B22" s="57" t="s">
        <v>34</v>
      </c>
      <c r="C22" s="57"/>
      <c r="D22" s="57"/>
      <c r="E22" s="57"/>
      <c r="F22" s="57"/>
      <c r="G22" s="58"/>
    </row>
    <row r="23" spans="2:7" ht="22.5" customHeight="1" x14ac:dyDescent="0.15"/>
    <row r="24" spans="2:7" ht="22.5" customHeight="1" x14ac:dyDescent="0.15">
      <c r="B24" s="37" t="s">
        <v>26</v>
      </c>
      <c r="C24" s="38" t="s">
        <v>18</v>
      </c>
      <c r="D24" s="38" t="s">
        <v>19</v>
      </c>
      <c r="E24" s="38" t="s">
        <v>20</v>
      </c>
      <c r="F24" s="38" t="s">
        <v>21</v>
      </c>
      <c r="G24" s="38" t="s">
        <v>24</v>
      </c>
    </row>
    <row r="25" spans="2:7" ht="22.5" customHeight="1" x14ac:dyDescent="0.15">
      <c r="B25" s="38">
        <v>1</v>
      </c>
      <c r="C25" s="42"/>
      <c r="D25" s="42"/>
      <c r="E25" s="43"/>
      <c r="F25" s="43"/>
      <c r="G25" s="42">
        <f t="shared" ref="G25:G31" si="2">SUM(C25:F25)</f>
        <v>0</v>
      </c>
    </row>
    <row r="26" spans="2:7" ht="22.5" customHeight="1" x14ac:dyDescent="0.15">
      <c r="B26" s="38">
        <v>2</v>
      </c>
      <c r="C26" s="42"/>
      <c r="D26" s="42"/>
      <c r="E26" s="43"/>
      <c r="F26" s="43"/>
      <c r="G26" s="42">
        <f t="shared" si="2"/>
        <v>0</v>
      </c>
    </row>
    <row r="27" spans="2:7" ht="22.5" customHeight="1" x14ac:dyDescent="0.15">
      <c r="B27" s="38">
        <v>3</v>
      </c>
      <c r="C27" s="42">
        <v>2</v>
      </c>
      <c r="D27" s="42">
        <v>1</v>
      </c>
      <c r="E27" s="42">
        <v>1</v>
      </c>
      <c r="F27" s="42">
        <v>1</v>
      </c>
      <c r="G27" s="42">
        <f t="shared" si="2"/>
        <v>5</v>
      </c>
    </row>
    <row r="28" spans="2:7" ht="22.5" customHeight="1" x14ac:dyDescent="0.15">
      <c r="B28" s="38">
        <v>4</v>
      </c>
      <c r="C28" s="42"/>
      <c r="D28" s="42"/>
      <c r="E28" s="43"/>
      <c r="F28" s="43"/>
      <c r="G28" s="42">
        <f t="shared" si="2"/>
        <v>0</v>
      </c>
    </row>
    <row r="29" spans="2:7" ht="22.5" customHeight="1" x14ac:dyDescent="0.15">
      <c r="B29" s="38">
        <v>5</v>
      </c>
      <c r="C29" s="42"/>
      <c r="D29" s="42"/>
      <c r="E29" s="43"/>
      <c r="F29" s="43"/>
      <c r="G29" s="42">
        <f t="shared" si="2"/>
        <v>0</v>
      </c>
    </row>
    <row r="30" spans="2:7" ht="22.5" customHeight="1" x14ac:dyDescent="0.15">
      <c r="B30" s="38">
        <v>6</v>
      </c>
      <c r="C30" s="42">
        <v>1</v>
      </c>
      <c r="D30" s="42">
        <v>5</v>
      </c>
      <c r="E30" s="42">
        <v>3</v>
      </c>
      <c r="F30" s="42">
        <v>2</v>
      </c>
      <c r="G30" s="42">
        <f t="shared" si="2"/>
        <v>11</v>
      </c>
    </row>
    <row r="31" spans="2:7" ht="22.5" customHeight="1" x14ac:dyDescent="0.15">
      <c r="B31" s="38">
        <v>7</v>
      </c>
      <c r="C31" s="42"/>
      <c r="D31" s="42"/>
      <c r="E31" s="42"/>
      <c r="F31" s="42"/>
      <c r="G31" s="42">
        <f t="shared" si="2"/>
        <v>0</v>
      </c>
    </row>
    <row r="32" spans="2:7" ht="22.5" customHeight="1" x14ac:dyDescent="0.15">
      <c r="B32" s="38">
        <v>8</v>
      </c>
      <c r="C32" s="42"/>
      <c r="D32" s="42"/>
      <c r="E32" s="43"/>
      <c r="F32" s="43"/>
      <c r="G32" s="42">
        <f t="shared" ref="G32" si="3">SUM(C32:F32)</f>
        <v>0</v>
      </c>
    </row>
    <row r="33" spans="2:7" ht="21.75" customHeight="1" x14ac:dyDescent="0.15">
      <c r="B33" s="38" t="s">
        <v>44</v>
      </c>
      <c r="C33" s="42">
        <f>SUM(C26:C32)</f>
        <v>3</v>
      </c>
      <c r="D33" s="42">
        <f>SUM(D26:D32)</f>
        <v>6</v>
      </c>
      <c r="E33" s="42">
        <f>SUM(E26:E32)</f>
        <v>4</v>
      </c>
      <c r="F33" s="42">
        <f>SUM(F26:F32)</f>
        <v>3</v>
      </c>
      <c r="G33" s="42">
        <f>SUM(G26:G32)</f>
        <v>16</v>
      </c>
    </row>
  </sheetData>
  <protectedRanges>
    <protectedRange sqref="C13:E13" name="범위1"/>
    <protectedRange sqref="C16:G16" name="범위1_1"/>
  </protectedRanges>
  <mergeCells count="5">
    <mergeCell ref="A4:F4"/>
    <mergeCell ref="E8:G8"/>
    <mergeCell ref="B20:G20"/>
    <mergeCell ref="A6:G6"/>
    <mergeCell ref="B22:G22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"/>
  <sheetViews>
    <sheetView zoomScaleNormal="100" zoomScaleSheetLayoutView="100" workbookViewId="0">
      <pane ySplit="3" topLeftCell="A4" activePane="bottomLeft" state="frozen"/>
      <selection pane="bottomLeft" activeCell="I38" sqref="I38"/>
    </sheetView>
  </sheetViews>
  <sheetFormatPr defaultColWidth="3.6640625" defaultRowHeight="21.75" customHeight="1" x14ac:dyDescent="0.15"/>
  <cols>
    <col min="1" max="1" width="3.6640625" style="1" customWidth="1"/>
    <col min="2" max="2" width="9.6640625" style="1" customWidth="1"/>
    <col min="3" max="7" width="8.77734375" style="1" customWidth="1"/>
    <col min="8" max="8" width="12.21875" style="1" customWidth="1"/>
    <col min="9" max="9" width="9.6640625" style="1" customWidth="1"/>
    <col min="10" max="10" width="3.6640625" style="1"/>
    <col min="11" max="12" width="4.5546875" style="1" customWidth="1"/>
    <col min="13" max="13" width="4.21875" style="1" customWidth="1"/>
    <col min="14" max="14" width="4.5546875" style="1" customWidth="1"/>
    <col min="15" max="16384" width="3.6640625" style="1"/>
  </cols>
  <sheetData>
    <row r="1" spans="1:13" ht="27.75" customHeight="1" x14ac:dyDescent="0.15">
      <c r="A1" s="90" t="s">
        <v>32</v>
      </c>
      <c r="B1" s="90"/>
      <c r="C1" s="90"/>
      <c r="D1" s="90"/>
      <c r="E1" s="90"/>
      <c r="F1" s="90"/>
      <c r="G1" s="90"/>
      <c r="H1" s="90"/>
      <c r="I1" s="90"/>
      <c r="J1" s="24"/>
      <c r="K1" s="24"/>
    </row>
    <row r="2" spans="1:13" ht="23.25" customHeight="1" thickBot="1" x14ac:dyDescent="0.2">
      <c r="A2" s="70" t="s">
        <v>36</v>
      </c>
      <c r="B2" s="70"/>
      <c r="C2" s="70"/>
      <c r="D2" s="70"/>
      <c r="E2" s="70"/>
      <c r="F2" s="70"/>
      <c r="G2" s="70"/>
      <c r="H2" s="70"/>
      <c r="I2" s="70"/>
    </row>
    <row r="3" spans="1:13" ht="24" x14ac:dyDescent="0.15">
      <c r="A3" s="22" t="s">
        <v>0</v>
      </c>
      <c r="B3" s="23" t="s">
        <v>1</v>
      </c>
      <c r="C3" s="23" t="s">
        <v>2</v>
      </c>
      <c r="D3" s="23" t="s">
        <v>29</v>
      </c>
      <c r="E3" s="23" t="s">
        <v>3</v>
      </c>
      <c r="F3" s="23" t="s">
        <v>15</v>
      </c>
      <c r="G3" s="23" t="s">
        <v>4</v>
      </c>
      <c r="H3" s="91" t="s">
        <v>28</v>
      </c>
      <c r="I3" s="92"/>
    </row>
    <row r="4" spans="1:13" s="12" customFormat="1" ht="13.5" x14ac:dyDescent="0.15">
      <c r="A4" s="16">
        <v>1</v>
      </c>
      <c r="B4" s="17"/>
      <c r="C4" s="25">
        <v>100</v>
      </c>
      <c r="D4" s="25">
        <v>80</v>
      </c>
      <c r="E4" s="25">
        <v>80</v>
      </c>
      <c r="F4" s="25">
        <v>70</v>
      </c>
      <c r="G4" s="18">
        <f>AVERAGE(C4:F4)</f>
        <v>82.5</v>
      </c>
      <c r="H4" s="30"/>
      <c r="I4" s="31"/>
    </row>
    <row r="5" spans="1:13" s="12" customFormat="1" ht="14.1" customHeight="1" x14ac:dyDescent="0.15">
      <c r="A5" s="16">
        <v>2</v>
      </c>
      <c r="B5" s="17"/>
      <c r="C5" s="25">
        <v>100</v>
      </c>
      <c r="D5" s="25">
        <v>80</v>
      </c>
      <c r="E5" s="25">
        <v>80</v>
      </c>
      <c r="F5" s="25">
        <v>70</v>
      </c>
      <c r="G5" s="18">
        <f t="shared" ref="G5:G39" si="0">AVERAGE(C5:F5)</f>
        <v>82.5</v>
      </c>
      <c r="H5" s="30"/>
      <c r="I5" s="31"/>
    </row>
    <row r="6" spans="1:13" s="12" customFormat="1" ht="14.1" customHeight="1" x14ac:dyDescent="0.15">
      <c r="A6" s="16">
        <v>3</v>
      </c>
      <c r="B6" s="17"/>
      <c r="C6" s="25">
        <v>100</v>
      </c>
      <c r="D6" s="25">
        <v>50</v>
      </c>
      <c r="E6" s="25">
        <v>70</v>
      </c>
      <c r="F6" s="25">
        <v>70</v>
      </c>
      <c r="G6" s="18">
        <f t="shared" si="0"/>
        <v>72.5</v>
      </c>
      <c r="H6" s="30"/>
      <c r="I6" s="31"/>
    </row>
    <row r="7" spans="1:13" s="12" customFormat="1" ht="14.1" customHeight="1" x14ac:dyDescent="0.15">
      <c r="A7" s="16">
        <v>4</v>
      </c>
      <c r="B7" s="17"/>
      <c r="C7" s="25">
        <v>100</v>
      </c>
      <c r="D7" s="25">
        <v>80</v>
      </c>
      <c r="E7" s="25">
        <v>80</v>
      </c>
      <c r="F7" s="25">
        <v>70</v>
      </c>
      <c r="G7" s="18">
        <f t="shared" si="0"/>
        <v>82.5</v>
      </c>
      <c r="H7" s="30"/>
      <c r="I7" s="31"/>
    </row>
    <row r="8" spans="1:13" s="12" customFormat="1" ht="14.1" customHeight="1" x14ac:dyDescent="0.15">
      <c r="A8" s="16">
        <v>5</v>
      </c>
      <c r="B8" s="17"/>
      <c r="C8" s="25">
        <v>100</v>
      </c>
      <c r="D8" s="26">
        <v>50</v>
      </c>
      <c r="E8" s="25">
        <v>80</v>
      </c>
      <c r="F8" s="25">
        <v>70</v>
      </c>
      <c r="G8" s="18">
        <f t="shared" si="0"/>
        <v>75</v>
      </c>
      <c r="H8" s="30"/>
      <c r="I8" s="31"/>
    </row>
    <row r="9" spans="1:13" s="12" customFormat="1" ht="14.1" customHeight="1" x14ac:dyDescent="0.15">
      <c r="A9" s="16">
        <v>6</v>
      </c>
      <c r="B9" s="17"/>
      <c r="C9" s="25">
        <v>100</v>
      </c>
      <c r="D9" s="26">
        <v>50</v>
      </c>
      <c r="E9" s="25">
        <v>80</v>
      </c>
      <c r="F9" s="25">
        <v>70</v>
      </c>
      <c r="G9" s="18">
        <f t="shared" si="0"/>
        <v>75</v>
      </c>
      <c r="H9" s="30"/>
      <c r="I9" s="31"/>
      <c r="M9" s="13"/>
    </row>
    <row r="10" spans="1:13" s="12" customFormat="1" ht="14.1" customHeight="1" x14ac:dyDescent="0.15">
      <c r="A10" s="16">
        <v>7</v>
      </c>
      <c r="B10" s="17"/>
      <c r="C10" s="25">
        <v>100</v>
      </c>
      <c r="D10" s="25">
        <v>80</v>
      </c>
      <c r="E10" s="25">
        <v>80</v>
      </c>
      <c r="F10" s="25">
        <v>70</v>
      </c>
      <c r="G10" s="18">
        <f t="shared" si="0"/>
        <v>82.5</v>
      </c>
      <c r="H10" s="30"/>
      <c r="I10" s="31"/>
      <c r="M10" s="13"/>
    </row>
    <row r="11" spans="1:13" s="12" customFormat="1" ht="14.1" customHeight="1" x14ac:dyDescent="0.15">
      <c r="A11" s="16">
        <v>8</v>
      </c>
      <c r="B11" s="17"/>
      <c r="C11" s="27">
        <v>30</v>
      </c>
      <c r="D11" s="27">
        <v>30</v>
      </c>
      <c r="E11" s="27">
        <v>30</v>
      </c>
      <c r="F11" s="27">
        <v>30</v>
      </c>
      <c r="G11" s="18">
        <f t="shared" si="0"/>
        <v>30</v>
      </c>
      <c r="H11" s="32" t="s">
        <v>17</v>
      </c>
      <c r="I11" s="33"/>
      <c r="M11" s="13"/>
    </row>
    <row r="12" spans="1:13" s="12" customFormat="1" ht="14.1" customHeight="1" x14ac:dyDescent="0.15">
      <c r="A12" s="16">
        <v>9</v>
      </c>
      <c r="B12" s="17"/>
      <c r="C12" s="25">
        <v>100</v>
      </c>
      <c r="D12" s="25">
        <v>80</v>
      </c>
      <c r="E12" s="25">
        <v>80</v>
      </c>
      <c r="F12" s="25">
        <v>70</v>
      </c>
      <c r="G12" s="18">
        <f t="shared" si="0"/>
        <v>82.5</v>
      </c>
      <c r="H12" s="30"/>
      <c r="I12" s="31"/>
      <c r="M12" s="13"/>
    </row>
    <row r="13" spans="1:13" s="12" customFormat="1" ht="14.1" customHeight="1" x14ac:dyDescent="0.15">
      <c r="A13" s="16">
        <v>10</v>
      </c>
      <c r="B13" s="17"/>
      <c r="C13" s="25">
        <v>100</v>
      </c>
      <c r="D13" s="25">
        <v>80</v>
      </c>
      <c r="E13" s="25">
        <v>80</v>
      </c>
      <c r="F13" s="25">
        <v>70</v>
      </c>
      <c r="G13" s="18">
        <f t="shared" si="0"/>
        <v>82.5</v>
      </c>
      <c r="H13" s="30"/>
      <c r="I13" s="31"/>
      <c r="M13" s="13"/>
    </row>
    <row r="14" spans="1:13" s="12" customFormat="1" ht="14.1" customHeight="1" x14ac:dyDescent="0.15">
      <c r="A14" s="16">
        <v>11</v>
      </c>
      <c r="B14" s="17"/>
      <c r="C14" s="25">
        <v>100</v>
      </c>
      <c r="D14" s="25">
        <v>80</v>
      </c>
      <c r="E14" s="25">
        <v>80</v>
      </c>
      <c r="F14" s="25">
        <v>70</v>
      </c>
      <c r="G14" s="18">
        <f t="shared" si="0"/>
        <v>82.5</v>
      </c>
      <c r="H14" s="30"/>
      <c r="I14" s="31"/>
      <c r="M14" s="13"/>
    </row>
    <row r="15" spans="1:13" s="12" customFormat="1" ht="14.1" customHeight="1" x14ac:dyDescent="0.15">
      <c r="A15" s="16">
        <v>12</v>
      </c>
      <c r="B15" s="17"/>
      <c r="C15" s="25">
        <v>100</v>
      </c>
      <c r="D15" s="25">
        <v>80</v>
      </c>
      <c r="E15" s="25">
        <v>80</v>
      </c>
      <c r="F15" s="25">
        <v>70</v>
      </c>
      <c r="G15" s="18">
        <f t="shared" si="0"/>
        <v>82.5</v>
      </c>
      <c r="H15" s="30"/>
      <c r="I15" s="31"/>
      <c r="M15" s="13"/>
    </row>
    <row r="16" spans="1:13" s="12" customFormat="1" ht="14.1" customHeight="1" x14ac:dyDescent="0.15">
      <c r="A16" s="16">
        <v>13</v>
      </c>
      <c r="B16" s="17"/>
      <c r="C16" s="25">
        <v>100</v>
      </c>
      <c r="D16" s="25">
        <v>80</v>
      </c>
      <c r="E16" s="26">
        <v>50</v>
      </c>
      <c r="F16" s="25">
        <v>70</v>
      </c>
      <c r="G16" s="18">
        <f t="shared" si="0"/>
        <v>75</v>
      </c>
      <c r="H16" s="30"/>
      <c r="I16" s="31"/>
      <c r="M16" s="13"/>
    </row>
    <row r="17" spans="1:13" s="12" customFormat="1" ht="14.1" customHeight="1" x14ac:dyDescent="0.15">
      <c r="A17" s="16">
        <v>14</v>
      </c>
      <c r="B17" s="17"/>
      <c r="C17" s="25">
        <v>100</v>
      </c>
      <c r="D17" s="25">
        <v>80</v>
      </c>
      <c r="E17" s="26">
        <v>50</v>
      </c>
      <c r="F17" s="25">
        <v>70</v>
      </c>
      <c r="G17" s="18">
        <f t="shared" si="0"/>
        <v>75</v>
      </c>
      <c r="H17" s="30"/>
      <c r="I17" s="31"/>
      <c r="M17" s="13"/>
    </row>
    <row r="18" spans="1:13" s="12" customFormat="1" ht="14.1" customHeight="1" x14ac:dyDescent="0.15">
      <c r="A18" s="16">
        <v>15</v>
      </c>
      <c r="B18" s="17"/>
      <c r="C18" s="25">
        <v>100</v>
      </c>
      <c r="D18" s="25">
        <v>80</v>
      </c>
      <c r="E18" s="25">
        <v>80</v>
      </c>
      <c r="F18" s="25">
        <v>70</v>
      </c>
      <c r="G18" s="18">
        <f t="shared" si="0"/>
        <v>82.5</v>
      </c>
      <c r="H18" s="30"/>
      <c r="I18" s="31"/>
      <c r="M18" s="13"/>
    </row>
    <row r="19" spans="1:13" s="12" customFormat="1" ht="14.1" customHeight="1" x14ac:dyDescent="0.15">
      <c r="A19" s="16">
        <v>16</v>
      </c>
      <c r="B19" s="17"/>
      <c r="C19" s="25">
        <v>100</v>
      </c>
      <c r="D19" s="25">
        <v>80</v>
      </c>
      <c r="E19" s="25">
        <v>80</v>
      </c>
      <c r="F19" s="25">
        <v>70</v>
      </c>
      <c r="G19" s="18">
        <f t="shared" si="0"/>
        <v>82.5</v>
      </c>
      <c r="H19" s="30"/>
      <c r="I19" s="31"/>
      <c r="M19" s="13"/>
    </row>
    <row r="20" spans="1:13" s="12" customFormat="1" ht="14.1" customHeight="1" x14ac:dyDescent="0.15">
      <c r="A20" s="16">
        <v>17</v>
      </c>
      <c r="B20" s="17"/>
      <c r="C20" s="25">
        <v>100</v>
      </c>
      <c r="D20" s="25">
        <v>80</v>
      </c>
      <c r="E20" s="25">
        <v>80</v>
      </c>
      <c r="F20" s="25">
        <v>70</v>
      </c>
      <c r="G20" s="18">
        <f t="shared" si="0"/>
        <v>82.5</v>
      </c>
      <c r="H20" s="30"/>
      <c r="I20" s="31"/>
      <c r="M20" s="13"/>
    </row>
    <row r="21" spans="1:13" s="12" customFormat="1" ht="14.1" customHeight="1" x14ac:dyDescent="0.15">
      <c r="A21" s="16">
        <v>18</v>
      </c>
      <c r="B21" s="17"/>
      <c r="C21" s="25">
        <v>100</v>
      </c>
      <c r="D21" s="25">
        <v>80</v>
      </c>
      <c r="E21" s="25">
        <v>80</v>
      </c>
      <c r="F21" s="25">
        <v>70</v>
      </c>
      <c r="G21" s="18">
        <f t="shared" si="0"/>
        <v>82.5</v>
      </c>
      <c r="H21" s="30"/>
      <c r="I21" s="31"/>
      <c r="M21" s="13"/>
    </row>
    <row r="22" spans="1:13" s="12" customFormat="1" ht="14.1" customHeight="1" x14ac:dyDescent="0.15">
      <c r="A22" s="16">
        <v>19</v>
      </c>
      <c r="B22" s="17"/>
      <c r="C22" s="25">
        <v>100</v>
      </c>
      <c r="D22" s="25">
        <v>80</v>
      </c>
      <c r="E22" s="25">
        <v>80</v>
      </c>
      <c r="F22" s="25">
        <v>70</v>
      </c>
      <c r="G22" s="18">
        <f t="shared" si="0"/>
        <v>82.5</v>
      </c>
      <c r="H22" s="30"/>
      <c r="I22" s="31"/>
      <c r="M22" s="13"/>
    </row>
    <row r="23" spans="1:13" s="12" customFormat="1" ht="14.1" customHeight="1" x14ac:dyDescent="0.15">
      <c r="A23" s="16">
        <v>20</v>
      </c>
      <c r="B23" s="17"/>
      <c r="C23" s="25">
        <v>100</v>
      </c>
      <c r="D23" s="25">
        <v>80</v>
      </c>
      <c r="E23" s="25">
        <v>80</v>
      </c>
      <c r="F23" s="25">
        <v>70</v>
      </c>
      <c r="G23" s="18">
        <f t="shared" si="0"/>
        <v>82.5</v>
      </c>
      <c r="H23" s="30"/>
      <c r="I23" s="31"/>
      <c r="M23" s="13"/>
    </row>
    <row r="24" spans="1:13" s="12" customFormat="1" ht="14.1" customHeight="1" x14ac:dyDescent="0.15">
      <c r="A24" s="16">
        <v>21</v>
      </c>
      <c r="B24" s="17"/>
      <c r="C24" s="25">
        <v>100</v>
      </c>
      <c r="D24" s="25">
        <v>80</v>
      </c>
      <c r="E24" s="25">
        <v>80</v>
      </c>
      <c r="F24" s="25">
        <v>70</v>
      </c>
      <c r="G24" s="18">
        <f t="shared" si="0"/>
        <v>82.5</v>
      </c>
      <c r="H24" s="30"/>
      <c r="I24" s="31"/>
      <c r="M24" s="13"/>
    </row>
    <row r="25" spans="1:13" s="12" customFormat="1" ht="14.1" customHeight="1" x14ac:dyDescent="0.15">
      <c r="A25" s="16">
        <v>22</v>
      </c>
      <c r="B25" s="17"/>
      <c r="C25" s="25">
        <v>100</v>
      </c>
      <c r="D25" s="25">
        <v>80</v>
      </c>
      <c r="E25" s="25">
        <v>80</v>
      </c>
      <c r="F25" s="25">
        <v>70</v>
      </c>
      <c r="G25" s="18">
        <f t="shared" si="0"/>
        <v>82.5</v>
      </c>
      <c r="H25" s="30"/>
      <c r="I25" s="31"/>
      <c r="M25" s="13"/>
    </row>
    <row r="26" spans="1:13" s="12" customFormat="1" ht="14.1" customHeight="1" x14ac:dyDescent="0.15">
      <c r="A26" s="16">
        <v>23</v>
      </c>
      <c r="B26" s="17"/>
      <c r="C26" s="25">
        <v>100</v>
      </c>
      <c r="D26" s="25">
        <v>80</v>
      </c>
      <c r="E26" s="25">
        <v>80</v>
      </c>
      <c r="F26" s="25">
        <v>70</v>
      </c>
      <c r="G26" s="18">
        <f t="shared" si="0"/>
        <v>82.5</v>
      </c>
      <c r="H26" s="30"/>
      <c r="I26" s="31"/>
      <c r="M26" s="13"/>
    </row>
    <row r="27" spans="1:13" s="12" customFormat="1" ht="14.1" customHeight="1" x14ac:dyDescent="0.15">
      <c r="A27" s="16">
        <v>24</v>
      </c>
      <c r="B27" s="17"/>
      <c r="C27" s="25">
        <v>100</v>
      </c>
      <c r="D27" s="25">
        <v>80</v>
      </c>
      <c r="E27" s="25">
        <v>80</v>
      </c>
      <c r="F27" s="25">
        <v>70</v>
      </c>
      <c r="G27" s="18">
        <f t="shared" si="0"/>
        <v>82.5</v>
      </c>
      <c r="H27" s="30"/>
      <c r="I27" s="31"/>
    </row>
    <row r="28" spans="1:13" s="12" customFormat="1" ht="14.1" customHeight="1" x14ac:dyDescent="0.15">
      <c r="A28" s="16">
        <v>25</v>
      </c>
      <c r="B28" s="17"/>
      <c r="C28" s="25">
        <v>100</v>
      </c>
      <c r="D28" s="25">
        <v>80</v>
      </c>
      <c r="E28" s="25">
        <v>80</v>
      </c>
      <c r="F28" s="25">
        <v>70</v>
      </c>
      <c r="G28" s="18">
        <f t="shared" si="0"/>
        <v>82.5</v>
      </c>
      <c r="H28" s="30"/>
      <c r="I28" s="31"/>
    </row>
    <row r="29" spans="1:13" s="12" customFormat="1" ht="14.1" customHeight="1" x14ac:dyDescent="0.15">
      <c r="A29" s="16">
        <v>26</v>
      </c>
      <c r="B29" s="17"/>
      <c r="C29" s="25">
        <v>100</v>
      </c>
      <c r="D29" s="25">
        <v>80</v>
      </c>
      <c r="E29" s="25">
        <v>80</v>
      </c>
      <c r="F29" s="25">
        <v>70</v>
      </c>
      <c r="G29" s="18">
        <f t="shared" si="0"/>
        <v>82.5</v>
      </c>
      <c r="H29" s="30"/>
      <c r="I29" s="31"/>
    </row>
    <row r="30" spans="1:13" s="12" customFormat="1" ht="14.1" customHeight="1" x14ac:dyDescent="0.15">
      <c r="A30" s="16">
        <v>27</v>
      </c>
      <c r="B30" s="17"/>
      <c r="C30" s="25">
        <v>100</v>
      </c>
      <c r="D30" s="25">
        <v>80</v>
      </c>
      <c r="E30" s="25">
        <v>80</v>
      </c>
      <c r="F30" s="25">
        <v>70</v>
      </c>
      <c r="G30" s="18">
        <f t="shared" si="0"/>
        <v>82.5</v>
      </c>
      <c r="H30" s="30"/>
      <c r="I30" s="31"/>
    </row>
    <row r="31" spans="1:13" s="12" customFormat="1" ht="14.1" customHeight="1" x14ac:dyDescent="0.15">
      <c r="A31" s="16">
        <v>28</v>
      </c>
      <c r="B31" s="17"/>
      <c r="C31" s="25">
        <v>100</v>
      </c>
      <c r="D31" s="25">
        <v>80</v>
      </c>
      <c r="E31" s="25">
        <v>80</v>
      </c>
      <c r="F31" s="25">
        <v>70</v>
      </c>
      <c r="G31" s="18">
        <f t="shared" si="0"/>
        <v>82.5</v>
      </c>
      <c r="H31" s="30"/>
      <c r="I31" s="31"/>
    </row>
    <row r="32" spans="1:13" s="12" customFormat="1" ht="14.1" customHeight="1" x14ac:dyDescent="0.15">
      <c r="A32" s="16">
        <v>29</v>
      </c>
      <c r="B32" s="17"/>
      <c r="C32" s="25">
        <v>100</v>
      </c>
      <c r="D32" s="25">
        <v>80</v>
      </c>
      <c r="E32" s="25">
        <v>80</v>
      </c>
      <c r="F32" s="25">
        <v>70</v>
      </c>
      <c r="G32" s="18">
        <f t="shared" si="0"/>
        <v>82.5</v>
      </c>
      <c r="H32" s="30"/>
      <c r="I32" s="31"/>
    </row>
    <row r="33" spans="1:12" s="12" customFormat="1" ht="14.1" customHeight="1" x14ac:dyDescent="0.15">
      <c r="A33" s="16">
        <v>30</v>
      </c>
      <c r="B33" s="17"/>
      <c r="C33" s="25">
        <v>100</v>
      </c>
      <c r="D33" s="25">
        <v>80</v>
      </c>
      <c r="E33" s="25">
        <v>80</v>
      </c>
      <c r="F33" s="25">
        <v>70</v>
      </c>
      <c r="G33" s="18">
        <f t="shared" si="0"/>
        <v>82.5</v>
      </c>
      <c r="H33" s="30"/>
      <c r="I33" s="31"/>
    </row>
    <row r="34" spans="1:12" s="12" customFormat="1" ht="14.1" customHeight="1" x14ac:dyDescent="0.15">
      <c r="A34" s="16">
        <v>31</v>
      </c>
      <c r="B34" s="17"/>
      <c r="C34" s="25">
        <v>100</v>
      </c>
      <c r="D34" s="25">
        <v>80</v>
      </c>
      <c r="E34" s="25">
        <v>80</v>
      </c>
      <c r="F34" s="25">
        <v>70</v>
      </c>
      <c r="G34" s="18">
        <f t="shared" si="0"/>
        <v>82.5</v>
      </c>
      <c r="H34" s="30"/>
      <c r="I34" s="31"/>
    </row>
    <row r="35" spans="1:12" s="12" customFormat="1" ht="14.1" customHeight="1" x14ac:dyDescent="0.15">
      <c r="A35" s="16">
        <v>32</v>
      </c>
      <c r="B35" s="17"/>
      <c r="C35" s="25">
        <v>100</v>
      </c>
      <c r="D35" s="25">
        <v>80</v>
      </c>
      <c r="E35" s="25">
        <v>80</v>
      </c>
      <c r="F35" s="25">
        <v>70</v>
      </c>
      <c r="G35" s="18">
        <f t="shared" si="0"/>
        <v>82.5</v>
      </c>
      <c r="H35" s="30"/>
      <c r="I35" s="31"/>
    </row>
    <row r="36" spans="1:12" s="12" customFormat="1" ht="14.1" customHeight="1" x14ac:dyDescent="0.15">
      <c r="A36" s="16">
        <v>33</v>
      </c>
      <c r="B36" s="17"/>
      <c r="C36" s="25">
        <v>100</v>
      </c>
      <c r="D36" s="25">
        <v>80</v>
      </c>
      <c r="E36" s="25">
        <v>80</v>
      </c>
      <c r="F36" s="25">
        <v>70</v>
      </c>
      <c r="G36" s="18">
        <f t="shared" si="0"/>
        <v>82.5</v>
      </c>
      <c r="H36" s="30"/>
      <c r="I36" s="31"/>
    </row>
    <row r="37" spans="1:12" s="12" customFormat="1" ht="14.1" customHeight="1" x14ac:dyDescent="0.15">
      <c r="A37" s="16">
        <v>34</v>
      </c>
      <c r="B37" s="17"/>
      <c r="C37" s="25">
        <v>100</v>
      </c>
      <c r="D37" s="25">
        <v>80</v>
      </c>
      <c r="E37" s="25">
        <v>80</v>
      </c>
      <c r="F37" s="25">
        <v>70</v>
      </c>
      <c r="G37" s="18">
        <f t="shared" si="0"/>
        <v>82.5</v>
      </c>
      <c r="H37" s="30"/>
      <c r="I37" s="31"/>
    </row>
    <row r="38" spans="1:12" s="12" customFormat="1" ht="14.1" customHeight="1" x14ac:dyDescent="0.15">
      <c r="A38" s="16">
        <v>35</v>
      </c>
      <c r="B38" s="19"/>
      <c r="C38" s="25">
        <v>100</v>
      </c>
      <c r="D38" s="25">
        <v>80</v>
      </c>
      <c r="E38" s="25">
        <v>80</v>
      </c>
      <c r="F38" s="25">
        <v>70</v>
      </c>
      <c r="G38" s="18">
        <f t="shared" si="0"/>
        <v>82.5</v>
      </c>
      <c r="H38" s="30"/>
      <c r="I38" s="31"/>
    </row>
    <row r="39" spans="1:12" s="12" customFormat="1" ht="14.1" customHeight="1" x14ac:dyDescent="0.15">
      <c r="A39" s="16">
        <v>36</v>
      </c>
      <c r="B39" s="19"/>
      <c r="C39" s="25">
        <v>100</v>
      </c>
      <c r="D39" s="25">
        <v>80</v>
      </c>
      <c r="E39" s="25">
        <v>80</v>
      </c>
      <c r="F39" s="25">
        <v>70</v>
      </c>
      <c r="G39" s="18">
        <f t="shared" si="0"/>
        <v>82.5</v>
      </c>
      <c r="H39" s="30"/>
      <c r="I39" s="31"/>
    </row>
    <row r="40" spans="1:12" s="12" customFormat="1" ht="14.1" customHeight="1" x14ac:dyDescent="0.15">
      <c r="A40" s="16">
        <v>37</v>
      </c>
      <c r="B40" s="19"/>
      <c r="C40" s="14"/>
      <c r="D40" s="15"/>
      <c r="E40" s="20"/>
      <c r="F40" s="20"/>
      <c r="G40" s="21"/>
      <c r="H40" s="30"/>
      <c r="I40" s="31"/>
    </row>
    <row r="41" spans="1:12" ht="17.45" customHeight="1" thickBot="1" x14ac:dyDescent="0.2">
      <c r="A41" s="68" t="s">
        <v>5</v>
      </c>
      <c r="B41" s="69"/>
      <c r="C41" s="2">
        <f>AVERAGEIFS(C4:C40,$I$4:$I$40, "&lt;&gt;특*")</f>
        <v>98.055555555555557</v>
      </c>
      <c r="D41" s="2">
        <f>AVERAGEIFS(D4:D40,$I$4:$I$40, "&lt;&gt;특*")</f>
        <v>76.111111111111114</v>
      </c>
      <c r="E41" s="2">
        <f>AVERAGEIFS(E4:E40,$I$4:$I$40, "&lt;&gt;특*")</f>
        <v>76.666666666666671</v>
      </c>
      <c r="F41" s="2">
        <f>AVERAGEIFS(F4:F40,$I$4:$I$40, "&lt;&gt;특*")</f>
        <v>68.888888888888886</v>
      </c>
      <c r="G41" s="2">
        <f>AVERAGEIFS(G4:G40,$I$4:$I$40, "&lt;&gt;특*")</f>
        <v>79.930555555555557</v>
      </c>
      <c r="H41" s="34"/>
      <c r="I41" s="35"/>
      <c r="L41" s="5"/>
    </row>
    <row r="42" spans="1:12" ht="21.75" customHeight="1" thickBot="1" x14ac:dyDescent="0.2">
      <c r="A42" s="70" t="s">
        <v>27</v>
      </c>
      <c r="B42" s="71"/>
      <c r="C42" s="71"/>
      <c r="D42" s="71"/>
      <c r="E42" s="71"/>
      <c r="F42" s="71"/>
      <c r="G42" s="71"/>
      <c r="H42" s="71"/>
      <c r="I42" s="71"/>
    </row>
    <row r="43" spans="1:12" ht="15" customHeight="1" x14ac:dyDescent="0.15">
      <c r="A43" s="76" t="s">
        <v>6</v>
      </c>
      <c r="B43" s="77"/>
      <c r="C43" s="80" t="s">
        <v>13</v>
      </c>
      <c r="D43" s="80" t="s">
        <v>9</v>
      </c>
      <c r="E43" s="74" t="s">
        <v>10</v>
      </c>
      <c r="F43" s="84" t="s">
        <v>11</v>
      </c>
      <c r="G43" s="82" t="s">
        <v>12</v>
      </c>
      <c r="H43" s="86" t="s">
        <v>4</v>
      </c>
      <c r="I43" s="88" t="s">
        <v>7</v>
      </c>
    </row>
    <row r="44" spans="1:12" ht="11.25" customHeight="1" thickBot="1" x14ac:dyDescent="0.2">
      <c r="A44" s="78"/>
      <c r="B44" s="79"/>
      <c r="C44" s="81"/>
      <c r="D44" s="81"/>
      <c r="E44" s="75"/>
      <c r="F44" s="85"/>
      <c r="G44" s="83"/>
      <c r="H44" s="87"/>
      <c r="I44" s="89"/>
    </row>
    <row r="45" spans="1:12" ht="14.1" customHeight="1" thickTop="1" x14ac:dyDescent="0.15">
      <c r="A45" s="72" t="s">
        <v>2</v>
      </c>
      <c r="B45" s="73"/>
      <c r="C45" s="4">
        <f ca="1">COUNTIFS(OFFSET($B$4:$B$40,,ROWS(C$45:C45)),"&lt;="&amp;MID(C$43,4,3),$H$4:$H$40,"&lt;&gt;통*")-SUM($B45:B45)</f>
        <v>0</v>
      </c>
      <c r="D45" s="4">
        <f ca="1">COUNTIFS(OFFSET($B$4:$B$40,,ROWS(D$45:D45)),"&lt;="&amp;MID(D$43,4,3),$H$4:$H$40,"&lt;&gt;통*")-SUM($B45:C45)</f>
        <v>0</v>
      </c>
      <c r="E45" s="4">
        <f ca="1">COUNTIFS(OFFSET($B$4:$B$40,,ROWS(E$45:E45)),"&lt;="&amp;MID(E$43,4,3),$H$4:$H$40,"&lt;&gt;통*")-SUM($B45:D45)</f>
        <v>0</v>
      </c>
      <c r="F45" s="4">
        <f ca="1">COUNTIFS(OFFSET($B$4:$B$40,,ROWS(F$45:F45)),"&lt;="&amp;MID(F$43,4,3),$H$4:$H$40,"&lt;&gt;통*")-SUM($B45:E45)</f>
        <v>0</v>
      </c>
      <c r="G45" s="4">
        <f ca="1">COUNTIFS(OFFSET($B$4:$B$40,,ROWS(G$45:G45)),"&lt;="&amp;MID(G$43,4,3),$H$4:$H$40,"&lt;&gt;통*")-SUM($B45:F45)</f>
        <v>35</v>
      </c>
      <c r="H45" s="3">
        <f>C41</f>
        <v>98.055555555555557</v>
      </c>
      <c r="I45" s="45">
        <f ca="1">C45</f>
        <v>0</v>
      </c>
    </row>
    <row r="46" spans="1:12" ht="14.1" customHeight="1" x14ac:dyDescent="0.15">
      <c r="A46" s="66" t="s">
        <v>30</v>
      </c>
      <c r="B46" s="67"/>
      <c r="C46" s="11">
        <f ca="1">COUNTIFS(OFFSET($B$4:$B$40,,ROWS(C$45:C46)),"&lt;="&amp;MID(C$43,4,3),$H$4:$H$40,"&lt;&gt;통*")-SUM($B46:B46)</f>
        <v>3</v>
      </c>
      <c r="D46" s="11">
        <f ca="1">COUNTIFS(OFFSET($B$4:$B$40,,ROWS(D$45:D46)),"&lt;="&amp;MID(D$43,4,3),$H$4:$H$40,"&lt;&gt;통*")-SUM($B46:C46)</f>
        <v>0</v>
      </c>
      <c r="E46" s="11">
        <f ca="1">COUNTIFS(OFFSET($B$4:$B$40,,ROWS(E$45:E46)),"&lt;="&amp;MID(E$43,4,3),$H$4:$H$40,"&lt;&gt;통*")-SUM($B46:D46)</f>
        <v>0</v>
      </c>
      <c r="F46" s="11">
        <f ca="1">COUNTIFS(OFFSET($B$4:$B$40,,ROWS(F$45:F46)),"&lt;="&amp;MID(F$43,4,3),$H$4:$H$40,"&lt;&gt;통*")-SUM($B46:E46)</f>
        <v>32</v>
      </c>
      <c r="G46" s="11">
        <f ca="1">COUNTIFS(OFFSET($B$4:$B$40,,ROWS(G$45:G46)),"&lt;="&amp;MID(G$43,4,3),$H$4:$H$40,"&lt;&gt;통*")-SUM($B46:F46)</f>
        <v>0</v>
      </c>
      <c r="H46" s="10">
        <f>D41</f>
        <v>76.111111111111114</v>
      </c>
      <c r="I46" s="46">
        <f ca="1">C46</f>
        <v>3</v>
      </c>
    </row>
    <row r="47" spans="1:12" ht="14.1" customHeight="1" x14ac:dyDescent="0.15">
      <c r="A47" s="66" t="s">
        <v>31</v>
      </c>
      <c r="B47" s="67"/>
      <c r="C47" s="11">
        <f ca="1">COUNTIFS(OFFSET($B$4:$B$40,,ROWS(C$45:C47)),"&lt;="&amp;MID(C$43,4,3),$H$4:$H$40,"&lt;&gt;통*")-SUM($B47:B47)</f>
        <v>2</v>
      </c>
      <c r="D47" s="11">
        <f ca="1">COUNTIFS(OFFSET($B$4:$B$40,,ROWS(D$45:D47)),"&lt;="&amp;MID(D$43,4,3),$H$4:$H$40,"&lt;&gt;통*")-SUM($B47:C47)</f>
        <v>0</v>
      </c>
      <c r="E47" s="11">
        <f ca="1">COUNTIFS(OFFSET($B$4:$B$40,,ROWS(E$45:E47)),"&lt;="&amp;MID(E$43,4,3),$H$4:$H$40,"&lt;&gt;통*")-SUM($B47:D47)</f>
        <v>1</v>
      </c>
      <c r="F47" s="11">
        <f ca="1">COUNTIFS(OFFSET($B$4:$B$40,,ROWS(F$45:F47)),"&lt;="&amp;MID(F$43,4,3),$H$4:$H$40,"&lt;&gt;통*")-SUM($B47:E47)</f>
        <v>32</v>
      </c>
      <c r="G47" s="11">
        <f ca="1">COUNTIFS(OFFSET($B$4:$B$40,,ROWS(G$45:G47)),"&lt;="&amp;MID(G$43,4,3),$H$4:$H$40,"&lt;&gt;통*")-SUM($B47:F47)</f>
        <v>0</v>
      </c>
      <c r="H47" s="10">
        <f>E41</f>
        <v>76.666666666666671</v>
      </c>
      <c r="I47" s="46">
        <f t="shared" ref="I47:I48" ca="1" si="1">C47</f>
        <v>2</v>
      </c>
    </row>
    <row r="48" spans="1:12" ht="14.1" customHeight="1" x14ac:dyDescent="0.15">
      <c r="A48" s="66" t="s">
        <v>16</v>
      </c>
      <c r="B48" s="67"/>
      <c r="C48" s="11">
        <f ca="1">COUNTIFS(OFFSET($B$4:$B$40,,ROWS(C$45:C48)),"&lt;="&amp;MID(C$43,4,3),$H$4:$H$40,"&lt;&gt;통*")-SUM($B48:B48)</f>
        <v>0</v>
      </c>
      <c r="D48" s="11">
        <f ca="1">COUNTIFS(OFFSET($B$4:$B$40,,ROWS(D$45:D48)),"&lt;="&amp;MID(D$43,4,3),$H$4:$H$40,"&lt;&gt;통*")-SUM($B48:C48)</f>
        <v>0</v>
      </c>
      <c r="E48" s="11">
        <f ca="1">COUNTIFS(OFFSET($B$4:$B$40,,ROWS(E$45:E48)),"&lt;="&amp;MID(E$43,4,3),$H$4:$H$40,"&lt;&gt;통*")-SUM($B48:D48)</f>
        <v>35</v>
      </c>
      <c r="F48" s="11">
        <f ca="1">COUNTIFS(OFFSET($B$4:$B$40,,ROWS(F$45:F48)),"&lt;="&amp;MID(F$43,4,3),$H$4:$H$40,"&lt;&gt;통*")-SUM($B48:E48)</f>
        <v>0</v>
      </c>
      <c r="G48" s="11">
        <f ca="1">COUNTIFS(OFFSET($B$4:$B$40,,ROWS(G$45:G48)),"&lt;="&amp;MID(G$43,4,3),$H$4:$H$40,"&lt;&gt;통*")-SUM($B48:F48)</f>
        <v>0</v>
      </c>
      <c r="H48" s="10">
        <f>F41</f>
        <v>68.888888888888886</v>
      </c>
      <c r="I48" s="46">
        <f t="shared" ca="1" si="1"/>
        <v>0</v>
      </c>
    </row>
    <row r="49" spans="1:9" ht="50.25" customHeight="1" thickBot="1" x14ac:dyDescent="0.2">
      <c r="A49" s="60" t="s">
        <v>8</v>
      </c>
      <c r="B49" s="61"/>
      <c r="C49" s="62"/>
      <c r="D49" s="63"/>
      <c r="E49" s="63"/>
      <c r="F49" s="63"/>
      <c r="G49" s="63"/>
      <c r="H49" s="64"/>
      <c r="I49" s="65"/>
    </row>
    <row r="50" spans="1:9" s="8" customFormat="1" ht="15" customHeight="1" x14ac:dyDescent="0.15">
      <c r="A50" s="6"/>
      <c r="B50" s="7"/>
      <c r="C50" s="7"/>
      <c r="D50" s="7"/>
      <c r="E50" s="7"/>
      <c r="F50" s="7"/>
      <c r="G50" s="7"/>
      <c r="H50" s="7"/>
      <c r="I50" s="7"/>
    </row>
    <row r="51" spans="1:9" s="8" customFormat="1" ht="21.75" customHeight="1" x14ac:dyDescent="0.15">
      <c r="A51" s="9"/>
    </row>
  </sheetData>
  <protectedRanges>
    <protectedRange sqref="A1" name="범위2"/>
    <protectedRange sqref="A2 C49 I4 B4:B40 C40:F40 B41:G41 I37:I40" name="범위1"/>
  </protectedRanges>
  <mergeCells count="19">
    <mergeCell ref="A1:I1"/>
    <mergeCell ref="A46:B46"/>
    <mergeCell ref="A2:I2"/>
    <mergeCell ref="H3:I3"/>
    <mergeCell ref="A47:B47"/>
    <mergeCell ref="A49:B49"/>
    <mergeCell ref="C49:I49"/>
    <mergeCell ref="A48:B48"/>
    <mergeCell ref="A41:B41"/>
    <mergeCell ref="A42:I42"/>
    <mergeCell ref="A45:B45"/>
    <mergeCell ref="E43:E44"/>
    <mergeCell ref="A43:B44"/>
    <mergeCell ref="C43:C44"/>
    <mergeCell ref="D43:D44"/>
    <mergeCell ref="G43:G44"/>
    <mergeCell ref="F43:F44"/>
    <mergeCell ref="H43:H44"/>
    <mergeCell ref="I43:I44"/>
  </mergeCells>
  <phoneticPr fontId="1" type="noConversion"/>
  <conditionalFormatting sqref="C4:G40">
    <cfRule type="cellIs" dxfId="14" priority="1" operator="lessThan">
      <formula>60</formula>
    </cfRule>
  </conditionalFormatting>
  <printOptions horizontalCentered="1" verticalCentered="1"/>
  <pageMargins left="0.47244094488188981" right="0.47244094488188981" top="0.51181102362204722" bottom="0.35433070866141736" header="0" footer="0"/>
  <pageSetup paperSize="9" orientation="portrait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"/>
  <sheetViews>
    <sheetView zoomScaleNormal="100" zoomScaleSheetLayoutView="100" workbookViewId="0">
      <pane ySplit="3" topLeftCell="A4" activePane="bottomLeft" state="frozen"/>
      <selection pane="bottomLeft" activeCell="A2" sqref="A2:I2"/>
    </sheetView>
  </sheetViews>
  <sheetFormatPr defaultColWidth="3.6640625" defaultRowHeight="21.75" customHeight="1" x14ac:dyDescent="0.15"/>
  <cols>
    <col min="1" max="1" width="3.6640625" style="1" customWidth="1"/>
    <col min="2" max="2" width="9.6640625" style="1" customWidth="1"/>
    <col min="3" max="7" width="8.77734375" style="1" customWidth="1"/>
    <col min="8" max="8" width="12.21875" style="1" customWidth="1"/>
    <col min="9" max="9" width="9.6640625" style="1" customWidth="1"/>
    <col min="10" max="10" width="3.6640625" style="1"/>
    <col min="11" max="12" width="4.5546875" style="1" customWidth="1"/>
    <col min="13" max="13" width="4.21875" style="1" customWidth="1"/>
    <col min="14" max="14" width="4.5546875" style="1" customWidth="1"/>
    <col min="15" max="16384" width="3.6640625" style="1"/>
  </cols>
  <sheetData>
    <row r="1" spans="1:13" ht="27.75" customHeight="1" x14ac:dyDescent="0.15">
      <c r="A1" s="90" t="s">
        <v>32</v>
      </c>
      <c r="B1" s="90"/>
      <c r="C1" s="90"/>
      <c r="D1" s="90"/>
      <c r="E1" s="90"/>
      <c r="F1" s="90"/>
      <c r="G1" s="90"/>
      <c r="H1" s="90"/>
      <c r="I1" s="90"/>
      <c r="J1" s="24"/>
      <c r="K1" s="24"/>
    </row>
    <row r="2" spans="1:13" ht="23.25" customHeight="1" thickBot="1" x14ac:dyDescent="0.2">
      <c r="A2" s="70" t="s">
        <v>37</v>
      </c>
      <c r="B2" s="70"/>
      <c r="C2" s="70"/>
      <c r="D2" s="70"/>
      <c r="E2" s="70"/>
      <c r="F2" s="70"/>
      <c r="G2" s="70"/>
      <c r="H2" s="70"/>
      <c r="I2" s="70"/>
    </row>
    <row r="3" spans="1:13" ht="24" x14ac:dyDescent="0.15">
      <c r="A3" s="22" t="s">
        <v>0</v>
      </c>
      <c r="B3" s="44" t="s">
        <v>1</v>
      </c>
      <c r="C3" s="44" t="s">
        <v>2</v>
      </c>
      <c r="D3" s="44" t="s">
        <v>14</v>
      </c>
      <c r="E3" s="44" t="s">
        <v>3</v>
      </c>
      <c r="F3" s="44" t="s">
        <v>15</v>
      </c>
      <c r="G3" s="44" t="s">
        <v>4</v>
      </c>
      <c r="H3" s="91" t="s">
        <v>28</v>
      </c>
      <c r="I3" s="92"/>
    </row>
    <row r="4" spans="1:13" s="12" customFormat="1" ht="13.5" x14ac:dyDescent="0.15">
      <c r="A4" s="16">
        <v>1</v>
      </c>
      <c r="B4" s="29"/>
      <c r="C4" s="28">
        <v>100</v>
      </c>
      <c r="D4" s="28">
        <v>80</v>
      </c>
      <c r="E4" s="28">
        <v>80</v>
      </c>
      <c r="F4" s="28">
        <v>70</v>
      </c>
      <c r="G4" s="18">
        <f>AVERAGE(C4:F4)</f>
        <v>82.5</v>
      </c>
      <c r="H4" s="30"/>
      <c r="I4" s="31"/>
    </row>
    <row r="5" spans="1:13" s="12" customFormat="1" ht="14.1" customHeight="1" x14ac:dyDescent="0.15">
      <c r="A5" s="16">
        <v>2</v>
      </c>
      <c r="B5" s="29"/>
      <c r="C5" s="28">
        <v>100</v>
      </c>
      <c r="D5" s="28">
        <v>80</v>
      </c>
      <c r="E5" s="28">
        <v>80</v>
      </c>
      <c r="F5" s="28">
        <v>70</v>
      </c>
      <c r="G5" s="18">
        <f t="shared" ref="G5:G39" si="0">AVERAGE(C5:F5)</f>
        <v>82.5</v>
      </c>
      <c r="H5" s="30"/>
      <c r="I5" s="31"/>
    </row>
    <row r="6" spans="1:13" s="12" customFormat="1" ht="14.1" customHeight="1" x14ac:dyDescent="0.15">
      <c r="A6" s="16">
        <v>3</v>
      </c>
      <c r="B6" s="29"/>
      <c r="C6" s="28">
        <v>100</v>
      </c>
      <c r="D6" s="28">
        <v>50</v>
      </c>
      <c r="E6" s="28">
        <v>70</v>
      </c>
      <c r="F6" s="28">
        <v>70</v>
      </c>
      <c r="G6" s="18">
        <f t="shared" si="0"/>
        <v>72.5</v>
      </c>
      <c r="H6" s="30"/>
      <c r="I6" s="31"/>
    </row>
    <row r="7" spans="1:13" s="12" customFormat="1" ht="14.1" customHeight="1" x14ac:dyDescent="0.15">
      <c r="A7" s="16">
        <v>4</v>
      </c>
      <c r="B7" s="29"/>
      <c r="C7" s="28">
        <v>100</v>
      </c>
      <c r="D7" s="28">
        <v>80</v>
      </c>
      <c r="E7" s="28">
        <v>80</v>
      </c>
      <c r="F7" s="28">
        <v>70</v>
      </c>
      <c r="G7" s="18">
        <f t="shared" si="0"/>
        <v>82.5</v>
      </c>
      <c r="H7" s="30"/>
      <c r="I7" s="31"/>
    </row>
    <row r="8" spans="1:13" s="12" customFormat="1" ht="14.1" customHeight="1" x14ac:dyDescent="0.15">
      <c r="A8" s="16">
        <v>5</v>
      </c>
      <c r="B8" s="29"/>
      <c r="C8" s="28">
        <v>100</v>
      </c>
      <c r="D8" s="26">
        <v>50</v>
      </c>
      <c r="E8" s="28">
        <v>80</v>
      </c>
      <c r="F8" s="28">
        <v>70</v>
      </c>
      <c r="G8" s="18">
        <f t="shared" si="0"/>
        <v>75</v>
      </c>
      <c r="H8" s="30"/>
      <c r="I8" s="31"/>
    </row>
    <row r="9" spans="1:13" s="12" customFormat="1" ht="14.1" customHeight="1" x14ac:dyDescent="0.15">
      <c r="A9" s="16">
        <v>6</v>
      </c>
      <c r="B9" s="29"/>
      <c r="C9" s="28">
        <v>100</v>
      </c>
      <c r="D9" s="26">
        <v>50</v>
      </c>
      <c r="E9" s="28">
        <v>80</v>
      </c>
      <c r="F9" s="28">
        <v>70</v>
      </c>
      <c r="G9" s="18">
        <f t="shared" si="0"/>
        <v>75</v>
      </c>
      <c r="H9" s="30"/>
      <c r="I9" s="31"/>
      <c r="M9" s="13"/>
    </row>
    <row r="10" spans="1:13" s="12" customFormat="1" ht="14.1" customHeight="1" x14ac:dyDescent="0.15">
      <c r="A10" s="16">
        <v>7</v>
      </c>
      <c r="B10" s="29"/>
      <c r="C10" s="28">
        <v>100</v>
      </c>
      <c r="D10" s="28">
        <v>80</v>
      </c>
      <c r="E10" s="28">
        <v>80</v>
      </c>
      <c r="F10" s="28">
        <v>70</v>
      </c>
      <c r="G10" s="18">
        <f t="shared" si="0"/>
        <v>82.5</v>
      </c>
      <c r="H10" s="30"/>
      <c r="I10" s="31"/>
      <c r="M10" s="13"/>
    </row>
    <row r="11" spans="1:13" s="12" customFormat="1" ht="14.1" customHeight="1" x14ac:dyDescent="0.15">
      <c r="A11" s="16">
        <v>8</v>
      </c>
      <c r="B11" s="29"/>
      <c r="C11" s="27">
        <v>30</v>
      </c>
      <c r="D11" s="27">
        <v>30</v>
      </c>
      <c r="E11" s="27">
        <v>30</v>
      </c>
      <c r="F11" s="27">
        <v>30</v>
      </c>
      <c r="G11" s="18">
        <f t="shared" si="0"/>
        <v>30</v>
      </c>
      <c r="H11" s="32" t="s">
        <v>17</v>
      </c>
      <c r="I11" s="33"/>
      <c r="M11" s="13"/>
    </row>
    <row r="12" spans="1:13" s="12" customFormat="1" ht="14.1" customHeight="1" x14ac:dyDescent="0.15">
      <c r="A12" s="16">
        <v>9</v>
      </c>
      <c r="B12" s="29"/>
      <c r="C12" s="28">
        <v>100</v>
      </c>
      <c r="D12" s="28">
        <v>80</v>
      </c>
      <c r="E12" s="28">
        <v>80</v>
      </c>
      <c r="F12" s="28">
        <v>70</v>
      </c>
      <c r="G12" s="18">
        <f t="shared" si="0"/>
        <v>82.5</v>
      </c>
      <c r="H12" s="30"/>
      <c r="I12" s="31"/>
      <c r="M12" s="13"/>
    </row>
    <row r="13" spans="1:13" s="12" customFormat="1" ht="14.1" customHeight="1" x14ac:dyDescent="0.15">
      <c r="A13" s="16">
        <v>10</v>
      </c>
      <c r="B13" s="29"/>
      <c r="C13" s="28">
        <v>100</v>
      </c>
      <c r="D13" s="28">
        <v>80</v>
      </c>
      <c r="E13" s="28">
        <v>80</v>
      </c>
      <c r="F13" s="28">
        <v>70</v>
      </c>
      <c r="G13" s="18">
        <f t="shared" si="0"/>
        <v>82.5</v>
      </c>
      <c r="H13" s="30"/>
      <c r="I13" s="31"/>
      <c r="M13" s="13"/>
    </row>
    <row r="14" spans="1:13" s="12" customFormat="1" ht="14.1" customHeight="1" x14ac:dyDescent="0.15">
      <c r="A14" s="16">
        <v>11</v>
      </c>
      <c r="B14" s="29"/>
      <c r="C14" s="28">
        <v>100</v>
      </c>
      <c r="D14" s="28">
        <v>80</v>
      </c>
      <c r="E14" s="28">
        <v>80</v>
      </c>
      <c r="F14" s="28">
        <v>70</v>
      </c>
      <c r="G14" s="18">
        <f t="shared" si="0"/>
        <v>82.5</v>
      </c>
      <c r="H14" s="30"/>
      <c r="I14" s="31"/>
      <c r="M14" s="13"/>
    </row>
    <row r="15" spans="1:13" s="12" customFormat="1" ht="14.1" customHeight="1" x14ac:dyDescent="0.15">
      <c r="A15" s="16">
        <v>12</v>
      </c>
      <c r="B15" s="29"/>
      <c r="C15" s="28">
        <v>100</v>
      </c>
      <c r="D15" s="28">
        <v>80</v>
      </c>
      <c r="E15" s="28">
        <v>80</v>
      </c>
      <c r="F15" s="28">
        <v>70</v>
      </c>
      <c r="G15" s="18">
        <f t="shared" si="0"/>
        <v>82.5</v>
      </c>
      <c r="H15" s="30"/>
      <c r="I15" s="31"/>
      <c r="M15" s="13"/>
    </row>
    <row r="16" spans="1:13" s="12" customFormat="1" ht="14.1" customHeight="1" x14ac:dyDescent="0.15">
      <c r="A16" s="16">
        <v>13</v>
      </c>
      <c r="B16" s="29"/>
      <c r="C16" s="28">
        <v>100</v>
      </c>
      <c r="D16" s="28">
        <v>80</v>
      </c>
      <c r="E16" s="26">
        <v>50</v>
      </c>
      <c r="F16" s="28">
        <v>70</v>
      </c>
      <c r="G16" s="18">
        <f t="shared" si="0"/>
        <v>75</v>
      </c>
      <c r="H16" s="30"/>
      <c r="I16" s="31"/>
      <c r="M16" s="13"/>
    </row>
    <row r="17" spans="1:13" s="12" customFormat="1" ht="14.1" customHeight="1" x14ac:dyDescent="0.15">
      <c r="A17" s="16">
        <v>14</v>
      </c>
      <c r="B17" s="29"/>
      <c r="C17" s="28">
        <v>100</v>
      </c>
      <c r="D17" s="28">
        <v>80</v>
      </c>
      <c r="E17" s="26">
        <v>50</v>
      </c>
      <c r="F17" s="28">
        <v>70</v>
      </c>
      <c r="G17" s="18">
        <f t="shared" si="0"/>
        <v>75</v>
      </c>
      <c r="H17" s="30"/>
      <c r="I17" s="31"/>
      <c r="M17" s="13"/>
    </row>
    <row r="18" spans="1:13" s="12" customFormat="1" ht="14.1" customHeight="1" x14ac:dyDescent="0.15">
      <c r="A18" s="16">
        <v>15</v>
      </c>
      <c r="B18" s="29"/>
      <c r="C18" s="28">
        <v>100</v>
      </c>
      <c r="D18" s="28">
        <v>80</v>
      </c>
      <c r="E18" s="28">
        <v>80</v>
      </c>
      <c r="F18" s="28">
        <v>70</v>
      </c>
      <c r="G18" s="18">
        <f t="shared" si="0"/>
        <v>82.5</v>
      </c>
      <c r="H18" s="30"/>
      <c r="I18" s="31"/>
      <c r="M18" s="13"/>
    </row>
    <row r="19" spans="1:13" s="12" customFormat="1" ht="14.1" customHeight="1" x14ac:dyDescent="0.15">
      <c r="A19" s="16">
        <v>16</v>
      </c>
      <c r="B19" s="29"/>
      <c r="C19" s="28">
        <v>100</v>
      </c>
      <c r="D19" s="28">
        <v>80</v>
      </c>
      <c r="E19" s="28">
        <v>80</v>
      </c>
      <c r="F19" s="28">
        <v>70</v>
      </c>
      <c r="G19" s="18">
        <f t="shared" si="0"/>
        <v>82.5</v>
      </c>
      <c r="H19" s="30"/>
      <c r="I19" s="31"/>
      <c r="M19" s="13"/>
    </row>
    <row r="20" spans="1:13" s="12" customFormat="1" ht="14.1" customHeight="1" x14ac:dyDescent="0.15">
      <c r="A20" s="16">
        <v>17</v>
      </c>
      <c r="B20" s="29"/>
      <c r="C20" s="28">
        <v>100</v>
      </c>
      <c r="D20" s="28">
        <v>80</v>
      </c>
      <c r="E20" s="28">
        <v>80</v>
      </c>
      <c r="F20" s="28">
        <v>70</v>
      </c>
      <c r="G20" s="18">
        <f t="shared" si="0"/>
        <v>82.5</v>
      </c>
      <c r="H20" s="30"/>
      <c r="I20" s="31"/>
      <c r="M20" s="13"/>
    </row>
    <row r="21" spans="1:13" s="12" customFormat="1" ht="14.1" customHeight="1" x14ac:dyDescent="0.15">
      <c r="A21" s="16">
        <v>18</v>
      </c>
      <c r="B21" s="29"/>
      <c r="C21" s="28">
        <v>100</v>
      </c>
      <c r="D21" s="28">
        <v>80</v>
      </c>
      <c r="E21" s="28">
        <v>80</v>
      </c>
      <c r="F21" s="28">
        <v>70</v>
      </c>
      <c r="G21" s="18">
        <f t="shared" si="0"/>
        <v>82.5</v>
      </c>
      <c r="H21" s="30"/>
      <c r="I21" s="31"/>
      <c r="M21" s="13"/>
    </row>
    <row r="22" spans="1:13" s="12" customFormat="1" ht="14.1" customHeight="1" x14ac:dyDescent="0.15">
      <c r="A22" s="16">
        <v>19</v>
      </c>
      <c r="B22" s="29"/>
      <c r="C22" s="28">
        <v>100</v>
      </c>
      <c r="D22" s="28">
        <v>80</v>
      </c>
      <c r="E22" s="28">
        <v>80</v>
      </c>
      <c r="F22" s="28">
        <v>70</v>
      </c>
      <c r="G22" s="18">
        <f t="shared" si="0"/>
        <v>82.5</v>
      </c>
      <c r="H22" s="30"/>
      <c r="I22" s="31"/>
      <c r="M22" s="13"/>
    </row>
    <row r="23" spans="1:13" s="12" customFormat="1" ht="14.1" customHeight="1" x14ac:dyDescent="0.15">
      <c r="A23" s="16">
        <v>20</v>
      </c>
      <c r="B23" s="29"/>
      <c r="C23" s="28">
        <v>100</v>
      </c>
      <c r="D23" s="28">
        <v>80</v>
      </c>
      <c r="E23" s="28">
        <v>80</v>
      </c>
      <c r="F23" s="28">
        <v>70</v>
      </c>
      <c r="G23" s="18">
        <f t="shared" si="0"/>
        <v>82.5</v>
      </c>
      <c r="H23" s="30"/>
      <c r="I23" s="31"/>
      <c r="M23" s="13"/>
    </row>
    <row r="24" spans="1:13" s="12" customFormat="1" ht="14.1" customHeight="1" x14ac:dyDescent="0.15">
      <c r="A24" s="16">
        <v>21</v>
      </c>
      <c r="B24" s="29"/>
      <c r="C24" s="28">
        <v>100</v>
      </c>
      <c r="D24" s="28">
        <v>80</v>
      </c>
      <c r="E24" s="28">
        <v>80</v>
      </c>
      <c r="F24" s="28">
        <v>70</v>
      </c>
      <c r="G24" s="18">
        <f t="shared" si="0"/>
        <v>82.5</v>
      </c>
      <c r="H24" s="30"/>
      <c r="I24" s="31"/>
      <c r="M24" s="13"/>
    </row>
    <row r="25" spans="1:13" s="12" customFormat="1" ht="14.1" customHeight="1" x14ac:dyDescent="0.15">
      <c r="A25" s="16">
        <v>22</v>
      </c>
      <c r="B25" s="29"/>
      <c r="C25" s="28">
        <v>100</v>
      </c>
      <c r="D25" s="28">
        <v>80</v>
      </c>
      <c r="E25" s="28">
        <v>80</v>
      </c>
      <c r="F25" s="28">
        <v>70</v>
      </c>
      <c r="G25" s="18">
        <f t="shared" si="0"/>
        <v>82.5</v>
      </c>
      <c r="H25" s="30"/>
      <c r="I25" s="31"/>
      <c r="M25" s="13"/>
    </row>
    <row r="26" spans="1:13" s="12" customFormat="1" ht="14.1" customHeight="1" x14ac:dyDescent="0.15">
      <c r="A26" s="16">
        <v>23</v>
      </c>
      <c r="B26" s="29"/>
      <c r="C26" s="28">
        <v>100</v>
      </c>
      <c r="D26" s="28">
        <v>80</v>
      </c>
      <c r="E26" s="28">
        <v>80</v>
      </c>
      <c r="F26" s="28">
        <v>70</v>
      </c>
      <c r="G26" s="18">
        <f t="shared" si="0"/>
        <v>82.5</v>
      </c>
      <c r="H26" s="30"/>
      <c r="I26" s="31"/>
      <c r="M26" s="13"/>
    </row>
    <row r="27" spans="1:13" s="12" customFormat="1" ht="14.1" customHeight="1" x14ac:dyDescent="0.15">
      <c r="A27" s="16">
        <v>24</v>
      </c>
      <c r="B27" s="29"/>
      <c r="C27" s="28">
        <v>100</v>
      </c>
      <c r="D27" s="28">
        <v>80</v>
      </c>
      <c r="E27" s="28">
        <v>80</v>
      </c>
      <c r="F27" s="28">
        <v>70</v>
      </c>
      <c r="G27" s="18">
        <f t="shared" si="0"/>
        <v>82.5</v>
      </c>
      <c r="H27" s="30"/>
      <c r="I27" s="31"/>
    </row>
    <row r="28" spans="1:13" s="12" customFormat="1" ht="14.1" customHeight="1" x14ac:dyDescent="0.15">
      <c r="A28" s="16">
        <v>25</v>
      </c>
      <c r="B28" s="29"/>
      <c r="C28" s="28">
        <v>100</v>
      </c>
      <c r="D28" s="28">
        <v>80</v>
      </c>
      <c r="E28" s="28">
        <v>80</v>
      </c>
      <c r="F28" s="28">
        <v>70</v>
      </c>
      <c r="G28" s="18">
        <f t="shared" si="0"/>
        <v>82.5</v>
      </c>
      <c r="H28" s="30"/>
      <c r="I28" s="31"/>
    </row>
    <row r="29" spans="1:13" s="12" customFormat="1" ht="14.1" customHeight="1" x14ac:dyDescent="0.15">
      <c r="A29" s="16">
        <v>26</v>
      </c>
      <c r="B29" s="29"/>
      <c r="C29" s="28">
        <v>100</v>
      </c>
      <c r="D29" s="28">
        <v>80</v>
      </c>
      <c r="E29" s="28">
        <v>80</v>
      </c>
      <c r="F29" s="28">
        <v>70</v>
      </c>
      <c r="G29" s="18">
        <f t="shared" si="0"/>
        <v>82.5</v>
      </c>
      <c r="H29" s="30"/>
      <c r="I29" s="31"/>
    </row>
    <row r="30" spans="1:13" s="12" customFormat="1" ht="14.1" customHeight="1" x14ac:dyDescent="0.15">
      <c r="A30" s="16">
        <v>27</v>
      </c>
      <c r="B30" s="29"/>
      <c r="C30" s="28">
        <v>100</v>
      </c>
      <c r="D30" s="28">
        <v>80</v>
      </c>
      <c r="E30" s="28">
        <v>80</v>
      </c>
      <c r="F30" s="28">
        <v>70</v>
      </c>
      <c r="G30" s="18">
        <f t="shared" si="0"/>
        <v>82.5</v>
      </c>
      <c r="H30" s="30"/>
      <c r="I30" s="31"/>
    </row>
    <row r="31" spans="1:13" s="12" customFormat="1" ht="14.1" customHeight="1" x14ac:dyDescent="0.15">
      <c r="A31" s="16">
        <v>28</v>
      </c>
      <c r="B31" s="29"/>
      <c r="C31" s="28">
        <v>100</v>
      </c>
      <c r="D31" s="28">
        <v>80</v>
      </c>
      <c r="E31" s="28">
        <v>80</v>
      </c>
      <c r="F31" s="28">
        <v>70</v>
      </c>
      <c r="G31" s="18">
        <f t="shared" si="0"/>
        <v>82.5</v>
      </c>
      <c r="H31" s="30"/>
      <c r="I31" s="31"/>
    </row>
    <row r="32" spans="1:13" s="12" customFormat="1" ht="14.1" customHeight="1" x14ac:dyDescent="0.15">
      <c r="A32" s="16">
        <v>29</v>
      </c>
      <c r="B32" s="29"/>
      <c r="C32" s="28">
        <v>100</v>
      </c>
      <c r="D32" s="28">
        <v>80</v>
      </c>
      <c r="E32" s="28">
        <v>80</v>
      </c>
      <c r="F32" s="28">
        <v>70</v>
      </c>
      <c r="G32" s="18">
        <f t="shared" si="0"/>
        <v>82.5</v>
      </c>
      <c r="H32" s="30"/>
      <c r="I32" s="31"/>
    </row>
    <row r="33" spans="1:12" s="12" customFormat="1" ht="14.1" customHeight="1" x14ac:dyDescent="0.15">
      <c r="A33" s="16">
        <v>30</v>
      </c>
      <c r="B33" s="29"/>
      <c r="C33" s="28">
        <v>100</v>
      </c>
      <c r="D33" s="28">
        <v>80</v>
      </c>
      <c r="E33" s="28">
        <v>80</v>
      </c>
      <c r="F33" s="28">
        <v>70</v>
      </c>
      <c r="G33" s="18">
        <f t="shared" si="0"/>
        <v>82.5</v>
      </c>
      <c r="H33" s="30"/>
      <c r="I33" s="31"/>
    </row>
    <row r="34" spans="1:12" s="12" customFormat="1" ht="14.1" customHeight="1" x14ac:dyDescent="0.15">
      <c r="A34" s="16">
        <v>31</v>
      </c>
      <c r="B34" s="29"/>
      <c r="C34" s="28">
        <v>100</v>
      </c>
      <c r="D34" s="28">
        <v>80</v>
      </c>
      <c r="E34" s="28">
        <v>80</v>
      </c>
      <c r="F34" s="28">
        <v>70</v>
      </c>
      <c r="G34" s="18">
        <f t="shared" si="0"/>
        <v>82.5</v>
      </c>
      <c r="H34" s="30"/>
      <c r="I34" s="31"/>
    </row>
    <row r="35" spans="1:12" s="12" customFormat="1" ht="14.1" customHeight="1" x14ac:dyDescent="0.15">
      <c r="A35" s="16">
        <v>32</v>
      </c>
      <c r="B35" s="29"/>
      <c r="C35" s="28">
        <v>100</v>
      </c>
      <c r="D35" s="28">
        <v>80</v>
      </c>
      <c r="E35" s="28">
        <v>80</v>
      </c>
      <c r="F35" s="28">
        <v>70</v>
      </c>
      <c r="G35" s="18">
        <f t="shared" si="0"/>
        <v>82.5</v>
      </c>
      <c r="H35" s="30"/>
      <c r="I35" s="31"/>
    </row>
    <row r="36" spans="1:12" s="12" customFormat="1" ht="14.1" customHeight="1" x14ac:dyDescent="0.15">
      <c r="A36" s="16">
        <v>33</v>
      </c>
      <c r="B36" s="29"/>
      <c r="C36" s="28">
        <v>100</v>
      </c>
      <c r="D36" s="28">
        <v>80</v>
      </c>
      <c r="E36" s="28">
        <v>80</v>
      </c>
      <c r="F36" s="28">
        <v>70</v>
      </c>
      <c r="G36" s="18">
        <f t="shared" si="0"/>
        <v>82.5</v>
      </c>
      <c r="H36" s="30"/>
      <c r="I36" s="31"/>
    </row>
    <row r="37" spans="1:12" s="12" customFormat="1" ht="14.1" customHeight="1" x14ac:dyDescent="0.15">
      <c r="A37" s="16">
        <v>34</v>
      </c>
      <c r="B37" s="29"/>
      <c r="C37" s="28">
        <v>100</v>
      </c>
      <c r="D37" s="28">
        <v>80</v>
      </c>
      <c r="E37" s="28">
        <v>80</v>
      </c>
      <c r="F37" s="28">
        <v>70</v>
      </c>
      <c r="G37" s="18">
        <f t="shared" si="0"/>
        <v>82.5</v>
      </c>
      <c r="H37" s="30"/>
      <c r="I37" s="31"/>
    </row>
    <row r="38" spans="1:12" s="12" customFormat="1" ht="14.1" customHeight="1" x14ac:dyDescent="0.15">
      <c r="A38" s="16">
        <v>35</v>
      </c>
      <c r="B38" s="19"/>
      <c r="C38" s="28">
        <v>100</v>
      </c>
      <c r="D38" s="28">
        <v>80</v>
      </c>
      <c r="E38" s="28">
        <v>80</v>
      </c>
      <c r="F38" s="28">
        <v>70</v>
      </c>
      <c r="G38" s="18">
        <f t="shared" si="0"/>
        <v>82.5</v>
      </c>
      <c r="H38" s="30"/>
      <c r="I38" s="31"/>
    </row>
    <row r="39" spans="1:12" s="12" customFormat="1" ht="14.1" customHeight="1" x14ac:dyDescent="0.15">
      <c r="A39" s="16">
        <v>36</v>
      </c>
      <c r="B39" s="19"/>
      <c r="C39" s="28">
        <v>100</v>
      </c>
      <c r="D39" s="28">
        <v>80</v>
      </c>
      <c r="E39" s="28">
        <v>80</v>
      </c>
      <c r="F39" s="28">
        <v>70</v>
      </c>
      <c r="G39" s="18">
        <f t="shared" si="0"/>
        <v>82.5</v>
      </c>
      <c r="H39" s="30"/>
      <c r="I39" s="31"/>
    </row>
    <row r="40" spans="1:12" s="12" customFormat="1" ht="14.1" customHeight="1" x14ac:dyDescent="0.15">
      <c r="A40" s="16">
        <v>37</v>
      </c>
      <c r="B40" s="19"/>
      <c r="C40" s="14"/>
      <c r="D40" s="15"/>
      <c r="E40" s="20"/>
      <c r="F40" s="20"/>
      <c r="G40" s="21"/>
      <c r="H40" s="30"/>
      <c r="I40" s="31"/>
    </row>
    <row r="41" spans="1:12" ht="17.45" customHeight="1" thickBot="1" x14ac:dyDescent="0.2">
      <c r="A41" s="68" t="s">
        <v>5</v>
      </c>
      <c r="B41" s="69"/>
      <c r="C41" s="2">
        <f>AVERAGEIFS(C4:C40,$I$4:$I$40, "&lt;&gt;특*")</f>
        <v>98.055555555555557</v>
      </c>
      <c r="D41" s="2">
        <f>AVERAGEIFS(D4:D40,$I$4:$I$40, "&lt;&gt;특*")</f>
        <v>76.111111111111114</v>
      </c>
      <c r="E41" s="2">
        <f>AVERAGEIFS(E4:E40,$I$4:$I$40, "&lt;&gt;특*")</f>
        <v>76.666666666666671</v>
      </c>
      <c r="F41" s="2">
        <f>AVERAGEIFS(F4:F40,$I$4:$I$40, "&lt;&gt;특*")</f>
        <v>68.888888888888886</v>
      </c>
      <c r="G41" s="2">
        <f>AVERAGEIFS(G4:G40,$I$4:$I$40, "&lt;&gt;특*")</f>
        <v>79.930555555555557</v>
      </c>
      <c r="H41" s="34"/>
      <c r="I41" s="35"/>
      <c r="L41" s="5"/>
    </row>
    <row r="42" spans="1:12" ht="21.75" customHeight="1" thickBot="1" x14ac:dyDescent="0.2">
      <c r="A42" s="70" t="s">
        <v>27</v>
      </c>
      <c r="B42" s="71"/>
      <c r="C42" s="71"/>
      <c r="D42" s="71"/>
      <c r="E42" s="71"/>
      <c r="F42" s="71"/>
      <c r="G42" s="71"/>
      <c r="H42" s="71"/>
      <c r="I42" s="71"/>
    </row>
    <row r="43" spans="1:12" ht="15" customHeight="1" x14ac:dyDescent="0.15">
      <c r="A43" s="76" t="s">
        <v>6</v>
      </c>
      <c r="B43" s="77"/>
      <c r="C43" s="80" t="s">
        <v>13</v>
      </c>
      <c r="D43" s="80" t="s">
        <v>9</v>
      </c>
      <c r="E43" s="74" t="s">
        <v>10</v>
      </c>
      <c r="F43" s="84" t="s">
        <v>11</v>
      </c>
      <c r="G43" s="82" t="s">
        <v>12</v>
      </c>
      <c r="H43" s="86" t="s">
        <v>4</v>
      </c>
      <c r="I43" s="88" t="s">
        <v>7</v>
      </c>
    </row>
    <row r="44" spans="1:12" ht="11.25" customHeight="1" thickBot="1" x14ac:dyDescent="0.2">
      <c r="A44" s="78"/>
      <c r="B44" s="79"/>
      <c r="C44" s="81"/>
      <c r="D44" s="81"/>
      <c r="E44" s="75"/>
      <c r="F44" s="85"/>
      <c r="G44" s="83"/>
      <c r="H44" s="87"/>
      <c r="I44" s="89"/>
    </row>
    <row r="45" spans="1:12" ht="14.1" customHeight="1" thickTop="1" x14ac:dyDescent="0.15">
      <c r="A45" s="72" t="s">
        <v>2</v>
      </c>
      <c r="B45" s="73"/>
      <c r="C45" s="4">
        <f ca="1">COUNTIFS(OFFSET($B$4:$B$40,,ROWS(C$45:C45)),"&lt;="&amp;MID(C$43,4,3),$H$4:$H$40,"&lt;&gt;통*")-SUM($B45:B45)</f>
        <v>0</v>
      </c>
      <c r="D45" s="4">
        <f ca="1">COUNTIFS(OFFSET($B$4:$B$40,,ROWS(D$45:D45)),"&lt;="&amp;MID(D$43,4,3),$H$4:$H$40,"&lt;&gt;통*")-SUM($B45:C45)</f>
        <v>0</v>
      </c>
      <c r="E45" s="4">
        <f ca="1">COUNTIFS(OFFSET($B$4:$B$40,,ROWS(E$45:E45)),"&lt;="&amp;MID(E$43,4,3),$H$4:$H$40,"&lt;&gt;통*")-SUM($B45:D45)</f>
        <v>0</v>
      </c>
      <c r="F45" s="4">
        <f ca="1">COUNTIFS(OFFSET($B$4:$B$40,,ROWS(F$45:F45)),"&lt;="&amp;MID(F$43,4,3),$H$4:$H$40,"&lt;&gt;통*")-SUM($B45:E45)</f>
        <v>0</v>
      </c>
      <c r="G45" s="4">
        <f ca="1">COUNTIFS(OFFSET($B$4:$B$40,,ROWS(G$45:G45)),"&lt;="&amp;MID(G$43,4,3),$H$4:$H$40,"&lt;&gt;통*")-SUM($B45:F45)</f>
        <v>35</v>
      </c>
      <c r="H45" s="3">
        <f>C41</f>
        <v>98.055555555555557</v>
      </c>
      <c r="I45" s="45">
        <f ca="1">C45</f>
        <v>0</v>
      </c>
    </row>
    <row r="46" spans="1:12" ht="14.1" customHeight="1" x14ac:dyDescent="0.15">
      <c r="A46" s="66" t="s">
        <v>30</v>
      </c>
      <c r="B46" s="67"/>
      <c r="C46" s="11">
        <f ca="1">COUNTIFS(OFFSET($B$4:$B$40,,ROWS(C$45:C46)),"&lt;="&amp;MID(C$43,4,3),$H$4:$H$40,"&lt;&gt;통*")-SUM($B46:B46)</f>
        <v>3</v>
      </c>
      <c r="D46" s="11">
        <f ca="1">COUNTIFS(OFFSET($B$4:$B$40,,ROWS(D$45:D46)),"&lt;="&amp;MID(D$43,4,3),$H$4:$H$40,"&lt;&gt;통*")-SUM($B46:C46)</f>
        <v>0</v>
      </c>
      <c r="E46" s="11">
        <f ca="1">COUNTIFS(OFFSET($B$4:$B$40,,ROWS(E$45:E46)),"&lt;="&amp;MID(E$43,4,3),$H$4:$H$40,"&lt;&gt;통*")-SUM($B46:D46)</f>
        <v>0</v>
      </c>
      <c r="F46" s="11">
        <f ca="1">COUNTIFS(OFFSET($B$4:$B$40,,ROWS(F$45:F46)),"&lt;="&amp;MID(F$43,4,3),$H$4:$H$40,"&lt;&gt;통*")-SUM($B46:E46)</f>
        <v>32</v>
      </c>
      <c r="G46" s="11">
        <f ca="1">COUNTIFS(OFFSET($B$4:$B$40,,ROWS(G$45:G46)),"&lt;="&amp;MID(G$43,4,3),$H$4:$H$40,"&lt;&gt;통*")-SUM($B46:F46)</f>
        <v>0</v>
      </c>
      <c r="H46" s="10">
        <f>D41</f>
        <v>76.111111111111114</v>
      </c>
      <c r="I46" s="46">
        <f ca="1">C46</f>
        <v>3</v>
      </c>
    </row>
    <row r="47" spans="1:12" ht="14.1" customHeight="1" x14ac:dyDescent="0.15">
      <c r="A47" s="66" t="s">
        <v>31</v>
      </c>
      <c r="B47" s="67"/>
      <c r="C47" s="11">
        <f ca="1">COUNTIFS(OFFSET($B$4:$B$40,,ROWS(C$45:C47)),"&lt;="&amp;MID(C$43,4,3),$H$4:$H$40,"&lt;&gt;통*")-SUM($B47:B47)</f>
        <v>2</v>
      </c>
      <c r="D47" s="11">
        <f ca="1">COUNTIFS(OFFSET($B$4:$B$40,,ROWS(D$45:D47)),"&lt;="&amp;MID(D$43,4,3),$H$4:$H$40,"&lt;&gt;통*")-SUM($B47:C47)</f>
        <v>0</v>
      </c>
      <c r="E47" s="11">
        <f ca="1">COUNTIFS(OFFSET($B$4:$B$40,,ROWS(E$45:E47)),"&lt;="&amp;MID(E$43,4,3),$H$4:$H$40,"&lt;&gt;통*")-SUM($B47:D47)</f>
        <v>1</v>
      </c>
      <c r="F47" s="11">
        <f ca="1">COUNTIFS(OFFSET($B$4:$B$40,,ROWS(F$45:F47)),"&lt;="&amp;MID(F$43,4,3),$H$4:$H$40,"&lt;&gt;통*")-SUM($B47:E47)</f>
        <v>32</v>
      </c>
      <c r="G47" s="11">
        <f ca="1">COUNTIFS(OFFSET($B$4:$B$40,,ROWS(G$45:G47)),"&lt;="&amp;MID(G$43,4,3),$H$4:$H$40,"&lt;&gt;통*")-SUM($B47:F47)</f>
        <v>0</v>
      </c>
      <c r="H47" s="10">
        <f>E41</f>
        <v>76.666666666666671</v>
      </c>
      <c r="I47" s="46">
        <f t="shared" ref="I47:I48" ca="1" si="1">C47</f>
        <v>2</v>
      </c>
    </row>
    <row r="48" spans="1:12" ht="14.1" customHeight="1" x14ac:dyDescent="0.15">
      <c r="A48" s="66" t="s">
        <v>15</v>
      </c>
      <c r="B48" s="67"/>
      <c r="C48" s="11">
        <f ca="1">COUNTIFS(OFFSET($B$4:$B$40,,ROWS(C$45:C48)),"&lt;="&amp;MID(C$43,4,3),$H$4:$H$40,"&lt;&gt;통*")-SUM($B48:B48)</f>
        <v>0</v>
      </c>
      <c r="D48" s="11">
        <f ca="1">COUNTIFS(OFFSET($B$4:$B$40,,ROWS(D$45:D48)),"&lt;="&amp;MID(D$43,4,3),$H$4:$H$40,"&lt;&gt;통*")-SUM($B48:C48)</f>
        <v>0</v>
      </c>
      <c r="E48" s="11">
        <f ca="1">COUNTIFS(OFFSET($B$4:$B$40,,ROWS(E$45:E48)),"&lt;="&amp;MID(E$43,4,3),$H$4:$H$40,"&lt;&gt;통*")-SUM($B48:D48)</f>
        <v>35</v>
      </c>
      <c r="F48" s="11">
        <f ca="1">COUNTIFS(OFFSET($B$4:$B$40,,ROWS(F$45:F48)),"&lt;="&amp;MID(F$43,4,3),$H$4:$H$40,"&lt;&gt;통*")-SUM($B48:E48)</f>
        <v>0</v>
      </c>
      <c r="G48" s="11">
        <f ca="1">COUNTIFS(OFFSET($B$4:$B$40,,ROWS(G$45:G48)),"&lt;="&amp;MID(G$43,4,3),$H$4:$H$40,"&lt;&gt;통*")-SUM($B48:F48)</f>
        <v>0</v>
      </c>
      <c r="H48" s="10">
        <f>F41</f>
        <v>68.888888888888886</v>
      </c>
      <c r="I48" s="46">
        <f t="shared" ca="1" si="1"/>
        <v>0</v>
      </c>
    </row>
    <row r="49" spans="1:9" ht="50.25" customHeight="1" thickBot="1" x14ac:dyDescent="0.2">
      <c r="A49" s="60" t="s">
        <v>8</v>
      </c>
      <c r="B49" s="61"/>
      <c r="C49" s="62"/>
      <c r="D49" s="63"/>
      <c r="E49" s="63"/>
      <c r="F49" s="63"/>
      <c r="G49" s="63"/>
      <c r="H49" s="64"/>
      <c r="I49" s="65"/>
    </row>
    <row r="50" spans="1:9" s="8" customFormat="1" ht="15" customHeight="1" x14ac:dyDescent="0.15">
      <c r="A50" s="6"/>
      <c r="B50" s="7"/>
      <c r="C50" s="7"/>
      <c r="D50" s="7"/>
      <c r="E50" s="7"/>
      <c r="F50" s="7"/>
      <c r="G50" s="7"/>
      <c r="H50" s="7"/>
      <c r="I50" s="7"/>
    </row>
    <row r="51" spans="1:9" s="8" customFormat="1" ht="21.75" customHeight="1" x14ac:dyDescent="0.15">
      <c r="A51" s="9"/>
    </row>
  </sheetData>
  <protectedRanges>
    <protectedRange sqref="A1" name="범위2"/>
    <protectedRange sqref="A2 C49 I4 B4:B40 C40:F40 B41:G41 I37:I40" name="범위1"/>
  </protectedRanges>
  <mergeCells count="19">
    <mergeCell ref="A48:B48"/>
    <mergeCell ref="A49:B49"/>
    <mergeCell ref="C49:I49"/>
    <mergeCell ref="G43:G44"/>
    <mergeCell ref="H43:H44"/>
    <mergeCell ref="I43:I44"/>
    <mergeCell ref="A45:B45"/>
    <mergeCell ref="A46:B46"/>
    <mergeCell ref="A47:B47"/>
    <mergeCell ref="A43:B44"/>
    <mergeCell ref="C43:C44"/>
    <mergeCell ref="D43:D44"/>
    <mergeCell ref="E43:E44"/>
    <mergeCell ref="F43:F44"/>
    <mergeCell ref="A1:I1"/>
    <mergeCell ref="A2:I2"/>
    <mergeCell ref="H3:I3"/>
    <mergeCell ref="A41:B41"/>
    <mergeCell ref="A42:I42"/>
  </mergeCells>
  <phoneticPr fontId="1" type="noConversion"/>
  <conditionalFormatting sqref="C4:G40">
    <cfRule type="cellIs" dxfId="13" priority="1" operator="lessThan">
      <formula>60</formula>
    </cfRule>
  </conditionalFormatting>
  <printOptions horizontalCentered="1" verticalCentered="1"/>
  <pageMargins left="0.47244094488188981" right="0.47244094488188981" top="0.51181102362204722" bottom="0.35433070866141736" header="0" footer="0"/>
  <pageSetup paperSize="9" orientation="portrait" horizontalDpi="300" verticalDpi="3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"/>
  <sheetViews>
    <sheetView zoomScaleNormal="100" zoomScaleSheetLayoutView="100" workbookViewId="0">
      <pane ySplit="3" topLeftCell="A4" activePane="bottomLeft" state="frozen"/>
      <selection pane="bottomLeft" activeCell="E29" sqref="E29"/>
    </sheetView>
  </sheetViews>
  <sheetFormatPr defaultColWidth="3.6640625" defaultRowHeight="21.75" customHeight="1" x14ac:dyDescent="0.15"/>
  <cols>
    <col min="1" max="1" width="3.6640625" style="1" customWidth="1"/>
    <col min="2" max="2" width="9.6640625" style="1" customWidth="1"/>
    <col min="3" max="7" width="8.77734375" style="1" customWidth="1"/>
    <col min="8" max="8" width="12.21875" style="1" customWidth="1"/>
    <col min="9" max="9" width="9.6640625" style="1" customWidth="1"/>
    <col min="10" max="10" width="3.6640625" style="1"/>
    <col min="11" max="12" width="4.5546875" style="1" customWidth="1"/>
    <col min="13" max="13" width="4.21875" style="1" customWidth="1"/>
    <col min="14" max="14" width="4.5546875" style="1" customWidth="1"/>
    <col min="15" max="16384" width="3.6640625" style="1"/>
  </cols>
  <sheetData>
    <row r="1" spans="1:13" ht="27.75" customHeight="1" x14ac:dyDescent="0.15">
      <c r="A1" s="90" t="s">
        <v>32</v>
      </c>
      <c r="B1" s="90"/>
      <c r="C1" s="90"/>
      <c r="D1" s="90"/>
      <c r="E1" s="90"/>
      <c r="F1" s="90"/>
      <c r="G1" s="90"/>
      <c r="H1" s="90"/>
      <c r="I1" s="90"/>
      <c r="J1" s="24"/>
      <c r="K1" s="24"/>
    </row>
    <row r="2" spans="1:13" ht="23.25" customHeight="1" thickBot="1" x14ac:dyDescent="0.2">
      <c r="A2" s="70" t="s">
        <v>38</v>
      </c>
      <c r="B2" s="70"/>
      <c r="C2" s="70"/>
      <c r="D2" s="70"/>
      <c r="E2" s="70"/>
      <c r="F2" s="70"/>
      <c r="G2" s="70"/>
      <c r="H2" s="70"/>
      <c r="I2" s="70"/>
    </row>
    <row r="3" spans="1:13" ht="24" x14ac:dyDescent="0.15">
      <c r="A3" s="22" t="s">
        <v>0</v>
      </c>
      <c r="B3" s="47" t="s">
        <v>1</v>
      </c>
      <c r="C3" s="47" t="s">
        <v>2</v>
      </c>
      <c r="D3" s="47" t="s">
        <v>14</v>
      </c>
      <c r="E3" s="47" t="s">
        <v>3</v>
      </c>
      <c r="F3" s="47" t="s">
        <v>15</v>
      </c>
      <c r="G3" s="47" t="s">
        <v>4</v>
      </c>
      <c r="H3" s="91" t="s">
        <v>28</v>
      </c>
      <c r="I3" s="92"/>
    </row>
    <row r="4" spans="1:13" s="12" customFormat="1" ht="14.25" x14ac:dyDescent="0.15">
      <c r="A4" s="16">
        <v>1</v>
      </c>
      <c r="B4" s="20" t="s">
        <v>45</v>
      </c>
      <c r="C4" s="48">
        <v>91</v>
      </c>
      <c r="D4" s="48">
        <v>96</v>
      </c>
      <c r="E4" s="48">
        <v>100</v>
      </c>
      <c r="F4" s="49">
        <v>100</v>
      </c>
      <c r="G4" s="18">
        <f>AVERAGE(C4:F4)</f>
        <v>96.75</v>
      </c>
      <c r="H4" s="30"/>
      <c r="I4" s="31"/>
    </row>
    <row r="5" spans="1:13" s="12" customFormat="1" ht="14.1" customHeight="1" x14ac:dyDescent="0.15">
      <c r="A5" s="16">
        <v>2</v>
      </c>
      <c r="B5" s="20" t="s">
        <v>46</v>
      </c>
      <c r="C5" s="48">
        <v>66</v>
      </c>
      <c r="D5" s="48">
        <v>70</v>
      </c>
      <c r="E5" s="48">
        <v>55</v>
      </c>
      <c r="F5" s="49">
        <v>80</v>
      </c>
      <c r="G5" s="18">
        <f t="shared" ref="G5:G39" si="0">AVERAGE(C5:F5)</f>
        <v>67.75</v>
      </c>
      <c r="H5" s="30"/>
      <c r="I5" s="31"/>
    </row>
    <row r="6" spans="1:13" s="12" customFormat="1" ht="14.1" customHeight="1" x14ac:dyDescent="0.15">
      <c r="A6" s="16">
        <v>3</v>
      </c>
      <c r="B6" s="20" t="s">
        <v>47</v>
      </c>
      <c r="C6" s="48">
        <v>45</v>
      </c>
      <c r="D6" s="48">
        <v>69</v>
      </c>
      <c r="E6" s="48">
        <v>90</v>
      </c>
      <c r="F6" s="49">
        <v>48</v>
      </c>
      <c r="G6" s="18">
        <f t="shared" si="0"/>
        <v>63</v>
      </c>
      <c r="H6" s="30"/>
      <c r="I6" s="31"/>
    </row>
    <row r="7" spans="1:13" s="12" customFormat="1" ht="14.1" customHeight="1" x14ac:dyDescent="0.15">
      <c r="A7" s="16">
        <v>4</v>
      </c>
      <c r="B7" s="20" t="s">
        <v>48</v>
      </c>
      <c r="C7" s="48">
        <v>73</v>
      </c>
      <c r="D7" s="48">
        <v>75</v>
      </c>
      <c r="E7" s="48">
        <v>92</v>
      </c>
      <c r="F7" s="49">
        <v>66</v>
      </c>
      <c r="G7" s="18">
        <f t="shared" si="0"/>
        <v>76.5</v>
      </c>
      <c r="H7" s="30"/>
      <c r="I7" s="31"/>
    </row>
    <row r="8" spans="1:13" s="12" customFormat="1" ht="14.1" customHeight="1" x14ac:dyDescent="0.15">
      <c r="A8" s="16">
        <v>5</v>
      </c>
      <c r="B8" s="20" t="s">
        <v>49</v>
      </c>
      <c r="C8" s="48">
        <v>71</v>
      </c>
      <c r="D8" s="48">
        <v>73</v>
      </c>
      <c r="E8" s="48">
        <v>68</v>
      </c>
      <c r="F8" s="49">
        <v>63</v>
      </c>
      <c r="G8" s="18">
        <f t="shared" si="0"/>
        <v>68.75</v>
      </c>
      <c r="H8" s="30"/>
      <c r="I8" s="31"/>
    </row>
    <row r="9" spans="1:13" s="12" customFormat="1" ht="14.1" customHeight="1" x14ac:dyDescent="0.15">
      <c r="A9" s="16">
        <v>6</v>
      </c>
      <c r="B9" s="20" t="s">
        <v>50</v>
      </c>
      <c r="C9" s="48">
        <v>81</v>
      </c>
      <c r="D9" s="48">
        <v>78</v>
      </c>
      <c r="E9" s="48">
        <v>71</v>
      </c>
      <c r="F9" s="49">
        <v>86</v>
      </c>
      <c r="G9" s="18">
        <f t="shared" si="0"/>
        <v>79</v>
      </c>
      <c r="H9" s="30"/>
      <c r="I9" s="31"/>
      <c r="M9" s="13"/>
    </row>
    <row r="10" spans="1:13" s="12" customFormat="1" ht="14.1" customHeight="1" x14ac:dyDescent="0.15">
      <c r="A10" s="16">
        <v>7</v>
      </c>
      <c r="B10" s="20" t="s">
        <v>51</v>
      </c>
      <c r="C10" s="48">
        <v>100</v>
      </c>
      <c r="D10" s="48">
        <v>91</v>
      </c>
      <c r="E10" s="48">
        <v>90</v>
      </c>
      <c r="F10" s="49">
        <v>84</v>
      </c>
      <c r="G10" s="18">
        <f t="shared" si="0"/>
        <v>91.25</v>
      </c>
      <c r="H10" s="30"/>
      <c r="I10" s="31"/>
      <c r="M10" s="13"/>
    </row>
    <row r="11" spans="1:13" s="12" customFormat="1" ht="14.1" customHeight="1" x14ac:dyDescent="0.15">
      <c r="A11" s="16">
        <v>8</v>
      </c>
      <c r="B11" s="20" t="s">
        <v>52</v>
      </c>
      <c r="C11" s="48">
        <v>89</v>
      </c>
      <c r="D11" s="48">
        <v>100</v>
      </c>
      <c r="E11" s="48">
        <v>91</v>
      </c>
      <c r="F11" s="49">
        <v>97</v>
      </c>
      <c r="G11" s="18">
        <f t="shared" si="0"/>
        <v>94.25</v>
      </c>
      <c r="H11" s="32"/>
      <c r="I11" s="33"/>
      <c r="M11" s="13"/>
    </row>
    <row r="12" spans="1:13" s="12" customFormat="1" ht="14.1" customHeight="1" x14ac:dyDescent="0.15">
      <c r="A12" s="16">
        <v>9</v>
      </c>
      <c r="B12" s="20" t="s">
        <v>53</v>
      </c>
      <c r="C12" s="48">
        <v>84</v>
      </c>
      <c r="D12" s="48">
        <v>94</v>
      </c>
      <c r="E12" s="48">
        <v>85</v>
      </c>
      <c r="F12" s="49">
        <v>96</v>
      </c>
      <c r="G12" s="18">
        <f t="shared" si="0"/>
        <v>89.75</v>
      </c>
      <c r="H12" s="30"/>
      <c r="I12" s="31"/>
      <c r="M12" s="13"/>
    </row>
    <row r="13" spans="1:13" s="12" customFormat="1" ht="14.1" customHeight="1" x14ac:dyDescent="0.15">
      <c r="A13" s="16">
        <v>10</v>
      </c>
      <c r="B13" s="20" t="s">
        <v>54</v>
      </c>
      <c r="C13" s="48">
        <v>84</v>
      </c>
      <c r="D13" s="48">
        <v>77</v>
      </c>
      <c r="E13" s="48">
        <v>95</v>
      </c>
      <c r="F13" s="49">
        <v>100</v>
      </c>
      <c r="G13" s="18">
        <f t="shared" si="0"/>
        <v>89</v>
      </c>
      <c r="H13" s="30"/>
      <c r="I13" s="31"/>
      <c r="M13" s="13"/>
    </row>
    <row r="14" spans="1:13" s="12" customFormat="1" ht="14.1" customHeight="1" x14ac:dyDescent="0.15">
      <c r="A14" s="16">
        <v>11</v>
      </c>
      <c r="B14" s="20" t="s">
        <v>55</v>
      </c>
      <c r="C14" s="48">
        <v>56</v>
      </c>
      <c r="D14" s="48">
        <v>62</v>
      </c>
      <c r="E14" s="48">
        <v>98</v>
      </c>
      <c r="F14" s="49">
        <v>66</v>
      </c>
      <c r="G14" s="18">
        <f t="shared" si="0"/>
        <v>70.5</v>
      </c>
      <c r="H14" s="30"/>
      <c r="I14" s="31"/>
      <c r="M14" s="13"/>
    </row>
    <row r="15" spans="1:13" s="12" customFormat="1" ht="14.1" customHeight="1" x14ac:dyDescent="0.15">
      <c r="A15" s="16">
        <v>12</v>
      </c>
      <c r="B15" s="20" t="s">
        <v>56</v>
      </c>
      <c r="C15" s="48">
        <v>61</v>
      </c>
      <c r="D15" s="48">
        <v>61</v>
      </c>
      <c r="E15" s="48">
        <v>66</v>
      </c>
      <c r="F15" s="49">
        <v>73</v>
      </c>
      <c r="G15" s="18">
        <f t="shared" si="0"/>
        <v>65.25</v>
      </c>
      <c r="H15" s="30"/>
      <c r="I15" s="31"/>
      <c r="M15" s="13"/>
    </row>
    <row r="16" spans="1:13" s="12" customFormat="1" ht="14.1" customHeight="1" x14ac:dyDescent="0.15">
      <c r="A16" s="16">
        <v>13</v>
      </c>
      <c r="B16" s="20" t="s">
        <v>57</v>
      </c>
      <c r="C16" s="48">
        <v>78</v>
      </c>
      <c r="D16" s="48">
        <v>79</v>
      </c>
      <c r="E16" s="48">
        <v>74</v>
      </c>
      <c r="F16" s="49">
        <v>81</v>
      </c>
      <c r="G16" s="18">
        <f t="shared" si="0"/>
        <v>78</v>
      </c>
      <c r="H16" s="30"/>
      <c r="I16" s="31"/>
      <c r="M16" s="13"/>
    </row>
    <row r="17" spans="1:13" s="12" customFormat="1" ht="14.1" customHeight="1" x14ac:dyDescent="0.15">
      <c r="A17" s="16">
        <v>14</v>
      </c>
      <c r="B17" s="20" t="s">
        <v>58</v>
      </c>
      <c r="C17" s="48">
        <v>98</v>
      </c>
      <c r="D17" s="48">
        <v>100</v>
      </c>
      <c r="E17" s="48">
        <v>94</v>
      </c>
      <c r="F17" s="49">
        <v>92</v>
      </c>
      <c r="G17" s="18">
        <f t="shared" si="0"/>
        <v>96</v>
      </c>
      <c r="H17" s="30"/>
      <c r="I17" s="31"/>
      <c r="M17" s="13"/>
    </row>
    <row r="18" spans="1:13" s="12" customFormat="1" ht="14.1" customHeight="1" x14ac:dyDescent="0.15">
      <c r="A18" s="16">
        <v>15</v>
      </c>
      <c r="B18" s="20" t="s">
        <v>59</v>
      </c>
      <c r="C18" s="48">
        <v>70</v>
      </c>
      <c r="D18" s="48">
        <v>56</v>
      </c>
      <c r="E18" s="48">
        <v>96</v>
      </c>
      <c r="F18" s="49">
        <v>88</v>
      </c>
      <c r="G18" s="18">
        <f t="shared" si="0"/>
        <v>77.5</v>
      </c>
      <c r="H18" s="30"/>
      <c r="I18" s="31"/>
      <c r="M18" s="13"/>
    </row>
    <row r="19" spans="1:13" s="12" customFormat="1" ht="14.1" customHeight="1" x14ac:dyDescent="0.15">
      <c r="A19" s="16">
        <v>16</v>
      </c>
      <c r="B19" s="20" t="s">
        <v>60</v>
      </c>
      <c r="C19" s="48">
        <v>67</v>
      </c>
      <c r="D19" s="48">
        <v>65</v>
      </c>
      <c r="E19" s="48">
        <v>79</v>
      </c>
      <c r="F19" s="49">
        <v>79</v>
      </c>
      <c r="G19" s="18">
        <f t="shared" si="0"/>
        <v>72.5</v>
      </c>
      <c r="H19" s="30"/>
      <c r="I19" s="31"/>
      <c r="M19" s="13"/>
    </row>
    <row r="20" spans="1:13" s="12" customFormat="1" ht="14.1" customHeight="1" x14ac:dyDescent="0.15">
      <c r="A20" s="16">
        <v>17</v>
      </c>
      <c r="B20" s="20" t="s">
        <v>61</v>
      </c>
      <c r="C20" s="48">
        <v>65</v>
      </c>
      <c r="D20" s="48">
        <v>69</v>
      </c>
      <c r="E20" s="48">
        <v>85</v>
      </c>
      <c r="F20" s="49">
        <v>90</v>
      </c>
      <c r="G20" s="18">
        <f t="shared" si="0"/>
        <v>77.25</v>
      </c>
      <c r="H20" s="30"/>
      <c r="I20" s="31"/>
      <c r="M20" s="13"/>
    </row>
    <row r="21" spans="1:13" s="12" customFormat="1" ht="14.1" customHeight="1" x14ac:dyDescent="0.15">
      <c r="A21" s="16">
        <v>18</v>
      </c>
      <c r="B21" s="20" t="s">
        <v>62</v>
      </c>
      <c r="C21" s="48">
        <v>91</v>
      </c>
      <c r="D21" s="48">
        <v>96</v>
      </c>
      <c r="E21" s="48">
        <v>100</v>
      </c>
      <c r="F21" s="49">
        <v>89</v>
      </c>
      <c r="G21" s="18">
        <f t="shared" si="0"/>
        <v>94</v>
      </c>
      <c r="H21" s="30"/>
      <c r="I21" s="31"/>
      <c r="M21" s="13"/>
    </row>
    <row r="22" spans="1:13" s="12" customFormat="1" ht="14.1" customHeight="1" x14ac:dyDescent="0.15">
      <c r="A22" s="16">
        <v>19</v>
      </c>
      <c r="B22" s="20" t="s">
        <v>63</v>
      </c>
      <c r="C22" s="48">
        <v>94</v>
      </c>
      <c r="D22" s="48">
        <v>100</v>
      </c>
      <c r="E22" s="48">
        <v>100</v>
      </c>
      <c r="F22" s="49">
        <v>92</v>
      </c>
      <c r="G22" s="18">
        <f t="shared" si="0"/>
        <v>96.5</v>
      </c>
      <c r="H22" s="30"/>
      <c r="I22" s="31"/>
      <c r="M22" s="13"/>
    </row>
    <row r="23" spans="1:13" s="12" customFormat="1" ht="14.1" customHeight="1" x14ac:dyDescent="0.15">
      <c r="A23" s="16">
        <v>20</v>
      </c>
      <c r="B23" s="20" t="s">
        <v>64</v>
      </c>
      <c r="C23" s="48">
        <v>89</v>
      </c>
      <c r="D23" s="48">
        <v>97</v>
      </c>
      <c r="E23" s="48">
        <v>83</v>
      </c>
      <c r="F23" s="49">
        <v>85</v>
      </c>
      <c r="G23" s="18">
        <f t="shared" si="0"/>
        <v>88.5</v>
      </c>
      <c r="H23" s="30"/>
      <c r="I23" s="31"/>
      <c r="M23" s="13"/>
    </row>
    <row r="24" spans="1:13" s="12" customFormat="1" ht="14.1" customHeight="1" x14ac:dyDescent="0.15">
      <c r="A24" s="16">
        <v>21</v>
      </c>
      <c r="B24" s="20" t="s">
        <v>65</v>
      </c>
      <c r="C24" s="48">
        <v>86</v>
      </c>
      <c r="D24" s="48">
        <v>96</v>
      </c>
      <c r="E24" s="48">
        <v>96</v>
      </c>
      <c r="F24" s="49">
        <v>80</v>
      </c>
      <c r="G24" s="18">
        <f t="shared" si="0"/>
        <v>89.5</v>
      </c>
      <c r="H24" s="30"/>
      <c r="I24" s="31"/>
      <c r="M24" s="13"/>
    </row>
    <row r="25" spans="1:13" s="12" customFormat="1" ht="14.1" customHeight="1" x14ac:dyDescent="0.15">
      <c r="A25" s="16">
        <v>22</v>
      </c>
      <c r="B25" s="20" t="s">
        <v>66</v>
      </c>
      <c r="C25" s="48">
        <v>75</v>
      </c>
      <c r="D25" s="48">
        <v>82</v>
      </c>
      <c r="E25" s="48">
        <v>87</v>
      </c>
      <c r="F25" s="49">
        <v>79</v>
      </c>
      <c r="G25" s="18">
        <f t="shared" si="0"/>
        <v>80.75</v>
      </c>
      <c r="H25" s="30"/>
      <c r="I25" s="31"/>
      <c r="M25" s="13"/>
    </row>
    <row r="26" spans="1:13" s="12" customFormat="1" ht="14.1" customHeight="1" x14ac:dyDescent="0.15">
      <c r="A26" s="16">
        <v>23</v>
      </c>
      <c r="B26" s="20" t="s">
        <v>67</v>
      </c>
      <c r="C26" s="48">
        <v>89</v>
      </c>
      <c r="D26" s="48">
        <v>96</v>
      </c>
      <c r="E26" s="48">
        <v>88</v>
      </c>
      <c r="F26" s="49">
        <v>92</v>
      </c>
      <c r="G26" s="18">
        <f t="shared" si="0"/>
        <v>91.25</v>
      </c>
      <c r="H26" s="30"/>
      <c r="I26" s="31"/>
      <c r="M26" s="13"/>
    </row>
    <row r="27" spans="1:13" s="12" customFormat="1" ht="14.1" customHeight="1" x14ac:dyDescent="0.15">
      <c r="A27" s="16">
        <v>24</v>
      </c>
      <c r="B27" s="20" t="s">
        <v>68</v>
      </c>
      <c r="C27" s="48">
        <v>85</v>
      </c>
      <c r="D27" s="48">
        <v>79</v>
      </c>
      <c r="E27" s="48">
        <v>96</v>
      </c>
      <c r="F27" s="49">
        <v>100</v>
      </c>
      <c r="G27" s="18">
        <f t="shared" si="0"/>
        <v>90</v>
      </c>
      <c r="H27" s="30"/>
      <c r="I27" s="31"/>
    </row>
    <row r="28" spans="1:13" s="12" customFormat="1" ht="14.1" customHeight="1" x14ac:dyDescent="0.15">
      <c r="A28" s="16">
        <v>25</v>
      </c>
      <c r="B28" s="20" t="s">
        <v>69</v>
      </c>
      <c r="C28" s="48">
        <v>94</v>
      </c>
      <c r="D28" s="48">
        <v>93</v>
      </c>
      <c r="E28" s="48">
        <v>88</v>
      </c>
      <c r="F28" s="49">
        <v>96</v>
      </c>
      <c r="G28" s="18">
        <f t="shared" si="0"/>
        <v>92.75</v>
      </c>
      <c r="H28" s="30"/>
      <c r="I28" s="31"/>
    </row>
    <row r="29" spans="1:13" s="12" customFormat="1" ht="14.1" customHeight="1" x14ac:dyDescent="0.15">
      <c r="A29" s="16">
        <v>26</v>
      </c>
      <c r="B29" s="20" t="s">
        <v>70</v>
      </c>
      <c r="C29" s="48">
        <v>91</v>
      </c>
      <c r="D29" s="48">
        <v>88</v>
      </c>
      <c r="E29" s="48">
        <v>87</v>
      </c>
      <c r="F29" s="49">
        <v>79</v>
      </c>
      <c r="G29" s="18">
        <f t="shared" si="0"/>
        <v>86.25</v>
      </c>
      <c r="H29" s="30"/>
      <c r="I29" s="31"/>
    </row>
    <row r="30" spans="1:13" s="12" customFormat="1" ht="14.1" customHeight="1" x14ac:dyDescent="0.15">
      <c r="A30" s="16">
        <v>27</v>
      </c>
      <c r="B30" s="20" t="s">
        <v>71</v>
      </c>
      <c r="C30" s="48">
        <v>89</v>
      </c>
      <c r="D30" s="48">
        <v>89</v>
      </c>
      <c r="E30" s="48">
        <v>75</v>
      </c>
      <c r="F30" s="49">
        <v>89</v>
      </c>
      <c r="G30" s="18">
        <f t="shared" si="0"/>
        <v>85.5</v>
      </c>
      <c r="H30" s="30"/>
      <c r="I30" s="31"/>
    </row>
    <row r="31" spans="1:13" s="12" customFormat="1" ht="14.1" customHeight="1" x14ac:dyDescent="0.15">
      <c r="A31" s="16">
        <v>28</v>
      </c>
      <c r="B31" s="20" t="s">
        <v>72</v>
      </c>
      <c r="C31" s="48">
        <v>97</v>
      </c>
      <c r="D31" s="48">
        <v>89</v>
      </c>
      <c r="E31" s="48">
        <v>96</v>
      </c>
      <c r="F31" s="49">
        <v>100</v>
      </c>
      <c r="G31" s="18">
        <f t="shared" si="0"/>
        <v>95.5</v>
      </c>
      <c r="H31" s="30"/>
      <c r="I31" s="31"/>
    </row>
    <row r="32" spans="1:13" s="12" customFormat="1" ht="14.1" customHeight="1" x14ac:dyDescent="0.15">
      <c r="A32" s="16">
        <v>29</v>
      </c>
      <c r="B32" s="20" t="s">
        <v>73</v>
      </c>
      <c r="C32" s="48">
        <v>74</v>
      </c>
      <c r="D32" s="48">
        <v>66</v>
      </c>
      <c r="E32" s="48">
        <v>94</v>
      </c>
      <c r="F32" s="49">
        <v>96</v>
      </c>
      <c r="G32" s="18">
        <f t="shared" si="0"/>
        <v>82.5</v>
      </c>
      <c r="H32" s="30"/>
      <c r="I32" s="31"/>
    </row>
    <row r="33" spans="1:12" s="12" customFormat="1" ht="14.1" customHeight="1" x14ac:dyDescent="0.15">
      <c r="A33" s="16">
        <v>30</v>
      </c>
      <c r="B33" s="20" t="s">
        <v>74</v>
      </c>
      <c r="C33" s="48">
        <v>89</v>
      </c>
      <c r="D33" s="48">
        <v>96</v>
      </c>
      <c r="E33" s="48">
        <v>100</v>
      </c>
      <c r="F33" s="49">
        <v>91</v>
      </c>
      <c r="G33" s="18">
        <f t="shared" si="0"/>
        <v>94</v>
      </c>
      <c r="H33" s="30"/>
      <c r="I33" s="31"/>
    </row>
    <row r="34" spans="1:12" s="12" customFormat="1" ht="14.1" customHeight="1" x14ac:dyDescent="0.15">
      <c r="A34" s="16">
        <v>31</v>
      </c>
      <c r="B34" s="29"/>
      <c r="C34" s="28"/>
      <c r="D34" s="28"/>
      <c r="E34" s="28"/>
      <c r="F34" s="28"/>
      <c r="G34" s="18" t="e">
        <f t="shared" si="0"/>
        <v>#DIV/0!</v>
      </c>
      <c r="H34" s="30"/>
      <c r="I34" s="31"/>
    </row>
    <row r="35" spans="1:12" s="12" customFormat="1" ht="14.1" customHeight="1" x14ac:dyDescent="0.15">
      <c r="A35" s="16">
        <v>32</v>
      </c>
      <c r="B35" s="29"/>
      <c r="C35" s="28"/>
      <c r="D35" s="28"/>
      <c r="E35" s="28"/>
      <c r="F35" s="28"/>
      <c r="G35" s="18" t="e">
        <f t="shared" si="0"/>
        <v>#DIV/0!</v>
      </c>
      <c r="H35" s="30"/>
      <c r="I35" s="31"/>
    </row>
    <row r="36" spans="1:12" s="12" customFormat="1" ht="14.1" customHeight="1" x14ac:dyDescent="0.15">
      <c r="A36" s="16">
        <v>33</v>
      </c>
      <c r="B36" s="29"/>
      <c r="C36" s="28"/>
      <c r="D36" s="28"/>
      <c r="E36" s="28"/>
      <c r="F36" s="28"/>
      <c r="G36" s="18" t="e">
        <f t="shared" si="0"/>
        <v>#DIV/0!</v>
      </c>
      <c r="H36" s="30"/>
      <c r="I36" s="31"/>
    </row>
    <row r="37" spans="1:12" s="12" customFormat="1" ht="14.1" customHeight="1" x14ac:dyDescent="0.15">
      <c r="A37" s="16">
        <v>34</v>
      </c>
      <c r="B37" s="29"/>
      <c r="C37" s="28"/>
      <c r="D37" s="28"/>
      <c r="E37" s="28"/>
      <c r="F37" s="28"/>
      <c r="G37" s="18" t="e">
        <f t="shared" si="0"/>
        <v>#DIV/0!</v>
      </c>
      <c r="H37" s="30"/>
      <c r="I37" s="31"/>
    </row>
    <row r="38" spans="1:12" s="12" customFormat="1" ht="14.1" customHeight="1" x14ac:dyDescent="0.15">
      <c r="A38" s="16">
        <v>35</v>
      </c>
      <c r="B38" s="19"/>
      <c r="C38" s="28"/>
      <c r="D38" s="28"/>
      <c r="E38" s="28"/>
      <c r="F38" s="28"/>
      <c r="G38" s="18" t="e">
        <f t="shared" si="0"/>
        <v>#DIV/0!</v>
      </c>
      <c r="H38" s="30"/>
      <c r="I38" s="31"/>
    </row>
    <row r="39" spans="1:12" s="12" customFormat="1" ht="14.1" customHeight="1" x14ac:dyDescent="0.15">
      <c r="A39" s="16">
        <v>36</v>
      </c>
      <c r="B39" s="19"/>
      <c r="C39" s="28"/>
      <c r="D39" s="28"/>
      <c r="E39" s="28"/>
      <c r="F39" s="28"/>
      <c r="G39" s="18" t="e">
        <f t="shared" si="0"/>
        <v>#DIV/0!</v>
      </c>
      <c r="H39" s="30"/>
      <c r="I39" s="31"/>
    </row>
    <row r="40" spans="1:12" s="12" customFormat="1" ht="14.1" customHeight="1" x14ac:dyDescent="0.15">
      <c r="A40" s="16">
        <v>37</v>
      </c>
      <c r="B40" s="19"/>
      <c r="C40" s="14"/>
      <c r="D40" s="15"/>
      <c r="E40" s="20"/>
      <c r="F40" s="20"/>
      <c r="G40" s="21"/>
      <c r="H40" s="30"/>
      <c r="I40" s="31"/>
    </row>
    <row r="41" spans="1:12" ht="17.45" customHeight="1" thickBot="1" x14ac:dyDescent="0.2">
      <c r="A41" s="68" t="s">
        <v>5</v>
      </c>
      <c r="B41" s="69"/>
      <c r="C41" s="2">
        <f>AVERAGEIFS(C4:C40,$I$4:$I$40, "&lt;&gt;특*")</f>
        <v>80.733333333333334</v>
      </c>
      <c r="D41" s="2">
        <f>AVERAGEIFS(D4:D40,$I$4:$I$40, "&lt;&gt;특*")</f>
        <v>82.733333333333334</v>
      </c>
      <c r="E41" s="2">
        <f>AVERAGEIFS(E4:E40,$I$4:$I$40, "&lt;&gt;특*")</f>
        <v>87.3</v>
      </c>
      <c r="F41" s="2">
        <f>AVERAGEIFS(F4:F40,$I$4:$I$40, "&lt;&gt;특*")</f>
        <v>85.233333333333334</v>
      </c>
      <c r="G41" s="2" t="e">
        <f>AVERAGEIFS(G4:G40,$I$4:$I$40, "&lt;&gt;특*")</f>
        <v>#DIV/0!</v>
      </c>
      <c r="H41" s="34"/>
      <c r="I41" s="35"/>
      <c r="L41" s="5"/>
    </row>
    <row r="42" spans="1:12" ht="21.75" customHeight="1" thickBot="1" x14ac:dyDescent="0.2">
      <c r="A42" s="70" t="s">
        <v>27</v>
      </c>
      <c r="B42" s="71"/>
      <c r="C42" s="71"/>
      <c r="D42" s="71"/>
      <c r="E42" s="71"/>
      <c r="F42" s="71"/>
      <c r="G42" s="71"/>
      <c r="H42" s="71"/>
      <c r="I42" s="71"/>
    </row>
    <row r="43" spans="1:12" ht="15" customHeight="1" x14ac:dyDescent="0.15">
      <c r="A43" s="76" t="s">
        <v>6</v>
      </c>
      <c r="B43" s="77"/>
      <c r="C43" s="80" t="s">
        <v>13</v>
      </c>
      <c r="D43" s="80" t="s">
        <v>9</v>
      </c>
      <c r="E43" s="74" t="s">
        <v>10</v>
      </c>
      <c r="F43" s="84" t="s">
        <v>11</v>
      </c>
      <c r="G43" s="82" t="s">
        <v>12</v>
      </c>
      <c r="H43" s="86" t="s">
        <v>4</v>
      </c>
      <c r="I43" s="88" t="s">
        <v>7</v>
      </c>
    </row>
    <row r="44" spans="1:12" ht="11.25" customHeight="1" thickBot="1" x14ac:dyDescent="0.2">
      <c r="A44" s="78"/>
      <c r="B44" s="79"/>
      <c r="C44" s="81"/>
      <c r="D44" s="81"/>
      <c r="E44" s="75"/>
      <c r="F44" s="85"/>
      <c r="G44" s="83"/>
      <c r="H44" s="87"/>
      <c r="I44" s="89"/>
    </row>
    <row r="45" spans="1:12" ht="14.1" customHeight="1" thickTop="1" x14ac:dyDescent="0.15">
      <c r="A45" s="72" t="s">
        <v>2</v>
      </c>
      <c r="B45" s="73"/>
      <c r="C45" s="4">
        <f ca="1">COUNTIFS(OFFSET($B$4:$B$40,,ROWS(C$45:C45)),"&lt;="&amp;MID(C$43,4,3),$H$4:$H$40,"&lt;&gt;통*")-SUM($B45:B45)</f>
        <v>2</v>
      </c>
      <c r="D45" s="4">
        <f ca="1">COUNTIFS(OFFSET($B$4:$B$40,,ROWS(D$45:D45)),"&lt;="&amp;MID(D$43,4,3),$H$4:$H$40,"&lt;&gt;통*")-SUM($B45:C45)</f>
        <v>4</v>
      </c>
      <c r="E45" s="4">
        <f ca="1">COUNTIFS(OFFSET($B$4:$B$40,,ROWS(E$45:E45)),"&lt;="&amp;MID(E$43,4,3),$H$4:$H$40,"&lt;&gt;통*")-SUM($B45:D45)</f>
        <v>6</v>
      </c>
      <c r="F45" s="4">
        <f ca="1">COUNTIFS(OFFSET($B$4:$B$40,,ROWS(F$45:F45)),"&lt;="&amp;MID(F$43,4,3),$H$4:$H$40,"&lt;&gt;통*")-SUM($B45:E45)</f>
        <v>10</v>
      </c>
      <c r="G45" s="4">
        <f ca="1">COUNTIFS(OFFSET($B$4:$B$40,,ROWS(G$45:G45)),"&lt;="&amp;MID(G$43,4,3),$H$4:$H$40,"&lt;&gt;통*")-SUM($B45:F45)</f>
        <v>8</v>
      </c>
      <c r="H45" s="3">
        <f>C41</f>
        <v>80.733333333333334</v>
      </c>
      <c r="I45" s="45">
        <f ca="1">C45</f>
        <v>2</v>
      </c>
    </row>
    <row r="46" spans="1:12" ht="14.1" customHeight="1" x14ac:dyDescent="0.15">
      <c r="A46" s="66" t="s">
        <v>14</v>
      </c>
      <c r="B46" s="67"/>
      <c r="C46" s="11">
        <f ca="1">COUNTIFS(OFFSET($B$4:$B$40,,ROWS(C$45:C46)),"&lt;="&amp;MID(C$43,4,3),$H$4:$H$40,"&lt;&gt;통*")-SUM($B46:B46)</f>
        <v>1</v>
      </c>
      <c r="D46" s="11">
        <f ca="1">COUNTIFS(OFFSET($B$4:$B$40,,ROWS(D$45:D46)),"&lt;="&amp;MID(D$43,4,3),$H$4:$H$40,"&lt;&gt;통*")-SUM($B46:C46)</f>
        <v>6</v>
      </c>
      <c r="E46" s="11">
        <f ca="1">COUNTIFS(OFFSET($B$4:$B$40,,ROWS(E$45:E46)),"&lt;="&amp;MID(E$43,4,3),$H$4:$H$40,"&lt;&gt;통*")-SUM($B46:D46)</f>
        <v>7</v>
      </c>
      <c r="F46" s="11">
        <f ca="1">COUNTIFS(OFFSET($B$4:$B$40,,ROWS(F$45:F46)),"&lt;="&amp;MID(F$43,4,3),$H$4:$H$40,"&lt;&gt;통*")-SUM($B46:E46)</f>
        <v>4</v>
      </c>
      <c r="G46" s="11">
        <f ca="1">COUNTIFS(OFFSET($B$4:$B$40,,ROWS(G$45:G46)),"&lt;="&amp;MID(G$43,4,3),$H$4:$H$40,"&lt;&gt;통*")-SUM($B46:F46)</f>
        <v>12</v>
      </c>
      <c r="H46" s="10">
        <f>D41</f>
        <v>82.733333333333334</v>
      </c>
      <c r="I46" s="46">
        <f ca="1">C46</f>
        <v>1</v>
      </c>
    </row>
    <row r="47" spans="1:12" ht="14.1" customHeight="1" x14ac:dyDescent="0.15">
      <c r="A47" s="66" t="s">
        <v>3</v>
      </c>
      <c r="B47" s="67"/>
      <c r="C47" s="11">
        <f ca="1">COUNTIFS(OFFSET($B$4:$B$40,,ROWS(C$45:C47)),"&lt;="&amp;MID(C$43,4,3),$H$4:$H$40,"&lt;&gt;통*")-SUM($B47:B47)</f>
        <v>1</v>
      </c>
      <c r="D47" s="11">
        <f ca="1">COUNTIFS(OFFSET($B$4:$B$40,,ROWS(D$45:D47)),"&lt;="&amp;MID(D$43,4,3),$H$4:$H$40,"&lt;&gt;통*")-SUM($B47:C47)</f>
        <v>2</v>
      </c>
      <c r="E47" s="11">
        <f ca="1">COUNTIFS(OFFSET($B$4:$B$40,,ROWS(E$45:E47)),"&lt;="&amp;MID(E$43,4,3),$H$4:$H$40,"&lt;&gt;통*")-SUM($B47:D47)</f>
        <v>4</v>
      </c>
      <c r="F47" s="11">
        <f ca="1">COUNTIFS(OFFSET($B$4:$B$40,,ROWS(F$45:F47)),"&lt;="&amp;MID(F$43,4,3),$H$4:$H$40,"&lt;&gt;통*")-SUM($B47:E47)</f>
        <v>7</v>
      </c>
      <c r="G47" s="11">
        <f ca="1">COUNTIFS(OFFSET($B$4:$B$40,,ROWS(G$45:G47)),"&lt;="&amp;MID(G$43,4,3),$H$4:$H$40,"&lt;&gt;통*")-SUM($B47:F47)</f>
        <v>16</v>
      </c>
      <c r="H47" s="10">
        <f>E41</f>
        <v>87.3</v>
      </c>
      <c r="I47" s="46">
        <f t="shared" ref="I47:I48" ca="1" si="1">C47</f>
        <v>1</v>
      </c>
    </row>
    <row r="48" spans="1:12" ht="14.1" customHeight="1" x14ac:dyDescent="0.15">
      <c r="A48" s="66" t="s">
        <v>15</v>
      </c>
      <c r="B48" s="67"/>
      <c r="C48" s="11">
        <f ca="1">COUNTIFS(OFFSET($B$4:$B$40,,ROWS(C$45:C48)),"&lt;="&amp;MID(C$43,4,3),$H$4:$H$40,"&lt;&gt;통*")-SUM($B48:B48)</f>
        <v>1</v>
      </c>
      <c r="D48" s="11">
        <f ca="1">COUNTIFS(OFFSET($B$4:$B$40,,ROWS(D$45:D48)),"&lt;="&amp;MID(D$43,4,3),$H$4:$H$40,"&lt;&gt;통*")-SUM($B48:C48)</f>
        <v>3</v>
      </c>
      <c r="E48" s="11">
        <f ca="1">COUNTIFS(OFFSET($B$4:$B$40,,ROWS(E$45:E48)),"&lt;="&amp;MID(E$43,4,3),$H$4:$H$40,"&lt;&gt;통*")-SUM($B48:D48)</f>
        <v>4</v>
      </c>
      <c r="F48" s="11">
        <f ca="1">COUNTIFS(OFFSET($B$4:$B$40,,ROWS(F$45:F48)),"&lt;="&amp;MID(F$43,4,3),$H$4:$H$40,"&lt;&gt;통*")-SUM($B48:E48)</f>
        <v>9</v>
      </c>
      <c r="G48" s="11">
        <f ca="1">COUNTIFS(OFFSET($B$4:$B$40,,ROWS(G$45:G48)),"&lt;="&amp;MID(G$43,4,3),$H$4:$H$40,"&lt;&gt;통*")-SUM($B48:F48)</f>
        <v>13</v>
      </c>
      <c r="H48" s="10">
        <f>F41</f>
        <v>85.233333333333334</v>
      </c>
      <c r="I48" s="46">
        <f t="shared" ca="1" si="1"/>
        <v>1</v>
      </c>
    </row>
    <row r="49" spans="1:9" ht="50.25" customHeight="1" thickBot="1" x14ac:dyDescent="0.2">
      <c r="A49" s="60" t="s">
        <v>8</v>
      </c>
      <c r="B49" s="61"/>
      <c r="C49" s="62" t="s">
        <v>75</v>
      </c>
      <c r="D49" s="63"/>
      <c r="E49" s="63"/>
      <c r="F49" s="63"/>
      <c r="G49" s="63"/>
      <c r="H49" s="64"/>
      <c r="I49" s="65"/>
    </row>
    <row r="50" spans="1:9" s="8" customFormat="1" ht="15" customHeight="1" x14ac:dyDescent="0.15">
      <c r="A50" s="6"/>
      <c r="B50" s="7"/>
      <c r="C50" s="7"/>
      <c r="D50" s="7"/>
      <c r="E50" s="7"/>
      <c r="F50" s="7"/>
      <c r="G50" s="7"/>
      <c r="H50" s="7"/>
      <c r="I50" s="7"/>
    </row>
    <row r="51" spans="1:9" s="8" customFormat="1" ht="21.75" customHeight="1" x14ac:dyDescent="0.15">
      <c r="A51" s="9"/>
    </row>
  </sheetData>
  <protectedRanges>
    <protectedRange sqref="A1" name="범위2"/>
    <protectedRange sqref="A2 C49 I4 B4:B40 C40:F40 B41:G41 I37:I40" name="범위1"/>
  </protectedRanges>
  <mergeCells count="19">
    <mergeCell ref="A48:B48"/>
    <mergeCell ref="A49:B49"/>
    <mergeCell ref="C49:I49"/>
    <mergeCell ref="G43:G44"/>
    <mergeCell ref="H43:H44"/>
    <mergeCell ref="I43:I44"/>
    <mergeCell ref="A45:B45"/>
    <mergeCell ref="A46:B46"/>
    <mergeCell ref="A47:B47"/>
    <mergeCell ref="A43:B44"/>
    <mergeCell ref="C43:C44"/>
    <mergeCell ref="D43:D44"/>
    <mergeCell ref="E43:E44"/>
    <mergeCell ref="F43:F44"/>
    <mergeCell ref="A1:I1"/>
    <mergeCell ref="A2:I2"/>
    <mergeCell ref="H3:I3"/>
    <mergeCell ref="A41:B41"/>
    <mergeCell ref="A42:I42"/>
  </mergeCells>
  <phoneticPr fontId="1" type="noConversion"/>
  <conditionalFormatting sqref="C4:G40">
    <cfRule type="cellIs" dxfId="12" priority="1" operator="lessThan">
      <formula>60</formula>
    </cfRule>
  </conditionalFormatting>
  <printOptions horizontalCentered="1" verticalCentered="1"/>
  <pageMargins left="0.47244094488188981" right="0.47244094488188981" top="0.51181102362204722" bottom="0.35433070866141736" header="0" footer="0"/>
  <pageSetup paperSize="9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"/>
  <sheetViews>
    <sheetView zoomScaleNormal="100" zoomScaleSheetLayoutView="100" workbookViewId="0">
      <pane ySplit="3" topLeftCell="A4" activePane="bottomLeft" state="frozen"/>
      <selection pane="bottomLeft" activeCell="A2" sqref="A2:I2"/>
    </sheetView>
  </sheetViews>
  <sheetFormatPr defaultColWidth="3.6640625" defaultRowHeight="21.75" customHeight="1" x14ac:dyDescent="0.15"/>
  <cols>
    <col min="1" max="1" width="3.6640625" style="1" customWidth="1"/>
    <col min="2" max="2" width="9.6640625" style="1" customWidth="1"/>
    <col min="3" max="7" width="8.77734375" style="1" customWidth="1"/>
    <col min="8" max="8" width="12.21875" style="1" customWidth="1"/>
    <col min="9" max="9" width="9.6640625" style="1" customWidth="1"/>
    <col min="10" max="10" width="3.6640625" style="1"/>
    <col min="11" max="12" width="4.5546875" style="1" customWidth="1"/>
    <col min="13" max="13" width="4.21875" style="1" customWidth="1"/>
    <col min="14" max="14" width="4.5546875" style="1" customWidth="1"/>
    <col min="15" max="16384" width="3.6640625" style="1"/>
  </cols>
  <sheetData>
    <row r="1" spans="1:13" ht="27.75" customHeight="1" x14ac:dyDescent="0.15">
      <c r="A1" s="90" t="s">
        <v>32</v>
      </c>
      <c r="B1" s="90"/>
      <c r="C1" s="90"/>
      <c r="D1" s="90"/>
      <c r="E1" s="90"/>
      <c r="F1" s="90"/>
      <c r="G1" s="90"/>
      <c r="H1" s="90"/>
      <c r="I1" s="90"/>
      <c r="J1" s="24"/>
      <c r="K1" s="24"/>
    </row>
    <row r="2" spans="1:13" ht="23.25" customHeight="1" thickBot="1" x14ac:dyDescent="0.2">
      <c r="A2" s="70" t="s">
        <v>39</v>
      </c>
      <c r="B2" s="70"/>
      <c r="C2" s="70"/>
      <c r="D2" s="70"/>
      <c r="E2" s="70"/>
      <c r="F2" s="70"/>
      <c r="G2" s="70"/>
      <c r="H2" s="70"/>
      <c r="I2" s="70"/>
    </row>
    <row r="3" spans="1:13" ht="24" x14ac:dyDescent="0.15">
      <c r="A3" s="22" t="s">
        <v>0</v>
      </c>
      <c r="B3" s="47" t="s">
        <v>1</v>
      </c>
      <c r="C3" s="47" t="s">
        <v>2</v>
      </c>
      <c r="D3" s="47" t="s">
        <v>14</v>
      </c>
      <c r="E3" s="47" t="s">
        <v>3</v>
      </c>
      <c r="F3" s="47" t="s">
        <v>15</v>
      </c>
      <c r="G3" s="47" t="s">
        <v>4</v>
      </c>
      <c r="H3" s="91" t="s">
        <v>28</v>
      </c>
      <c r="I3" s="92"/>
    </row>
    <row r="4" spans="1:13" s="12" customFormat="1" ht="13.5" x14ac:dyDescent="0.15">
      <c r="A4" s="16">
        <v>1</v>
      </c>
      <c r="B4" s="29"/>
      <c r="C4" s="28">
        <v>100</v>
      </c>
      <c r="D4" s="28">
        <v>80</v>
      </c>
      <c r="E4" s="28">
        <v>80</v>
      </c>
      <c r="F4" s="28">
        <v>70</v>
      </c>
      <c r="G4" s="18">
        <f>AVERAGE(C4:F4)</f>
        <v>82.5</v>
      </c>
      <c r="H4" s="30"/>
      <c r="I4" s="31"/>
    </row>
    <row r="5" spans="1:13" s="12" customFormat="1" ht="14.1" customHeight="1" x14ac:dyDescent="0.15">
      <c r="A5" s="16">
        <v>2</v>
      </c>
      <c r="B5" s="29"/>
      <c r="C5" s="28">
        <v>100</v>
      </c>
      <c r="D5" s="28">
        <v>80</v>
      </c>
      <c r="E5" s="28">
        <v>80</v>
      </c>
      <c r="F5" s="28">
        <v>70</v>
      </c>
      <c r="G5" s="18">
        <f t="shared" ref="G5:G39" si="0">AVERAGE(C5:F5)</f>
        <v>82.5</v>
      </c>
      <c r="H5" s="30"/>
      <c r="I5" s="31"/>
    </row>
    <row r="6" spans="1:13" s="12" customFormat="1" ht="14.1" customHeight="1" x14ac:dyDescent="0.15">
      <c r="A6" s="16">
        <v>3</v>
      </c>
      <c r="B6" s="29"/>
      <c r="C6" s="28">
        <v>100</v>
      </c>
      <c r="D6" s="28">
        <v>50</v>
      </c>
      <c r="E6" s="28">
        <v>70</v>
      </c>
      <c r="F6" s="28">
        <v>70</v>
      </c>
      <c r="G6" s="18">
        <f t="shared" si="0"/>
        <v>72.5</v>
      </c>
      <c r="H6" s="30"/>
      <c r="I6" s="31"/>
    </row>
    <row r="7" spans="1:13" s="12" customFormat="1" ht="14.1" customHeight="1" x14ac:dyDescent="0.15">
      <c r="A7" s="16">
        <v>4</v>
      </c>
      <c r="B7" s="29"/>
      <c r="C7" s="28">
        <v>100</v>
      </c>
      <c r="D7" s="28">
        <v>80</v>
      </c>
      <c r="E7" s="28">
        <v>80</v>
      </c>
      <c r="F7" s="28">
        <v>70</v>
      </c>
      <c r="G7" s="18">
        <f t="shared" si="0"/>
        <v>82.5</v>
      </c>
      <c r="H7" s="30"/>
      <c r="I7" s="31"/>
    </row>
    <row r="8" spans="1:13" s="12" customFormat="1" ht="14.1" customHeight="1" x14ac:dyDescent="0.15">
      <c r="A8" s="16">
        <v>5</v>
      </c>
      <c r="B8" s="29"/>
      <c r="C8" s="28">
        <v>100</v>
      </c>
      <c r="D8" s="26">
        <v>50</v>
      </c>
      <c r="E8" s="28">
        <v>80</v>
      </c>
      <c r="F8" s="28">
        <v>70</v>
      </c>
      <c r="G8" s="18">
        <f t="shared" si="0"/>
        <v>75</v>
      </c>
      <c r="H8" s="30"/>
      <c r="I8" s="31"/>
    </row>
    <row r="9" spans="1:13" s="12" customFormat="1" ht="14.1" customHeight="1" x14ac:dyDescent="0.15">
      <c r="A9" s="16">
        <v>6</v>
      </c>
      <c r="B9" s="29"/>
      <c r="C9" s="28">
        <v>100</v>
      </c>
      <c r="D9" s="26">
        <v>50</v>
      </c>
      <c r="E9" s="28">
        <v>80</v>
      </c>
      <c r="F9" s="28">
        <v>70</v>
      </c>
      <c r="G9" s="18">
        <f t="shared" si="0"/>
        <v>75</v>
      </c>
      <c r="H9" s="30"/>
      <c r="I9" s="31"/>
      <c r="M9" s="13"/>
    </row>
    <row r="10" spans="1:13" s="12" customFormat="1" ht="14.1" customHeight="1" x14ac:dyDescent="0.15">
      <c r="A10" s="16">
        <v>7</v>
      </c>
      <c r="B10" s="29"/>
      <c r="C10" s="28">
        <v>100</v>
      </c>
      <c r="D10" s="28">
        <v>80</v>
      </c>
      <c r="E10" s="28">
        <v>80</v>
      </c>
      <c r="F10" s="28">
        <v>70</v>
      </c>
      <c r="G10" s="18">
        <f t="shared" si="0"/>
        <v>82.5</v>
      </c>
      <c r="H10" s="30"/>
      <c r="I10" s="31"/>
      <c r="M10" s="13"/>
    </row>
    <row r="11" spans="1:13" s="12" customFormat="1" ht="14.1" customHeight="1" x14ac:dyDescent="0.15">
      <c r="A11" s="16">
        <v>8</v>
      </c>
      <c r="B11" s="29"/>
      <c r="C11" s="27">
        <v>30</v>
      </c>
      <c r="D11" s="27">
        <v>30</v>
      </c>
      <c r="E11" s="27">
        <v>30</v>
      </c>
      <c r="F11" s="27">
        <v>30</v>
      </c>
      <c r="G11" s="18">
        <f t="shared" si="0"/>
        <v>30</v>
      </c>
      <c r="H11" s="32" t="s">
        <v>17</v>
      </c>
      <c r="I11" s="33"/>
      <c r="M11" s="13"/>
    </row>
    <row r="12" spans="1:13" s="12" customFormat="1" ht="14.1" customHeight="1" x14ac:dyDescent="0.15">
      <c r="A12" s="16">
        <v>9</v>
      </c>
      <c r="B12" s="29"/>
      <c r="C12" s="28">
        <v>100</v>
      </c>
      <c r="D12" s="28">
        <v>80</v>
      </c>
      <c r="E12" s="28">
        <v>80</v>
      </c>
      <c r="F12" s="28">
        <v>70</v>
      </c>
      <c r="G12" s="18">
        <f t="shared" si="0"/>
        <v>82.5</v>
      </c>
      <c r="H12" s="30"/>
      <c r="I12" s="31"/>
      <c r="M12" s="13"/>
    </row>
    <row r="13" spans="1:13" s="12" customFormat="1" ht="14.1" customHeight="1" x14ac:dyDescent="0.15">
      <c r="A13" s="16">
        <v>10</v>
      </c>
      <c r="B13" s="29"/>
      <c r="C13" s="28">
        <v>100</v>
      </c>
      <c r="D13" s="28">
        <v>80</v>
      </c>
      <c r="E13" s="28">
        <v>80</v>
      </c>
      <c r="F13" s="28">
        <v>70</v>
      </c>
      <c r="G13" s="18">
        <f t="shared" si="0"/>
        <v>82.5</v>
      </c>
      <c r="H13" s="30"/>
      <c r="I13" s="31"/>
      <c r="M13" s="13"/>
    </row>
    <row r="14" spans="1:13" s="12" customFormat="1" ht="14.1" customHeight="1" x14ac:dyDescent="0.15">
      <c r="A14" s="16">
        <v>11</v>
      </c>
      <c r="B14" s="29"/>
      <c r="C14" s="28">
        <v>100</v>
      </c>
      <c r="D14" s="28">
        <v>80</v>
      </c>
      <c r="E14" s="28">
        <v>80</v>
      </c>
      <c r="F14" s="28">
        <v>70</v>
      </c>
      <c r="G14" s="18">
        <f t="shared" si="0"/>
        <v>82.5</v>
      </c>
      <c r="H14" s="30"/>
      <c r="I14" s="31"/>
      <c r="M14" s="13"/>
    </row>
    <row r="15" spans="1:13" s="12" customFormat="1" ht="14.1" customHeight="1" x14ac:dyDescent="0.15">
      <c r="A15" s="16">
        <v>12</v>
      </c>
      <c r="B15" s="29"/>
      <c r="C15" s="28">
        <v>100</v>
      </c>
      <c r="D15" s="28">
        <v>80</v>
      </c>
      <c r="E15" s="28">
        <v>80</v>
      </c>
      <c r="F15" s="28">
        <v>70</v>
      </c>
      <c r="G15" s="18">
        <f t="shared" si="0"/>
        <v>82.5</v>
      </c>
      <c r="H15" s="30"/>
      <c r="I15" s="31"/>
      <c r="M15" s="13"/>
    </row>
    <row r="16" spans="1:13" s="12" customFormat="1" ht="14.1" customHeight="1" x14ac:dyDescent="0.15">
      <c r="A16" s="16">
        <v>13</v>
      </c>
      <c r="B16" s="29"/>
      <c r="C16" s="28">
        <v>100</v>
      </c>
      <c r="D16" s="28">
        <v>80</v>
      </c>
      <c r="E16" s="26">
        <v>50</v>
      </c>
      <c r="F16" s="28">
        <v>70</v>
      </c>
      <c r="G16" s="18">
        <f t="shared" si="0"/>
        <v>75</v>
      </c>
      <c r="H16" s="30"/>
      <c r="I16" s="31"/>
      <c r="M16" s="13"/>
    </row>
    <row r="17" spans="1:13" s="12" customFormat="1" ht="14.1" customHeight="1" x14ac:dyDescent="0.15">
      <c r="A17" s="16">
        <v>14</v>
      </c>
      <c r="B17" s="29"/>
      <c r="C17" s="28">
        <v>100</v>
      </c>
      <c r="D17" s="28">
        <v>80</v>
      </c>
      <c r="E17" s="26">
        <v>50</v>
      </c>
      <c r="F17" s="28">
        <v>70</v>
      </c>
      <c r="G17" s="18">
        <f t="shared" si="0"/>
        <v>75</v>
      </c>
      <c r="H17" s="30"/>
      <c r="I17" s="31"/>
      <c r="M17" s="13"/>
    </row>
    <row r="18" spans="1:13" s="12" customFormat="1" ht="14.1" customHeight="1" x14ac:dyDescent="0.15">
      <c r="A18" s="16">
        <v>15</v>
      </c>
      <c r="B18" s="29"/>
      <c r="C18" s="28">
        <v>100</v>
      </c>
      <c r="D18" s="28">
        <v>80</v>
      </c>
      <c r="E18" s="28">
        <v>80</v>
      </c>
      <c r="F18" s="28">
        <v>70</v>
      </c>
      <c r="G18" s="18">
        <f t="shared" si="0"/>
        <v>82.5</v>
      </c>
      <c r="H18" s="30"/>
      <c r="I18" s="31"/>
      <c r="M18" s="13"/>
    </row>
    <row r="19" spans="1:13" s="12" customFormat="1" ht="14.1" customHeight="1" x14ac:dyDescent="0.15">
      <c r="A19" s="16">
        <v>16</v>
      </c>
      <c r="B19" s="29"/>
      <c r="C19" s="28">
        <v>100</v>
      </c>
      <c r="D19" s="28">
        <v>80</v>
      </c>
      <c r="E19" s="28">
        <v>80</v>
      </c>
      <c r="F19" s="28">
        <v>70</v>
      </c>
      <c r="G19" s="18">
        <f t="shared" si="0"/>
        <v>82.5</v>
      </c>
      <c r="H19" s="30"/>
      <c r="I19" s="31"/>
      <c r="M19" s="13"/>
    </row>
    <row r="20" spans="1:13" s="12" customFormat="1" ht="14.1" customHeight="1" x14ac:dyDescent="0.15">
      <c r="A20" s="16">
        <v>17</v>
      </c>
      <c r="B20" s="29"/>
      <c r="C20" s="28">
        <v>100</v>
      </c>
      <c r="D20" s="28">
        <v>80</v>
      </c>
      <c r="E20" s="28">
        <v>80</v>
      </c>
      <c r="F20" s="28">
        <v>70</v>
      </c>
      <c r="G20" s="18">
        <f t="shared" si="0"/>
        <v>82.5</v>
      </c>
      <c r="H20" s="30"/>
      <c r="I20" s="31"/>
      <c r="M20" s="13"/>
    </row>
    <row r="21" spans="1:13" s="12" customFormat="1" ht="14.1" customHeight="1" x14ac:dyDescent="0.15">
      <c r="A21" s="16">
        <v>18</v>
      </c>
      <c r="B21" s="29"/>
      <c r="C21" s="28">
        <v>100</v>
      </c>
      <c r="D21" s="28">
        <v>80</v>
      </c>
      <c r="E21" s="28">
        <v>80</v>
      </c>
      <c r="F21" s="28">
        <v>70</v>
      </c>
      <c r="G21" s="18">
        <f t="shared" si="0"/>
        <v>82.5</v>
      </c>
      <c r="H21" s="30"/>
      <c r="I21" s="31"/>
      <c r="M21" s="13"/>
    </row>
    <row r="22" spans="1:13" s="12" customFormat="1" ht="14.1" customHeight="1" x14ac:dyDescent="0.15">
      <c r="A22" s="16">
        <v>19</v>
      </c>
      <c r="B22" s="29"/>
      <c r="C22" s="28">
        <v>100</v>
      </c>
      <c r="D22" s="28">
        <v>80</v>
      </c>
      <c r="E22" s="28">
        <v>80</v>
      </c>
      <c r="F22" s="28">
        <v>70</v>
      </c>
      <c r="G22" s="18">
        <f t="shared" si="0"/>
        <v>82.5</v>
      </c>
      <c r="H22" s="30"/>
      <c r="I22" s="31"/>
      <c r="M22" s="13"/>
    </row>
    <row r="23" spans="1:13" s="12" customFormat="1" ht="14.1" customHeight="1" x14ac:dyDescent="0.15">
      <c r="A23" s="16">
        <v>20</v>
      </c>
      <c r="B23" s="29"/>
      <c r="C23" s="28">
        <v>100</v>
      </c>
      <c r="D23" s="28">
        <v>80</v>
      </c>
      <c r="E23" s="28">
        <v>80</v>
      </c>
      <c r="F23" s="28">
        <v>70</v>
      </c>
      <c r="G23" s="18">
        <f t="shared" si="0"/>
        <v>82.5</v>
      </c>
      <c r="H23" s="30"/>
      <c r="I23" s="31"/>
      <c r="M23" s="13"/>
    </row>
    <row r="24" spans="1:13" s="12" customFormat="1" ht="14.1" customHeight="1" x14ac:dyDescent="0.15">
      <c r="A24" s="16">
        <v>21</v>
      </c>
      <c r="B24" s="29"/>
      <c r="C24" s="28">
        <v>100</v>
      </c>
      <c r="D24" s="28">
        <v>80</v>
      </c>
      <c r="E24" s="28">
        <v>80</v>
      </c>
      <c r="F24" s="28">
        <v>70</v>
      </c>
      <c r="G24" s="18">
        <f t="shared" si="0"/>
        <v>82.5</v>
      </c>
      <c r="H24" s="30"/>
      <c r="I24" s="31"/>
      <c r="M24" s="13"/>
    </row>
    <row r="25" spans="1:13" s="12" customFormat="1" ht="14.1" customHeight="1" x14ac:dyDescent="0.15">
      <c r="A25" s="16">
        <v>22</v>
      </c>
      <c r="B25" s="29"/>
      <c r="C25" s="28">
        <v>100</v>
      </c>
      <c r="D25" s="28">
        <v>80</v>
      </c>
      <c r="E25" s="28">
        <v>80</v>
      </c>
      <c r="F25" s="28">
        <v>70</v>
      </c>
      <c r="G25" s="18">
        <f t="shared" si="0"/>
        <v>82.5</v>
      </c>
      <c r="H25" s="30"/>
      <c r="I25" s="31"/>
      <c r="M25" s="13"/>
    </row>
    <row r="26" spans="1:13" s="12" customFormat="1" ht="14.1" customHeight="1" x14ac:dyDescent="0.15">
      <c r="A26" s="16">
        <v>23</v>
      </c>
      <c r="B26" s="29"/>
      <c r="C26" s="28">
        <v>100</v>
      </c>
      <c r="D26" s="28">
        <v>80</v>
      </c>
      <c r="E26" s="28">
        <v>80</v>
      </c>
      <c r="F26" s="28">
        <v>70</v>
      </c>
      <c r="G26" s="18">
        <f t="shared" si="0"/>
        <v>82.5</v>
      </c>
      <c r="H26" s="30"/>
      <c r="I26" s="31"/>
      <c r="M26" s="13"/>
    </row>
    <row r="27" spans="1:13" s="12" customFormat="1" ht="14.1" customHeight="1" x14ac:dyDescent="0.15">
      <c r="A27" s="16">
        <v>24</v>
      </c>
      <c r="B27" s="29"/>
      <c r="C27" s="28">
        <v>100</v>
      </c>
      <c r="D27" s="28">
        <v>80</v>
      </c>
      <c r="E27" s="28">
        <v>80</v>
      </c>
      <c r="F27" s="28">
        <v>70</v>
      </c>
      <c r="G27" s="18">
        <f t="shared" si="0"/>
        <v>82.5</v>
      </c>
      <c r="H27" s="30"/>
      <c r="I27" s="31"/>
    </row>
    <row r="28" spans="1:13" s="12" customFormat="1" ht="14.1" customHeight="1" x14ac:dyDescent="0.15">
      <c r="A28" s="16">
        <v>25</v>
      </c>
      <c r="B28" s="29"/>
      <c r="C28" s="28">
        <v>100</v>
      </c>
      <c r="D28" s="28">
        <v>80</v>
      </c>
      <c r="E28" s="28">
        <v>80</v>
      </c>
      <c r="F28" s="28">
        <v>70</v>
      </c>
      <c r="G28" s="18">
        <f t="shared" si="0"/>
        <v>82.5</v>
      </c>
      <c r="H28" s="30"/>
      <c r="I28" s="31"/>
    </row>
    <row r="29" spans="1:13" s="12" customFormat="1" ht="14.1" customHeight="1" x14ac:dyDescent="0.15">
      <c r="A29" s="16">
        <v>26</v>
      </c>
      <c r="B29" s="29"/>
      <c r="C29" s="28">
        <v>100</v>
      </c>
      <c r="D29" s="28">
        <v>80</v>
      </c>
      <c r="E29" s="28">
        <v>80</v>
      </c>
      <c r="F29" s="28">
        <v>70</v>
      </c>
      <c r="G29" s="18">
        <f t="shared" si="0"/>
        <v>82.5</v>
      </c>
      <c r="H29" s="30"/>
      <c r="I29" s="31"/>
    </row>
    <row r="30" spans="1:13" s="12" customFormat="1" ht="14.1" customHeight="1" x14ac:dyDescent="0.15">
      <c r="A30" s="16">
        <v>27</v>
      </c>
      <c r="B30" s="29"/>
      <c r="C30" s="28">
        <v>100</v>
      </c>
      <c r="D30" s="28">
        <v>80</v>
      </c>
      <c r="E30" s="28">
        <v>80</v>
      </c>
      <c r="F30" s="28">
        <v>70</v>
      </c>
      <c r="G30" s="18">
        <f t="shared" si="0"/>
        <v>82.5</v>
      </c>
      <c r="H30" s="30"/>
      <c r="I30" s="31"/>
    </row>
    <row r="31" spans="1:13" s="12" customFormat="1" ht="14.1" customHeight="1" x14ac:dyDescent="0.15">
      <c r="A31" s="16">
        <v>28</v>
      </c>
      <c r="B31" s="29"/>
      <c r="C31" s="28">
        <v>100</v>
      </c>
      <c r="D31" s="28">
        <v>80</v>
      </c>
      <c r="E31" s="28">
        <v>80</v>
      </c>
      <c r="F31" s="28">
        <v>70</v>
      </c>
      <c r="G31" s="18">
        <f t="shared" si="0"/>
        <v>82.5</v>
      </c>
      <c r="H31" s="30"/>
      <c r="I31" s="31"/>
    </row>
    <row r="32" spans="1:13" s="12" customFormat="1" ht="14.1" customHeight="1" x14ac:dyDescent="0.15">
      <c r="A32" s="16">
        <v>29</v>
      </c>
      <c r="B32" s="29"/>
      <c r="C32" s="28">
        <v>100</v>
      </c>
      <c r="D32" s="28">
        <v>80</v>
      </c>
      <c r="E32" s="28">
        <v>80</v>
      </c>
      <c r="F32" s="28">
        <v>70</v>
      </c>
      <c r="G32" s="18">
        <f t="shared" si="0"/>
        <v>82.5</v>
      </c>
      <c r="H32" s="30"/>
      <c r="I32" s="31"/>
    </row>
    <row r="33" spans="1:12" s="12" customFormat="1" ht="14.1" customHeight="1" x14ac:dyDescent="0.15">
      <c r="A33" s="16">
        <v>30</v>
      </c>
      <c r="B33" s="29"/>
      <c r="C33" s="28">
        <v>100</v>
      </c>
      <c r="D33" s="28">
        <v>80</v>
      </c>
      <c r="E33" s="28">
        <v>80</v>
      </c>
      <c r="F33" s="28">
        <v>70</v>
      </c>
      <c r="G33" s="18">
        <f t="shared" si="0"/>
        <v>82.5</v>
      </c>
      <c r="H33" s="30"/>
      <c r="I33" s="31"/>
    </row>
    <row r="34" spans="1:12" s="12" customFormat="1" ht="14.1" customHeight="1" x14ac:dyDescent="0.15">
      <c r="A34" s="16">
        <v>31</v>
      </c>
      <c r="B34" s="29"/>
      <c r="C34" s="28">
        <v>100</v>
      </c>
      <c r="D34" s="28">
        <v>80</v>
      </c>
      <c r="E34" s="28">
        <v>80</v>
      </c>
      <c r="F34" s="28">
        <v>70</v>
      </c>
      <c r="G34" s="18">
        <f t="shared" si="0"/>
        <v>82.5</v>
      </c>
      <c r="H34" s="30"/>
      <c r="I34" s="31"/>
    </row>
    <row r="35" spans="1:12" s="12" customFormat="1" ht="14.1" customHeight="1" x14ac:dyDescent="0.15">
      <c r="A35" s="16">
        <v>32</v>
      </c>
      <c r="B35" s="29"/>
      <c r="C35" s="28">
        <v>100</v>
      </c>
      <c r="D35" s="28">
        <v>80</v>
      </c>
      <c r="E35" s="28">
        <v>80</v>
      </c>
      <c r="F35" s="28">
        <v>70</v>
      </c>
      <c r="G35" s="18">
        <f t="shared" si="0"/>
        <v>82.5</v>
      </c>
      <c r="H35" s="30"/>
      <c r="I35" s="31"/>
    </row>
    <row r="36" spans="1:12" s="12" customFormat="1" ht="14.1" customHeight="1" x14ac:dyDescent="0.15">
      <c r="A36" s="16">
        <v>33</v>
      </c>
      <c r="B36" s="29"/>
      <c r="C36" s="28">
        <v>100</v>
      </c>
      <c r="D36" s="28">
        <v>80</v>
      </c>
      <c r="E36" s="28">
        <v>80</v>
      </c>
      <c r="F36" s="28">
        <v>70</v>
      </c>
      <c r="G36" s="18">
        <f t="shared" si="0"/>
        <v>82.5</v>
      </c>
      <c r="H36" s="30"/>
      <c r="I36" s="31"/>
    </row>
    <row r="37" spans="1:12" s="12" customFormat="1" ht="14.1" customHeight="1" x14ac:dyDescent="0.15">
      <c r="A37" s="16">
        <v>34</v>
      </c>
      <c r="B37" s="29"/>
      <c r="C37" s="28">
        <v>100</v>
      </c>
      <c r="D37" s="28">
        <v>80</v>
      </c>
      <c r="E37" s="28">
        <v>80</v>
      </c>
      <c r="F37" s="28">
        <v>70</v>
      </c>
      <c r="G37" s="18">
        <f t="shared" si="0"/>
        <v>82.5</v>
      </c>
      <c r="H37" s="30"/>
      <c r="I37" s="31"/>
    </row>
    <row r="38" spans="1:12" s="12" customFormat="1" ht="14.1" customHeight="1" x14ac:dyDescent="0.15">
      <c r="A38" s="16">
        <v>35</v>
      </c>
      <c r="B38" s="19"/>
      <c r="C38" s="28">
        <v>100</v>
      </c>
      <c r="D38" s="28">
        <v>80</v>
      </c>
      <c r="E38" s="28">
        <v>80</v>
      </c>
      <c r="F38" s="28">
        <v>70</v>
      </c>
      <c r="G38" s="18">
        <f t="shared" si="0"/>
        <v>82.5</v>
      </c>
      <c r="H38" s="30"/>
      <c r="I38" s="31"/>
    </row>
    <row r="39" spans="1:12" s="12" customFormat="1" ht="14.1" customHeight="1" x14ac:dyDescent="0.15">
      <c r="A39" s="16">
        <v>36</v>
      </c>
      <c r="B39" s="19"/>
      <c r="C39" s="28">
        <v>100</v>
      </c>
      <c r="D39" s="28">
        <v>80</v>
      </c>
      <c r="E39" s="28">
        <v>80</v>
      </c>
      <c r="F39" s="28">
        <v>70</v>
      </c>
      <c r="G39" s="18">
        <f t="shared" si="0"/>
        <v>82.5</v>
      </c>
      <c r="H39" s="30"/>
      <c r="I39" s="31"/>
    </row>
    <row r="40" spans="1:12" s="12" customFormat="1" ht="14.1" customHeight="1" x14ac:dyDescent="0.15">
      <c r="A40" s="16">
        <v>37</v>
      </c>
      <c r="B40" s="19"/>
      <c r="C40" s="14"/>
      <c r="D40" s="15"/>
      <c r="E40" s="20"/>
      <c r="F40" s="20"/>
      <c r="G40" s="21"/>
      <c r="H40" s="30"/>
      <c r="I40" s="31"/>
    </row>
    <row r="41" spans="1:12" ht="17.45" customHeight="1" thickBot="1" x14ac:dyDescent="0.2">
      <c r="A41" s="68" t="s">
        <v>5</v>
      </c>
      <c r="B41" s="69"/>
      <c r="C41" s="2">
        <f>AVERAGEIFS(C4:C40,$I$4:$I$40, "&lt;&gt;특*")</f>
        <v>98.055555555555557</v>
      </c>
      <c r="D41" s="2">
        <f>AVERAGEIFS(D4:D40,$I$4:$I$40, "&lt;&gt;특*")</f>
        <v>76.111111111111114</v>
      </c>
      <c r="E41" s="2">
        <f>AVERAGEIFS(E4:E40,$I$4:$I$40, "&lt;&gt;특*")</f>
        <v>76.666666666666671</v>
      </c>
      <c r="F41" s="2">
        <f>AVERAGEIFS(F4:F40,$I$4:$I$40, "&lt;&gt;특*")</f>
        <v>68.888888888888886</v>
      </c>
      <c r="G41" s="2">
        <f>AVERAGEIFS(G4:G40,$I$4:$I$40, "&lt;&gt;특*")</f>
        <v>79.930555555555557</v>
      </c>
      <c r="H41" s="34"/>
      <c r="I41" s="35"/>
      <c r="L41" s="5"/>
    </row>
    <row r="42" spans="1:12" ht="21.75" customHeight="1" thickBot="1" x14ac:dyDescent="0.2">
      <c r="A42" s="70" t="s">
        <v>27</v>
      </c>
      <c r="B42" s="71"/>
      <c r="C42" s="71"/>
      <c r="D42" s="71"/>
      <c r="E42" s="71"/>
      <c r="F42" s="71"/>
      <c r="G42" s="71"/>
      <c r="H42" s="71"/>
      <c r="I42" s="71"/>
    </row>
    <row r="43" spans="1:12" ht="15" customHeight="1" x14ac:dyDescent="0.15">
      <c r="A43" s="76" t="s">
        <v>6</v>
      </c>
      <c r="B43" s="77"/>
      <c r="C43" s="80" t="s">
        <v>13</v>
      </c>
      <c r="D43" s="80" t="s">
        <v>9</v>
      </c>
      <c r="E43" s="74" t="s">
        <v>10</v>
      </c>
      <c r="F43" s="84" t="s">
        <v>11</v>
      </c>
      <c r="G43" s="82" t="s">
        <v>12</v>
      </c>
      <c r="H43" s="86" t="s">
        <v>4</v>
      </c>
      <c r="I43" s="88" t="s">
        <v>7</v>
      </c>
    </row>
    <row r="44" spans="1:12" ht="11.25" customHeight="1" thickBot="1" x14ac:dyDescent="0.2">
      <c r="A44" s="78"/>
      <c r="B44" s="79"/>
      <c r="C44" s="81"/>
      <c r="D44" s="81"/>
      <c r="E44" s="75"/>
      <c r="F44" s="85"/>
      <c r="G44" s="83"/>
      <c r="H44" s="87"/>
      <c r="I44" s="89"/>
    </row>
    <row r="45" spans="1:12" ht="14.1" customHeight="1" thickTop="1" x14ac:dyDescent="0.15">
      <c r="A45" s="72" t="s">
        <v>2</v>
      </c>
      <c r="B45" s="73"/>
      <c r="C45" s="4">
        <f ca="1">COUNTIFS(OFFSET($B$4:$B$40,,ROWS(C$45:C45)),"&lt;="&amp;MID(C$43,4,3),$H$4:$H$40,"&lt;&gt;통*")-SUM($B45:B45)</f>
        <v>0</v>
      </c>
      <c r="D45" s="4">
        <f ca="1">COUNTIFS(OFFSET($B$4:$B$40,,ROWS(D$45:D45)),"&lt;="&amp;MID(D$43,4,3),$H$4:$H$40,"&lt;&gt;통*")-SUM($B45:C45)</f>
        <v>0</v>
      </c>
      <c r="E45" s="4">
        <f ca="1">COUNTIFS(OFFSET($B$4:$B$40,,ROWS(E$45:E45)),"&lt;="&amp;MID(E$43,4,3),$H$4:$H$40,"&lt;&gt;통*")-SUM($B45:D45)</f>
        <v>0</v>
      </c>
      <c r="F45" s="4">
        <f ca="1">COUNTIFS(OFFSET($B$4:$B$40,,ROWS(F$45:F45)),"&lt;="&amp;MID(F$43,4,3),$H$4:$H$40,"&lt;&gt;통*")-SUM($B45:E45)</f>
        <v>0</v>
      </c>
      <c r="G45" s="4">
        <f ca="1">COUNTIFS(OFFSET($B$4:$B$40,,ROWS(G$45:G45)),"&lt;="&amp;MID(G$43,4,3),$H$4:$H$40,"&lt;&gt;통*")-SUM($B45:F45)</f>
        <v>35</v>
      </c>
      <c r="H45" s="3">
        <f>C41</f>
        <v>98.055555555555557</v>
      </c>
      <c r="I45" s="45">
        <f ca="1">C45</f>
        <v>0</v>
      </c>
    </row>
    <row r="46" spans="1:12" ht="14.1" customHeight="1" x14ac:dyDescent="0.15">
      <c r="A46" s="66" t="s">
        <v>14</v>
      </c>
      <c r="B46" s="67"/>
      <c r="C46" s="11">
        <f ca="1">COUNTIFS(OFFSET($B$4:$B$40,,ROWS(C$45:C46)),"&lt;="&amp;MID(C$43,4,3),$H$4:$H$40,"&lt;&gt;통*")-SUM($B46:B46)</f>
        <v>3</v>
      </c>
      <c r="D46" s="11">
        <f ca="1">COUNTIFS(OFFSET($B$4:$B$40,,ROWS(D$45:D46)),"&lt;="&amp;MID(D$43,4,3),$H$4:$H$40,"&lt;&gt;통*")-SUM($B46:C46)</f>
        <v>0</v>
      </c>
      <c r="E46" s="11">
        <f ca="1">COUNTIFS(OFFSET($B$4:$B$40,,ROWS(E$45:E46)),"&lt;="&amp;MID(E$43,4,3),$H$4:$H$40,"&lt;&gt;통*")-SUM($B46:D46)</f>
        <v>0</v>
      </c>
      <c r="F46" s="11">
        <f ca="1">COUNTIFS(OFFSET($B$4:$B$40,,ROWS(F$45:F46)),"&lt;="&amp;MID(F$43,4,3),$H$4:$H$40,"&lt;&gt;통*")-SUM($B46:E46)</f>
        <v>32</v>
      </c>
      <c r="G46" s="11">
        <f ca="1">COUNTIFS(OFFSET($B$4:$B$40,,ROWS(G$45:G46)),"&lt;="&amp;MID(G$43,4,3),$H$4:$H$40,"&lt;&gt;통*")-SUM($B46:F46)</f>
        <v>0</v>
      </c>
      <c r="H46" s="10">
        <f>D41</f>
        <v>76.111111111111114</v>
      </c>
      <c r="I46" s="46">
        <f ca="1">C46</f>
        <v>3</v>
      </c>
    </row>
    <row r="47" spans="1:12" ht="14.1" customHeight="1" x14ac:dyDescent="0.15">
      <c r="A47" s="66" t="s">
        <v>3</v>
      </c>
      <c r="B47" s="67"/>
      <c r="C47" s="11">
        <f ca="1">COUNTIFS(OFFSET($B$4:$B$40,,ROWS(C$45:C47)),"&lt;="&amp;MID(C$43,4,3),$H$4:$H$40,"&lt;&gt;통*")-SUM($B47:B47)</f>
        <v>2</v>
      </c>
      <c r="D47" s="11">
        <f ca="1">COUNTIFS(OFFSET($B$4:$B$40,,ROWS(D$45:D47)),"&lt;="&amp;MID(D$43,4,3),$H$4:$H$40,"&lt;&gt;통*")-SUM($B47:C47)</f>
        <v>0</v>
      </c>
      <c r="E47" s="11">
        <f ca="1">COUNTIFS(OFFSET($B$4:$B$40,,ROWS(E$45:E47)),"&lt;="&amp;MID(E$43,4,3),$H$4:$H$40,"&lt;&gt;통*")-SUM($B47:D47)</f>
        <v>1</v>
      </c>
      <c r="F47" s="11">
        <f ca="1">COUNTIFS(OFFSET($B$4:$B$40,,ROWS(F$45:F47)),"&lt;="&amp;MID(F$43,4,3),$H$4:$H$40,"&lt;&gt;통*")-SUM($B47:E47)</f>
        <v>32</v>
      </c>
      <c r="G47" s="11">
        <f ca="1">COUNTIFS(OFFSET($B$4:$B$40,,ROWS(G$45:G47)),"&lt;="&amp;MID(G$43,4,3),$H$4:$H$40,"&lt;&gt;통*")-SUM($B47:F47)</f>
        <v>0</v>
      </c>
      <c r="H47" s="10">
        <f>E41</f>
        <v>76.666666666666671</v>
      </c>
      <c r="I47" s="46">
        <f t="shared" ref="I47:I48" ca="1" si="1">C47</f>
        <v>2</v>
      </c>
    </row>
    <row r="48" spans="1:12" ht="14.1" customHeight="1" x14ac:dyDescent="0.15">
      <c r="A48" s="66" t="s">
        <v>15</v>
      </c>
      <c r="B48" s="67"/>
      <c r="C48" s="11">
        <f ca="1">COUNTIFS(OFFSET($B$4:$B$40,,ROWS(C$45:C48)),"&lt;="&amp;MID(C$43,4,3),$H$4:$H$40,"&lt;&gt;통*")-SUM($B48:B48)</f>
        <v>0</v>
      </c>
      <c r="D48" s="11">
        <f ca="1">COUNTIFS(OFFSET($B$4:$B$40,,ROWS(D$45:D48)),"&lt;="&amp;MID(D$43,4,3),$H$4:$H$40,"&lt;&gt;통*")-SUM($B48:C48)</f>
        <v>0</v>
      </c>
      <c r="E48" s="11">
        <f ca="1">COUNTIFS(OFFSET($B$4:$B$40,,ROWS(E$45:E48)),"&lt;="&amp;MID(E$43,4,3),$H$4:$H$40,"&lt;&gt;통*")-SUM($B48:D48)</f>
        <v>35</v>
      </c>
      <c r="F48" s="11">
        <f ca="1">COUNTIFS(OFFSET($B$4:$B$40,,ROWS(F$45:F48)),"&lt;="&amp;MID(F$43,4,3),$H$4:$H$40,"&lt;&gt;통*")-SUM($B48:E48)</f>
        <v>0</v>
      </c>
      <c r="G48" s="11">
        <f ca="1">COUNTIFS(OFFSET($B$4:$B$40,,ROWS(G$45:G48)),"&lt;="&amp;MID(G$43,4,3),$H$4:$H$40,"&lt;&gt;통*")-SUM($B48:F48)</f>
        <v>0</v>
      </c>
      <c r="H48" s="10">
        <f>F41</f>
        <v>68.888888888888886</v>
      </c>
      <c r="I48" s="46">
        <f t="shared" ca="1" si="1"/>
        <v>0</v>
      </c>
    </row>
    <row r="49" spans="1:9" ht="50.25" customHeight="1" thickBot="1" x14ac:dyDescent="0.2">
      <c r="A49" s="60" t="s">
        <v>8</v>
      </c>
      <c r="B49" s="61"/>
      <c r="C49" s="62"/>
      <c r="D49" s="63"/>
      <c r="E49" s="63"/>
      <c r="F49" s="63"/>
      <c r="G49" s="63"/>
      <c r="H49" s="64"/>
      <c r="I49" s="65"/>
    </row>
    <row r="50" spans="1:9" s="8" customFormat="1" ht="15" customHeight="1" x14ac:dyDescent="0.15">
      <c r="A50" s="6"/>
      <c r="B50" s="7"/>
      <c r="C50" s="7"/>
      <c r="D50" s="7"/>
      <c r="E50" s="7"/>
      <c r="F50" s="7"/>
      <c r="G50" s="7"/>
      <c r="H50" s="7"/>
      <c r="I50" s="7"/>
    </row>
    <row r="51" spans="1:9" s="8" customFormat="1" ht="21.75" customHeight="1" x14ac:dyDescent="0.15">
      <c r="A51" s="9"/>
    </row>
  </sheetData>
  <protectedRanges>
    <protectedRange sqref="A1" name="범위2"/>
    <protectedRange sqref="A2 C49 I4 B4:B40 C40:F40 B41:G41 I37:I40" name="범위1"/>
  </protectedRanges>
  <mergeCells count="19">
    <mergeCell ref="A48:B48"/>
    <mergeCell ref="A49:B49"/>
    <mergeCell ref="C49:I49"/>
    <mergeCell ref="G43:G44"/>
    <mergeCell ref="H43:H44"/>
    <mergeCell ref="I43:I44"/>
    <mergeCell ref="A45:B45"/>
    <mergeCell ref="A46:B46"/>
    <mergeCell ref="A47:B47"/>
    <mergeCell ref="A43:B44"/>
    <mergeCell ref="C43:C44"/>
    <mergeCell ref="D43:D44"/>
    <mergeCell ref="E43:E44"/>
    <mergeCell ref="F43:F44"/>
    <mergeCell ref="A1:I1"/>
    <mergeCell ref="A2:I2"/>
    <mergeCell ref="H3:I3"/>
    <mergeCell ref="A41:B41"/>
    <mergeCell ref="A42:I42"/>
  </mergeCells>
  <phoneticPr fontId="1" type="noConversion"/>
  <conditionalFormatting sqref="C4:G40">
    <cfRule type="cellIs" dxfId="11" priority="1" operator="lessThan">
      <formula>60</formula>
    </cfRule>
  </conditionalFormatting>
  <printOptions horizontalCentered="1" verticalCentered="1"/>
  <pageMargins left="0.47244094488188981" right="0.47244094488188981" top="0.51181102362204722" bottom="0.35433070866141736" header="0" footer="0"/>
  <pageSetup paperSize="9" orientation="portrait" horizontalDpi="300" verticalDpi="30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"/>
  <sheetViews>
    <sheetView zoomScaleNormal="100" zoomScaleSheetLayoutView="100" workbookViewId="0">
      <pane ySplit="3" topLeftCell="A19" activePane="bottomLeft" state="frozen"/>
      <selection pane="bottomLeft" activeCell="K27" sqref="K27"/>
    </sheetView>
  </sheetViews>
  <sheetFormatPr defaultColWidth="3.6640625" defaultRowHeight="21.75" customHeight="1" x14ac:dyDescent="0.15"/>
  <cols>
    <col min="1" max="1" width="3.6640625" style="1" customWidth="1"/>
    <col min="2" max="2" width="9.6640625" style="1" customWidth="1"/>
    <col min="3" max="7" width="8.77734375" style="1" customWidth="1"/>
    <col min="8" max="8" width="12.21875" style="1" customWidth="1"/>
    <col min="9" max="9" width="9.6640625" style="1" customWidth="1"/>
    <col min="10" max="10" width="3.6640625" style="1"/>
    <col min="11" max="12" width="4.5546875" style="1" customWidth="1"/>
    <col min="13" max="13" width="4.21875" style="1" customWidth="1"/>
    <col min="14" max="14" width="4.5546875" style="1" customWidth="1"/>
    <col min="15" max="16384" width="3.6640625" style="1"/>
  </cols>
  <sheetData>
    <row r="1" spans="1:13" ht="27.75" customHeight="1" x14ac:dyDescent="0.15">
      <c r="A1" s="90" t="s">
        <v>32</v>
      </c>
      <c r="B1" s="90"/>
      <c r="C1" s="90"/>
      <c r="D1" s="90"/>
      <c r="E1" s="90"/>
      <c r="F1" s="90"/>
      <c r="G1" s="90"/>
      <c r="H1" s="90"/>
      <c r="I1" s="90"/>
      <c r="J1" s="24"/>
      <c r="K1" s="24"/>
    </row>
    <row r="2" spans="1:13" ht="23.25" customHeight="1" thickBot="1" x14ac:dyDescent="0.2">
      <c r="A2" s="70" t="s">
        <v>40</v>
      </c>
      <c r="B2" s="70"/>
      <c r="C2" s="70"/>
      <c r="D2" s="70"/>
      <c r="E2" s="70"/>
      <c r="F2" s="70"/>
      <c r="G2" s="70"/>
      <c r="H2" s="70"/>
      <c r="I2" s="70"/>
    </row>
    <row r="3" spans="1:13" ht="24" x14ac:dyDescent="0.15">
      <c r="A3" s="22" t="s">
        <v>0</v>
      </c>
      <c r="B3" s="47" t="s">
        <v>1</v>
      </c>
      <c r="C3" s="47" t="s">
        <v>2</v>
      </c>
      <c r="D3" s="47" t="s">
        <v>14</v>
      </c>
      <c r="E3" s="47" t="s">
        <v>3</v>
      </c>
      <c r="F3" s="47" t="s">
        <v>15</v>
      </c>
      <c r="G3" s="47" t="s">
        <v>4</v>
      </c>
      <c r="H3" s="91" t="s">
        <v>28</v>
      </c>
      <c r="I3" s="92"/>
    </row>
    <row r="4" spans="1:13" s="12" customFormat="1" ht="14.25" x14ac:dyDescent="0.2">
      <c r="A4" s="16">
        <v>1</v>
      </c>
      <c r="B4" s="29" t="s">
        <v>76</v>
      </c>
      <c r="C4" s="52">
        <v>96</v>
      </c>
      <c r="D4" s="52">
        <v>96</v>
      </c>
      <c r="E4" s="52">
        <v>100</v>
      </c>
      <c r="F4" s="52">
        <v>100</v>
      </c>
      <c r="G4" s="18">
        <f>AVERAGE(C4:F4)</f>
        <v>98</v>
      </c>
      <c r="H4" s="30"/>
      <c r="I4" s="31"/>
    </row>
    <row r="5" spans="1:13" s="12" customFormat="1" ht="14.1" customHeight="1" x14ac:dyDescent="0.2">
      <c r="A5" s="16">
        <v>2</v>
      </c>
      <c r="B5" s="29" t="s">
        <v>77</v>
      </c>
      <c r="C5" s="52">
        <v>82</v>
      </c>
      <c r="D5" s="52">
        <v>80</v>
      </c>
      <c r="E5" s="52">
        <v>66</v>
      </c>
      <c r="F5" s="52">
        <v>88</v>
      </c>
      <c r="G5" s="18">
        <f t="shared" ref="G5:G39" si="0">AVERAGE(C5:F5)</f>
        <v>79</v>
      </c>
      <c r="H5" s="30"/>
      <c r="I5" s="31"/>
    </row>
    <row r="6" spans="1:13" s="12" customFormat="1" ht="14.1" customHeight="1" x14ac:dyDescent="0.2">
      <c r="A6" s="16">
        <v>3</v>
      </c>
      <c r="B6" s="29" t="s">
        <v>78</v>
      </c>
      <c r="C6" s="52">
        <v>35</v>
      </c>
      <c r="D6" s="52">
        <v>54</v>
      </c>
      <c r="E6" s="52">
        <v>34</v>
      </c>
      <c r="F6" s="52">
        <v>34</v>
      </c>
      <c r="G6" s="18">
        <f t="shared" si="0"/>
        <v>39.25</v>
      </c>
      <c r="H6" s="30"/>
      <c r="I6" s="31"/>
    </row>
    <row r="7" spans="1:13" s="12" customFormat="1" ht="14.1" customHeight="1" x14ac:dyDescent="0.2">
      <c r="A7" s="16">
        <v>4</v>
      </c>
      <c r="B7" s="29" t="s">
        <v>79</v>
      </c>
      <c r="C7" s="52">
        <v>94</v>
      </c>
      <c r="D7" s="52">
        <v>92</v>
      </c>
      <c r="E7" s="52">
        <v>100</v>
      </c>
      <c r="F7" s="52">
        <v>92</v>
      </c>
      <c r="G7" s="18">
        <f t="shared" si="0"/>
        <v>94.5</v>
      </c>
      <c r="H7" s="30"/>
      <c r="I7" s="31"/>
    </row>
    <row r="8" spans="1:13" s="12" customFormat="1" ht="14.1" customHeight="1" x14ac:dyDescent="0.2">
      <c r="A8" s="16">
        <v>5</v>
      </c>
      <c r="B8" s="29" t="s">
        <v>80</v>
      </c>
      <c r="C8" s="52">
        <v>83</v>
      </c>
      <c r="D8" s="52">
        <v>100</v>
      </c>
      <c r="E8" s="52">
        <v>97</v>
      </c>
      <c r="F8" s="52">
        <v>100</v>
      </c>
      <c r="G8" s="18">
        <f t="shared" si="0"/>
        <v>95</v>
      </c>
      <c r="H8" s="30"/>
      <c r="I8" s="31"/>
    </row>
    <row r="9" spans="1:13" s="12" customFormat="1" ht="14.1" customHeight="1" x14ac:dyDescent="0.2">
      <c r="A9" s="16">
        <v>6</v>
      </c>
      <c r="B9" s="29" t="s">
        <v>81</v>
      </c>
      <c r="C9" s="52">
        <v>71</v>
      </c>
      <c r="D9" s="52">
        <v>92</v>
      </c>
      <c r="E9" s="52">
        <v>88</v>
      </c>
      <c r="F9" s="52">
        <v>100</v>
      </c>
      <c r="G9" s="18">
        <f t="shared" si="0"/>
        <v>87.75</v>
      </c>
      <c r="H9" s="30"/>
      <c r="I9" s="31"/>
      <c r="M9" s="13"/>
    </row>
    <row r="10" spans="1:13" s="12" customFormat="1" ht="14.1" customHeight="1" x14ac:dyDescent="0.2">
      <c r="A10" s="16">
        <v>7</v>
      </c>
      <c r="B10" s="29" t="s">
        <v>82</v>
      </c>
      <c r="C10" s="52">
        <v>75</v>
      </c>
      <c r="D10" s="52">
        <v>67</v>
      </c>
      <c r="E10" s="52">
        <v>45</v>
      </c>
      <c r="F10" s="52">
        <v>90</v>
      </c>
      <c r="G10" s="18">
        <f t="shared" si="0"/>
        <v>69.25</v>
      </c>
      <c r="H10" s="30"/>
      <c r="I10" s="31"/>
      <c r="M10" s="13"/>
    </row>
    <row r="11" spans="1:13" s="12" customFormat="1" ht="14.1" customHeight="1" x14ac:dyDescent="0.2">
      <c r="A11" s="16">
        <v>8</v>
      </c>
      <c r="B11" s="29" t="s">
        <v>83</v>
      </c>
      <c r="C11" s="52">
        <v>91</v>
      </c>
      <c r="D11" s="52">
        <v>100</v>
      </c>
      <c r="E11" s="52">
        <v>100</v>
      </c>
      <c r="F11" s="52">
        <v>96</v>
      </c>
      <c r="G11" s="18">
        <f t="shared" si="0"/>
        <v>96.75</v>
      </c>
      <c r="H11" s="32"/>
      <c r="I11" s="33"/>
      <c r="M11" s="13"/>
    </row>
    <row r="12" spans="1:13" s="12" customFormat="1" ht="14.1" customHeight="1" x14ac:dyDescent="0.2">
      <c r="A12" s="16">
        <v>9</v>
      </c>
      <c r="B12" s="29" t="s">
        <v>84</v>
      </c>
      <c r="C12" s="52">
        <v>86</v>
      </c>
      <c r="D12" s="52">
        <v>84</v>
      </c>
      <c r="E12" s="52">
        <v>90</v>
      </c>
      <c r="F12" s="52">
        <v>78</v>
      </c>
      <c r="G12" s="18">
        <f t="shared" si="0"/>
        <v>84.5</v>
      </c>
      <c r="H12" s="30"/>
      <c r="I12" s="31"/>
      <c r="M12" s="13"/>
    </row>
    <row r="13" spans="1:13" s="12" customFormat="1" ht="14.1" customHeight="1" x14ac:dyDescent="0.2">
      <c r="A13" s="16">
        <v>10</v>
      </c>
      <c r="B13" s="29" t="s">
        <v>85</v>
      </c>
      <c r="C13" s="52">
        <v>0</v>
      </c>
      <c r="D13" s="52">
        <v>16</v>
      </c>
      <c r="E13" s="52">
        <v>11</v>
      </c>
      <c r="F13" s="52">
        <v>10</v>
      </c>
      <c r="G13" s="18">
        <f t="shared" si="0"/>
        <v>9.25</v>
      </c>
      <c r="H13" s="30" t="s">
        <v>106</v>
      </c>
      <c r="I13" s="31"/>
      <c r="M13" s="13"/>
    </row>
    <row r="14" spans="1:13" s="12" customFormat="1" ht="14.1" customHeight="1" x14ac:dyDescent="0.2">
      <c r="A14" s="16">
        <v>11</v>
      </c>
      <c r="B14" s="29" t="s">
        <v>86</v>
      </c>
      <c r="C14" s="52">
        <v>70</v>
      </c>
      <c r="D14" s="52">
        <v>39</v>
      </c>
      <c r="E14" s="52">
        <v>33</v>
      </c>
      <c r="F14" s="52">
        <v>66</v>
      </c>
      <c r="G14" s="18">
        <f t="shared" si="0"/>
        <v>52</v>
      </c>
      <c r="H14" s="30"/>
      <c r="I14" s="31"/>
      <c r="M14" s="13"/>
    </row>
    <row r="15" spans="1:13" s="12" customFormat="1" ht="14.1" customHeight="1" x14ac:dyDescent="0.2">
      <c r="A15" s="16">
        <v>12</v>
      </c>
      <c r="B15" s="29" t="s">
        <v>87</v>
      </c>
      <c r="C15" s="52">
        <v>79</v>
      </c>
      <c r="D15" s="52">
        <v>88</v>
      </c>
      <c r="E15" s="52">
        <v>90</v>
      </c>
      <c r="F15" s="52">
        <v>86</v>
      </c>
      <c r="G15" s="18">
        <f t="shared" si="0"/>
        <v>85.75</v>
      </c>
      <c r="H15" s="30"/>
      <c r="I15" s="31"/>
      <c r="M15" s="13"/>
    </row>
    <row r="16" spans="1:13" s="12" customFormat="1" ht="14.1" customHeight="1" x14ac:dyDescent="0.2">
      <c r="A16" s="16">
        <v>13</v>
      </c>
      <c r="B16" s="29" t="s">
        <v>88</v>
      </c>
      <c r="C16" s="52">
        <v>81</v>
      </c>
      <c r="D16" s="52">
        <v>92</v>
      </c>
      <c r="E16" s="52">
        <v>65</v>
      </c>
      <c r="F16" s="52">
        <v>68</v>
      </c>
      <c r="G16" s="18">
        <f t="shared" si="0"/>
        <v>76.5</v>
      </c>
      <c r="H16" s="30"/>
      <c r="I16" s="31"/>
      <c r="M16" s="13"/>
    </row>
    <row r="17" spans="1:13" s="12" customFormat="1" ht="14.1" customHeight="1" x14ac:dyDescent="0.2">
      <c r="A17" s="16">
        <v>14</v>
      </c>
      <c r="B17" s="29" t="s">
        <v>89</v>
      </c>
      <c r="C17" s="52">
        <v>71</v>
      </c>
      <c r="D17" s="52">
        <v>97</v>
      </c>
      <c r="E17" s="52">
        <v>88</v>
      </c>
      <c r="F17" s="52">
        <v>85</v>
      </c>
      <c r="G17" s="18">
        <f t="shared" si="0"/>
        <v>85.25</v>
      </c>
      <c r="H17" s="30"/>
      <c r="I17" s="31"/>
      <c r="M17" s="13"/>
    </row>
    <row r="18" spans="1:13" s="12" customFormat="1" ht="14.1" customHeight="1" x14ac:dyDescent="0.2">
      <c r="A18" s="16">
        <v>15</v>
      </c>
      <c r="B18" s="29" t="s">
        <v>90</v>
      </c>
      <c r="C18" s="52">
        <v>95</v>
      </c>
      <c r="D18" s="52">
        <v>69</v>
      </c>
      <c r="E18" s="52">
        <v>89</v>
      </c>
      <c r="F18" s="52">
        <v>74</v>
      </c>
      <c r="G18" s="18">
        <f t="shared" si="0"/>
        <v>81.75</v>
      </c>
      <c r="H18" s="30"/>
      <c r="I18" s="31"/>
      <c r="M18" s="13"/>
    </row>
    <row r="19" spans="1:13" s="12" customFormat="1" ht="14.1" customHeight="1" x14ac:dyDescent="0.2">
      <c r="A19" s="16">
        <v>16</v>
      </c>
      <c r="B19" s="29" t="s">
        <v>91</v>
      </c>
      <c r="C19" s="52">
        <v>91</v>
      </c>
      <c r="D19" s="52">
        <v>96</v>
      </c>
      <c r="E19" s="52">
        <v>64</v>
      </c>
      <c r="F19" s="52">
        <v>81</v>
      </c>
      <c r="G19" s="18">
        <f t="shared" si="0"/>
        <v>83</v>
      </c>
      <c r="H19" s="30"/>
      <c r="I19" s="31"/>
      <c r="M19" s="13"/>
    </row>
    <row r="20" spans="1:13" s="12" customFormat="1" ht="14.1" customHeight="1" x14ac:dyDescent="0.2">
      <c r="A20" s="16">
        <v>17</v>
      </c>
      <c r="B20" s="29" t="s">
        <v>92</v>
      </c>
      <c r="C20" s="52">
        <v>76</v>
      </c>
      <c r="D20" s="52">
        <v>88</v>
      </c>
      <c r="E20" s="52">
        <v>28</v>
      </c>
      <c r="F20" s="52">
        <v>70</v>
      </c>
      <c r="G20" s="18">
        <f t="shared" si="0"/>
        <v>65.5</v>
      </c>
      <c r="H20" s="30"/>
      <c r="I20" s="31"/>
      <c r="M20" s="13"/>
    </row>
    <row r="21" spans="1:13" s="12" customFormat="1" ht="14.1" customHeight="1" x14ac:dyDescent="0.2">
      <c r="A21" s="16">
        <v>18</v>
      </c>
      <c r="B21" s="29" t="s">
        <v>93</v>
      </c>
      <c r="C21" s="52">
        <v>87</v>
      </c>
      <c r="D21" s="52">
        <v>84</v>
      </c>
      <c r="E21" s="52">
        <v>80</v>
      </c>
      <c r="F21" s="52">
        <v>93</v>
      </c>
      <c r="G21" s="18">
        <f t="shared" si="0"/>
        <v>86</v>
      </c>
      <c r="H21" s="30"/>
      <c r="I21" s="31"/>
      <c r="M21" s="13"/>
    </row>
    <row r="22" spans="1:13" s="12" customFormat="1" ht="14.1" customHeight="1" x14ac:dyDescent="0.2">
      <c r="A22" s="16">
        <v>19</v>
      </c>
      <c r="B22" s="29" t="s">
        <v>94</v>
      </c>
      <c r="C22" s="52">
        <v>85</v>
      </c>
      <c r="D22" s="52">
        <v>46</v>
      </c>
      <c r="E22" s="52">
        <v>52</v>
      </c>
      <c r="F22" s="52">
        <v>54</v>
      </c>
      <c r="G22" s="18">
        <f t="shared" si="0"/>
        <v>59.25</v>
      </c>
      <c r="H22" s="30"/>
      <c r="I22" s="31"/>
      <c r="M22" s="13"/>
    </row>
    <row r="23" spans="1:13" s="12" customFormat="1" ht="14.1" customHeight="1" x14ac:dyDescent="0.2">
      <c r="A23" s="16">
        <v>20</v>
      </c>
      <c r="B23" s="29" t="s">
        <v>95</v>
      </c>
      <c r="C23" s="52">
        <v>90</v>
      </c>
      <c r="D23" s="52">
        <v>100</v>
      </c>
      <c r="E23" s="52">
        <v>96</v>
      </c>
      <c r="F23" s="52">
        <v>100</v>
      </c>
      <c r="G23" s="18">
        <f t="shared" si="0"/>
        <v>96.5</v>
      </c>
      <c r="H23" s="30"/>
      <c r="I23" s="31"/>
      <c r="M23" s="13"/>
    </row>
    <row r="24" spans="1:13" s="12" customFormat="1" ht="14.1" customHeight="1" x14ac:dyDescent="0.2">
      <c r="A24" s="16">
        <v>21</v>
      </c>
      <c r="B24" s="29" t="s">
        <v>96</v>
      </c>
      <c r="C24" s="52">
        <v>87</v>
      </c>
      <c r="D24" s="52">
        <v>100</v>
      </c>
      <c r="E24" s="52">
        <v>80</v>
      </c>
      <c r="F24" s="52">
        <v>86</v>
      </c>
      <c r="G24" s="18">
        <f t="shared" si="0"/>
        <v>88.25</v>
      </c>
      <c r="H24" s="30"/>
      <c r="I24" s="31"/>
      <c r="M24" s="13"/>
    </row>
    <row r="25" spans="1:13" s="12" customFormat="1" ht="14.1" customHeight="1" x14ac:dyDescent="0.2">
      <c r="A25" s="16">
        <v>22</v>
      </c>
      <c r="B25" s="29" t="s">
        <v>97</v>
      </c>
      <c r="C25" s="52">
        <v>98</v>
      </c>
      <c r="D25" s="52">
        <v>100</v>
      </c>
      <c r="E25" s="52">
        <v>100</v>
      </c>
      <c r="F25" s="52">
        <v>100</v>
      </c>
      <c r="G25" s="18">
        <f t="shared" si="0"/>
        <v>99.5</v>
      </c>
      <c r="H25" s="30"/>
      <c r="I25" s="31"/>
      <c r="M25" s="13"/>
    </row>
    <row r="26" spans="1:13" s="12" customFormat="1" ht="14.1" customHeight="1" x14ac:dyDescent="0.2">
      <c r="A26" s="16">
        <v>23</v>
      </c>
      <c r="B26" s="29" t="s">
        <v>98</v>
      </c>
      <c r="C26" s="52">
        <v>88</v>
      </c>
      <c r="D26" s="52">
        <v>92</v>
      </c>
      <c r="E26" s="52">
        <v>75</v>
      </c>
      <c r="F26" s="52">
        <v>92</v>
      </c>
      <c r="G26" s="18">
        <f t="shared" si="0"/>
        <v>86.75</v>
      </c>
      <c r="H26" s="30"/>
      <c r="I26" s="31"/>
      <c r="M26" s="13"/>
    </row>
    <row r="27" spans="1:13" s="12" customFormat="1" ht="14.1" customHeight="1" x14ac:dyDescent="0.2">
      <c r="A27" s="16">
        <v>24</v>
      </c>
      <c r="B27" s="29" t="s">
        <v>99</v>
      </c>
      <c r="C27" s="52">
        <v>78</v>
      </c>
      <c r="D27" s="52">
        <v>78</v>
      </c>
      <c r="E27" s="52">
        <v>72</v>
      </c>
      <c r="F27" s="52">
        <v>92</v>
      </c>
      <c r="G27" s="18">
        <f t="shared" si="0"/>
        <v>80</v>
      </c>
      <c r="H27" s="30"/>
      <c r="I27" s="31"/>
    </row>
    <row r="28" spans="1:13" s="12" customFormat="1" ht="14.1" customHeight="1" x14ac:dyDescent="0.2">
      <c r="A28" s="16">
        <v>25</v>
      </c>
      <c r="B28" s="29" t="s">
        <v>100</v>
      </c>
      <c r="C28" s="52">
        <v>96</v>
      </c>
      <c r="D28" s="52">
        <v>84</v>
      </c>
      <c r="E28" s="52">
        <v>90</v>
      </c>
      <c r="F28" s="52">
        <v>100</v>
      </c>
      <c r="G28" s="18">
        <f t="shared" si="0"/>
        <v>92.5</v>
      </c>
      <c r="H28" s="30"/>
      <c r="I28" s="31"/>
    </row>
    <row r="29" spans="1:13" s="12" customFormat="1" ht="14.1" customHeight="1" x14ac:dyDescent="0.2">
      <c r="A29" s="16">
        <v>26</v>
      </c>
      <c r="B29" s="29" t="s">
        <v>101</v>
      </c>
      <c r="C29" s="52">
        <v>91</v>
      </c>
      <c r="D29" s="52">
        <v>100</v>
      </c>
      <c r="E29" s="52">
        <v>96</v>
      </c>
      <c r="F29" s="52">
        <v>97</v>
      </c>
      <c r="G29" s="18">
        <f t="shared" si="0"/>
        <v>96</v>
      </c>
      <c r="H29" s="30"/>
      <c r="I29" s="31"/>
    </row>
    <row r="30" spans="1:13" s="12" customFormat="1" ht="14.1" customHeight="1" x14ac:dyDescent="0.2">
      <c r="A30" s="16">
        <v>27</v>
      </c>
      <c r="B30" s="29" t="s">
        <v>102</v>
      </c>
      <c r="C30" s="52">
        <v>70</v>
      </c>
      <c r="D30" s="52">
        <v>76</v>
      </c>
      <c r="E30" s="52">
        <v>66</v>
      </c>
      <c r="F30" s="52">
        <v>84</v>
      </c>
      <c r="G30" s="18">
        <f t="shared" si="0"/>
        <v>74</v>
      </c>
      <c r="H30" s="30"/>
      <c r="I30" s="31"/>
    </row>
    <row r="31" spans="1:13" s="12" customFormat="1" ht="14.1" customHeight="1" x14ac:dyDescent="0.2">
      <c r="A31" s="16">
        <v>28</v>
      </c>
      <c r="B31" s="29" t="s">
        <v>103</v>
      </c>
      <c r="C31" s="52">
        <v>76</v>
      </c>
      <c r="D31" s="52">
        <v>88</v>
      </c>
      <c r="E31" s="52">
        <v>62</v>
      </c>
      <c r="F31" s="52">
        <v>86</v>
      </c>
      <c r="G31" s="18">
        <f t="shared" si="0"/>
        <v>78</v>
      </c>
      <c r="H31" s="30"/>
      <c r="I31" s="31"/>
    </row>
    <row r="32" spans="1:13" s="12" customFormat="1" ht="14.1" customHeight="1" x14ac:dyDescent="0.2">
      <c r="A32" s="16">
        <v>29</v>
      </c>
      <c r="B32" s="29" t="s">
        <v>104</v>
      </c>
      <c r="C32" s="52">
        <v>81</v>
      </c>
      <c r="D32" s="52">
        <v>100</v>
      </c>
      <c r="E32" s="52">
        <v>84</v>
      </c>
      <c r="F32" s="52">
        <v>100</v>
      </c>
      <c r="G32" s="18">
        <f t="shared" si="0"/>
        <v>91.25</v>
      </c>
      <c r="H32" s="30"/>
      <c r="I32" s="31"/>
    </row>
    <row r="33" spans="1:12" s="12" customFormat="1" ht="14.1" customHeight="1" x14ac:dyDescent="0.2">
      <c r="A33" s="16">
        <v>30</v>
      </c>
      <c r="B33" s="29" t="s">
        <v>105</v>
      </c>
      <c r="C33" s="52">
        <v>86</v>
      </c>
      <c r="D33" s="52">
        <v>83</v>
      </c>
      <c r="E33" s="52">
        <v>80</v>
      </c>
      <c r="F33" s="52">
        <v>79</v>
      </c>
      <c r="G33" s="18">
        <f t="shared" si="0"/>
        <v>82</v>
      </c>
      <c r="H33" s="30"/>
      <c r="I33" s="31"/>
    </row>
    <row r="34" spans="1:12" s="12" customFormat="1" ht="14.1" customHeight="1" x14ac:dyDescent="0.15">
      <c r="A34" s="16">
        <v>31</v>
      </c>
      <c r="B34" s="29"/>
      <c r="C34" s="28">
        <v>100</v>
      </c>
      <c r="D34" s="28">
        <v>80</v>
      </c>
      <c r="E34" s="28">
        <v>80</v>
      </c>
      <c r="F34" s="28">
        <v>70</v>
      </c>
      <c r="G34" s="18">
        <f t="shared" si="0"/>
        <v>82.5</v>
      </c>
      <c r="H34" s="30"/>
      <c r="I34" s="31"/>
    </row>
    <row r="35" spans="1:12" s="12" customFormat="1" ht="14.1" customHeight="1" x14ac:dyDescent="0.15">
      <c r="A35" s="16">
        <v>32</v>
      </c>
      <c r="B35" s="29"/>
      <c r="C35" s="28">
        <v>100</v>
      </c>
      <c r="D35" s="28">
        <v>80</v>
      </c>
      <c r="E35" s="28">
        <v>80</v>
      </c>
      <c r="F35" s="28">
        <v>70</v>
      </c>
      <c r="G35" s="18">
        <f t="shared" si="0"/>
        <v>82.5</v>
      </c>
      <c r="H35" s="30"/>
      <c r="I35" s="31"/>
    </row>
    <row r="36" spans="1:12" s="12" customFormat="1" ht="14.1" customHeight="1" x14ac:dyDescent="0.15">
      <c r="A36" s="16">
        <v>33</v>
      </c>
      <c r="B36" s="29"/>
      <c r="C36" s="28">
        <v>100</v>
      </c>
      <c r="D36" s="28">
        <v>80</v>
      </c>
      <c r="E36" s="28">
        <v>80</v>
      </c>
      <c r="F36" s="28">
        <v>70</v>
      </c>
      <c r="G36" s="18">
        <f t="shared" si="0"/>
        <v>82.5</v>
      </c>
      <c r="H36" s="30"/>
      <c r="I36" s="31"/>
    </row>
    <row r="37" spans="1:12" s="12" customFormat="1" ht="14.1" customHeight="1" x14ac:dyDescent="0.15">
      <c r="A37" s="16">
        <v>34</v>
      </c>
      <c r="B37" s="29"/>
      <c r="C37" s="28">
        <v>100</v>
      </c>
      <c r="D37" s="28">
        <v>80</v>
      </c>
      <c r="E37" s="28">
        <v>80</v>
      </c>
      <c r="F37" s="28">
        <v>70</v>
      </c>
      <c r="G37" s="18">
        <f t="shared" si="0"/>
        <v>82.5</v>
      </c>
      <c r="H37" s="30"/>
      <c r="I37" s="31"/>
    </row>
    <row r="38" spans="1:12" s="12" customFormat="1" ht="14.1" customHeight="1" x14ac:dyDescent="0.15">
      <c r="A38" s="16">
        <v>35</v>
      </c>
      <c r="B38" s="19"/>
      <c r="C38" s="28">
        <v>100</v>
      </c>
      <c r="D38" s="28">
        <v>80</v>
      </c>
      <c r="E38" s="28">
        <v>80</v>
      </c>
      <c r="F38" s="28">
        <v>70</v>
      </c>
      <c r="G38" s="18">
        <f t="shared" si="0"/>
        <v>82.5</v>
      </c>
      <c r="H38" s="30"/>
      <c r="I38" s="31"/>
    </row>
    <row r="39" spans="1:12" s="12" customFormat="1" ht="14.1" customHeight="1" x14ac:dyDescent="0.15">
      <c r="A39" s="16">
        <v>36</v>
      </c>
      <c r="B39" s="19"/>
      <c r="C39" s="28">
        <v>100</v>
      </c>
      <c r="D39" s="28">
        <v>80</v>
      </c>
      <c r="E39" s="28">
        <v>80</v>
      </c>
      <c r="F39" s="28">
        <v>70</v>
      </c>
      <c r="G39" s="18">
        <f t="shared" si="0"/>
        <v>82.5</v>
      </c>
      <c r="H39" s="30"/>
      <c r="I39" s="31"/>
    </row>
    <row r="40" spans="1:12" s="12" customFormat="1" ht="14.1" customHeight="1" x14ac:dyDescent="0.15">
      <c r="A40" s="16">
        <v>37</v>
      </c>
      <c r="B40" s="19"/>
      <c r="C40" s="14"/>
      <c r="D40" s="15"/>
      <c r="E40" s="20"/>
      <c r="F40" s="20"/>
      <c r="G40" s="21"/>
      <c r="H40" s="30"/>
      <c r="I40" s="31"/>
    </row>
    <row r="41" spans="1:12" ht="17.45" customHeight="1" thickBot="1" x14ac:dyDescent="0.2">
      <c r="A41" s="68" t="s">
        <v>5</v>
      </c>
      <c r="B41" s="69"/>
      <c r="C41" s="2">
        <f>AVERAGEIFS(C4:C40,$I$4:$I$40, "&lt;&gt;특*")</f>
        <v>83.027777777777771</v>
      </c>
      <c r="D41" s="2">
        <f>AVERAGEIFS(D4:D40,$I$4:$I$40, "&lt;&gt;특*")</f>
        <v>82.25</v>
      </c>
      <c r="E41" s="2">
        <f>AVERAGEIFS(E4:E40,$I$4:$I$40, "&lt;&gt;특*")</f>
        <v>75.027777777777771</v>
      </c>
      <c r="F41" s="2">
        <f>AVERAGEIFS(F4:F40,$I$4:$I$40, "&lt;&gt;특*")</f>
        <v>80.583333333333329</v>
      </c>
      <c r="G41" s="2">
        <f>AVERAGEIFS(G4:G40,$I$4:$I$40, "&lt;&gt;특*")</f>
        <v>80.222222222222229</v>
      </c>
      <c r="H41" s="34"/>
      <c r="I41" s="35"/>
      <c r="L41" s="5"/>
    </row>
    <row r="42" spans="1:12" ht="21.75" customHeight="1" thickBot="1" x14ac:dyDescent="0.2">
      <c r="A42" s="70" t="s">
        <v>27</v>
      </c>
      <c r="B42" s="71"/>
      <c r="C42" s="71"/>
      <c r="D42" s="71"/>
      <c r="E42" s="71"/>
      <c r="F42" s="71"/>
      <c r="G42" s="71"/>
      <c r="H42" s="71"/>
      <c r="I42" s="71"/>
    </row>
    <row r="43" spans="1:12" ht="15" customHeight="1" x14ac:dyDescent="0.15">
      <c r="A43" s="76" t="s">
        <v>6</v>
      </c>
      <c r="B43" s="77"/>
      <c r="C43" s="80" t="s">
        <v>13</v>
      </c>
      <c r="D43" s="80" t="s">
        <v>9</v>
      </c>
      <c r="E43" s="74" t="s">
        <v>10</v>
      </c>
      <c r="F43" s="84" t="s">
        <v>11</v>
      </c>
      <c r="G43" s="82" t="s">
        <v>12</v>
      </c>
      <c r="H43" s="86" t="s">
        <v>4</v>
      </c>
      <c r="I43" s="88" t="s">
        <v>7</v>
      </c>
    </row>
    <row r="44" spans="1:12" ht="11.25" customHeight="1" thickBot="1" x14ac:dyDescent="0.2">
      <c r="A44" s="78"/>
      <c r="B44" s="79"/>
      <c r="C44" s="81"/>
      <c r="D44" s="81"/>
      <c r="E44" s="75"/>
      <c r="F44" s="85"/>
      <c r="G44" s="83"/>
      <c r="H44" s="87"/>
      <c r="I44" s="89"/>
    </row>
    <row r="45" spans="1:12" ht="14.1" customHeight="1" thickTop="1" x14ac:dyDescent="0.15">
      <c r="A45" s="72" t="s">
        <v>2</v>
      </c>
      <c r="B45" s="73"/>
      <c r="C45" s="4">
        <f ca="1">COUNTIFS(OFFSET($B$4:$B$40,,ROWS(C$45:C45)),"&lt;="&amp;MID(C$43,4,3),$H$4:$H$40,"&lt;&gt;통*")-SUM($B45:B45)</f>
        <v>1</v>
      </c>
      <c r="D45" s="4">
        <f ca="1">COUNTIFS(OFFSET($B$4:$B$40,,ROWS(D$45:D45)),"&lt;="&amp;MID(D$43,4,3),$H$4:$H$40,"&lt;&gt;통*")-SUM($B45:C45)</f>
        <v>0</v>
      </c>
      <c r="E45" s="4">
        <f ca="1">COUNTIFS(OFFSET($B$4:$B$40,,ROWS(E$45:E45)),"&lt;="&amp;MID(E$43,4,3),$H$4:$H$40,"&lt;&gt;통*")-SUM($B45:D45)</f>
        <v>9</v>
      </c>
      <c r="F45" s="4">
        <f ca="1">COUNTIFS(OFFSET($B$4:$B$40,,ROWS(F$45:F45)),"&lt;="&amp;MID(F$43,4,3),$H$4:$H$40,"&lt;&gt;통*")-SUM($B45:E45)</f>
        <v>10</v>
      </c>
      <c r="G45" s="4">
        <f ca="1">COUNTIFS(OFFSET($B$4:$B$40,,ROWS(G$45:G45)),"&lt;="&amp;MID(G$43,4,3),$H$4:$H$40,"&lt;&gt;통*")-SUM($B45:F45)</f>
        <v>15</v>
      </c>
      <c r="H45" s="3">
        <f>C41</f>
        <v>83.027777777777771</v>
      </c>
      <c r="I45" s="45">
        <f ca="1">C45</f>
        <v>1</v>
      </c>
    </row>
    <row r="46" spans="1:12" ht="14.1" customHeight="1" x14ac:dyDescent="0.15">
      <c r="A46" s="66" t="s">
        <v>14</v>
      </c>
      <c r="B46" s="67"/>
      <c r="C46" s="11">
        <f ca="1">COUNTIFS(OFFSET($B$4:$B$40,,ROWS(C$45:C46)),"&lt;="&amp;MID(C$43,4,3),$H$4:$H$40,"&lt;&gt;통*")-SUM($B46:B46)</f>
        <v>3</v>
      </c>
      <c r="D46" s="11">
        <f ca="1">COUNTIFS(OFFSET($B$4:$B$40,,ROWS(D$45:D46)),"&lt;="&amp;MID(D$43,4,3),$H$4:$H$40,"&lt;&gt;통*")-SUM($B46:C46)</f>
        <v>2</v>
      </c>
      <c r="E46" s="11">
        <f ca="1">COUNTIFS(OFFSET($B$4:$B$40,,ROWS(E$45:E46)),"&lt;="&amp;MID(E$43,4,3),$H$4:$H$40,"&lt;&gt;통*")-SUM($B46:D46)</f>
        <v>2</v>
      </c>
      <c r="F46" s="11">
        <f ca="1">COUNTIFS(OFFSET($B$4:$B$40,,ROWS(F$45:F46)),"&lt;="&amp;MID(F$43,4,3),$H$4:$H$40,"&lt;&gt;통*")-SUM($B46:E46)</f>
        <v>14</v>
      </c>
      <c r="G46" s="11">
        <f ca="1">COUNTIFS(OFFSET($B$4:$B$40,,ROWS(G$45:G46)),"&lt;="&amp;MID(G$43,4,3),$H$4:$H$40,"&lt;&gt;통*")-SUM($B46:F46)</f>
        <v>14</v>
      </c>
      <c r="H46" s="10">
        <f>D41</f>
        <v>82.25</v>
      </c>
      <c r="I46" s="46">
        <f ca="1">C46</f>
        <v>3</v>
      </c>
    </row>
    <row r="47" spans="1:12" ht="14.1" customHeight="1" x14ac:dyDescent="0.15">
      <c r="A47" s="66" t="s">
        <v>3</v>
      </c>
      <c r="B47" s="67"/>
      <c r="C47" s="11">
        <f ca="1">COUNTIFS(OFFSET($B$4:$B$40,,ROWS(C$45:C47)),"&lt;="&amp;MID(C$43,4,3),$H$4:$H$40,"&lt;&gt;통*")-SUM($B47:B47)</f>
        <v>5</v>
      </c>
      <c r="D47" s="11">
        <f ca="1">COUNTIFS(OFFSET($B$4:$B$40,,ROWS(D$45:D47)),"&lt;="&amp;MID(D$43,4,3),$H$4:$H$40,"&lt;&gt;통*")-SUM($B47:C47)</f>
        <v>5</v>
      </c>
      <c r="E47" s="11">
        <f ca="1">COUNTIFS(OFFSET($B$4:$B$40,,ROWS(E$45:E47)),"&lt;="&amp;MID(E$43,4,3),$H$4:$H$40,"&lt;&gt;통*")-SUM($B47:D47)</f>
        <v>2</v>
      </c>
      <c r="F47" s="11">
        <f ca="1">COUNTIFS(OFFSET($B$4:$B$40,,ROWS(F$45:F47)),"&lt;="&amp;MID(F$43,4,3),$H$4:$H$40,"&lt;&gt;통*")-SUM($B47:E47)</f>
        <v>13</v>
      </c>
      <c r="G47" s="11">
        <f ca="1">COUNTIFS(OFFSET($B$4:$B$40,,ROWS(G$45:G47)),"&lt;="&amp;MID(G$43,4,3),$H$4:$H$40,"&lt;&gt;통*")-SUM($B47:F47)</f>
        <v>10</v>
      </c>
      <c r="H47" s="10">
        <f>E41</f>
        <v>75.027777777777771</v>
      </c>
      <c r="I47" s="46">
        <f t="shared" ref="I47:I48" ca="1" si="1">C47</f>
        <v>5</v>
      </c>
    </row>
    <row r="48" spans="1:12" ht="14.1" customHeight="1" x14ac:dyDescent="0.15">
      <c r="A48" s="66" t="s">
        <v>15</v>
      </c>
      <c r="B48" s="67"/>
      <c r="C48" s="11">
        <f ca="1">COUNTIFS(OFFSET($B$4:$B$40,,ROWS(C$45:C48)),"&lt;="&amp;MID(C$43,4,3),$H$4:$H$40,"&lt;&gt;통*")-SUM($B48:B48)</f>
        <v>2</v>
      </c>
      <c r="D48" s="11">
        <f ca="1">COUNTIFS(OFFSET($B$4:$B$40,,ROWS(D$45:D48)),"&lt;="&amp;MID(D$43,4,3),$H$4:$H$40,"&lt;&gt;통*")-SUM($B48:C48)</f>
        <v>2</v>
      </c>
      <c r="E48" s="11">
        <f ca="1">COUNTIFS(OFFSET($B$4:$B$40,,ROWS(E$45:E48)),"&lt;="&amp;MID(E$43,4,3),$H$4:$H$40,"&lt;&gt;통*")-SUM($B48:D48)</f>
        <v>10</v>
      </c>
      <c r="F48" s="11">
        <f ca="1">COUNTIFS(OFFSET($B$4:$B$40,,ROWS(F$45:F48)),"&lt;="&amp;MID(F$43,4,3),$H$4:$H$40,"&lt;&gt;통*")-SUM($B48:E48)</f>
        <v>7</v>
      </c>
      <c r="G48" s="11">
        <f ca="1">COUNTIFS(OFFSET($B$4:$B$40,,ROWS(G$45:G48)),"&lt;="&amp;MID(G$43,4,3),$H$4:$H$40,"&lt;&gt;통*")-SUM($B48:F48)</f>
        <v>14</v>
      </c>
      <c r="H48" s="10">
        <f>F41</f>
        <v>80.583333333333329</v>
      </c>
      <c r="I48" s="46">
        <f t="shared" ca="1" si="1"/>
        <v>2</v>
      </c>
    </row>
    <row r="49" spans="1:9" ht="50.25" customHeight="1" thickBot="1" x14ac:dyDescent="0.2">
      <c r="A49" s="60" t="s">
        <v>8</v>
      </c>
      <c r="B49" s="61"/>
      <c r="C49" s="62"/>
      <c r="D49" s="63"/>
      <c r="E49" s="63"/>
      <c r="F49" s="63"/>
      <c r="G49" s="63"/>
      <c r="H49" s="64"/>
      <c r="I49" s="65"/>
    </row>
    <row r="50" spans="1:9" s="8" customFormat="1" ht="15" customHeight="1" x14ac:dyDescent="0.15">
      <c r="A50" s="6"/>
      <c r="B50" s="7"/>
      <c r="C50" s="7"/>
      <c r="D50" s="7"/>
      <c r="E50" s="7"/>
      <c r="F50" s="7"/>
      <c r="G50" s="7"/>
      <c r="H50" s="7"/>
      <c r="I50" s="7"/>
    </row>
    <row r="51" spans="1:9" s="8" customFormat="1" ht="21.75" customHeight="1" x14ac:dyDescent="0.15">
      <c r="A51" s="9"/>
    </row>
  </sheetData>
  <protectedRanges>
    <protectedRange sqref="A1" name="범위2"/>
    <protectedRange sqref="A2 C49 I4 B4:B40 C40:F40 B41:G41 I37:I40" name="범위1"/>
  </protectedRanges>
  <mergeCells count="19">
    <mergeCell ref="A48:B48"/>
    <mergeCell ref="A49:B49"/>
    <mergeCell ref="C49:I49"/>
    <mergeCell ref="G43:G44"/>
    <mergeCell ref="H43:H44"/>
    <mergeCell ref="I43:I44"/>
    <mergeCell ref="A45:B45"/>
    <mergeCell ref="A46:B46"/>
    <mergeCell ref="A47:B47"/>
    <mergeCell ref="A43:B44"/>
    <mergeCell ref="C43:C44"/>
    <mergeCell ref="D43:D44"/>
    <mergeCell ref="E43:E44"/>
    <mergeCell ref="F43:F44"/>
    <mergeCell ref="A1:I1"/>
    <mergeCell ref="A2:I2"/>
    <mergeCell ref="H3:I3"/>
    <mergeCell ref="A41:B41"/>
    <mergeCell ref="A42:I42"/>
  </mergeCells>
  <phoneticPr fontId="1" type="noConversion"/>
  <conditionalFormatting sqref="C4:G40">
    <cfRule type="cellIs" dxfId="10" priority="1" operator="lessThan">
      <formula>60</formula>
    </cfRule>
  </conditionalFormatting>
  <printOptions horizontalCentered="1" verticalCentered="1"/>
  <pageMargins left="0.47244094488188981" right="0.47244094488188981" top="0.51181102362204722" bottom="0.35433070866141736" header="0" footer="0"/>
  <pageSetup paperSize="9" orientation="portrait" horizontalDpi="300" verticalDpi="30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4"/>
  <sheetViews>
    <sheetView zoomScaleNormal="100" zoomScaleSheetLayoutView="100" workbookViewId="0">
      <pane ySplit="3" topLeftCell="A8" activePane="bottomLeft" state="frozen"/>
      <selection pane="bottomLeft" activeCell="C34" sqref="C34:F34"/>
    </sheetView>
  </sheetViews>
  <sheetFormatPr defaultColWidth="3.6640625" defaultRowHeight="21.75" customHeight="1" x14ac:dyDescent="0.15"/>
  <cols>
    <col min="1" max="1" width="3.6640625" style="1" customWidth="1"/>
    <col min="2" max="2" width="9.6640625" style="1" customWidth="1"/>
    <col min="3" max="7" width="8.77734375" style="1" customWidth="1"/>
    <col min="8" max="8" width="12.21875" style="1" customWidth="1"/>
    <col min="9" max="9" width="9.6640625" style="1" customWidth="1"/>
    <col min="10" max="10" width="3.6640625" style="1"/>
    <col min="11" max="12" width="4.5546875" style="1" customWidth="1"/>
    <col min="13" max="13" width="4.21875" style="1" customWidth="1"/>
    <col min="14" max="14" width="4.5546875" style="1" customWidth="1"/>
    <col min="15" max="16384" width="3.6640625" style="1"/>
  </cols>
  <sheetData>
    <row r="1" spans="1:13" ht="27.75" customHeight="1" x14ac:dyDescent="0.15">
      <c r="A1" s="90" t="s">
        <v>32</v>
      </c>
      <c r="B1" s="90"/>
      <c r="C1" s="90"/>
      <c r="D1" s="90"/>
      <c r="E1" s="90"/>
      <c r="F1" s="90"/>
      <c r="G1" s="90"/>
      <c r="H1" s="90"/>
      <c r="I1" s="90"/>
      <c r="J1" s="24"/>
      <c r="K1" s="24"/>
    </row>
    <row r="2" spans="1:13" ht="23.25" customHeight="1" thickBot="1" x14ac:dyDescent="0.2">
      <c r="A2" s="70" t="s">
        <v>41</v>
      </c>
      <c r="B2" s="70"/>
      <c r="C2" s="70"/>
      <c r="D2" s="70"/>
      <c r="E2" s="70"/>
      <c r="F2" s="70"/>
      <c r="G2" s="70"/>
      <c r="H2" s="70"/>
      <c r="I2" s="70"/>
    </row>
    <row r="3" spans="1:13" ht="24" x14ac:dyDescent="0.15">
      <c r="A3" s="22" t="s">
        <v>0</v>
      </c>
      <c r="B3" s="47" t="s">
        <v>1</v>
      </c>
      <c r="C3" s="47" t="s">
        <v>2</v>
      </c>
      <c r="D3" s="47" t="s">
        <v>14</v>
      </c>
      <c r="E3" s="47" t="s">
        <v>3</v>
      </c>
      <c r="F3" s="47" t="s">
        <v>15</v>
      </c>
      <c r="G3" s="47" t="s">
        <v>4</v>
      </c>
      <c r="H3" s="91" t="s">
        <v>28</v>
      </c>
      <c r="I3" s="92"/>
    </row>
    <row r="4" spans="1:13" s="12" customFormat="1" ht="13.5" x14ac:dyDescent="0.15">
      <c r="A4" s="29">
        <v>1</v>
      </c>
      <c r="B4" s="29" t="s">
        <v>76</v>
      </c>
      <c r="C4" s="28">
        <v>96</v>
      </c>
      <c r="D4" s="28">
        <v>100</v>
      </c>
      <c r="E4" s="28">
        <v>96</v>
      </c>
      <c r="F4" s="28">
        <v>100</v>
      </c>
      <c r="G4" s="18">
        <f>AVERAGE(C4:F4)</f>
        <v>98</v>
      </c>
      <c r="H4" s="30"/>
      <c r="I4" s="31"/>
    </row>
    <row r="5" spans="1:13" s="12" customFormat="1" ht="14.1" customHeight="1" x14ac:dyDescent="0.15">
      <c r="A5" s="29">
        <v>2</v>
      </c>
      <c r="B5" s="29" t="s">
        <v>77</v>
      </c>
      <c r="C5" s="28">
        <v>82</v>
      </c>
      <c r="D5" s="28">
        <v>66</v>
      </c>
      <c r="E5" s="28">
        <v>80</v>
      </c>
      <c r="F5" s="28">
        <v>88</v>
      </c>
      <c r="G5" s="18">
        <f t="shared" ref="G5:G33" si="0">AVERAGE(C5:F5)</f>
        <v>79</v>
      </c>
      <c r="H5" s="30"/>
      <c r="I5" s="31"/>
    </row>
    <row r="6" spans="1:13" s="12" customFormat="1" ht="14.1" customHeight="1" x14ac:dyDescent="0.15">
      <c r="A6" s="29">
        <v>3</v>
      </c>
      <c r="B6" s="29" t="s">
        <v>78</v>
      </c>
      <c r="C6" s="28">
        <v>35</v>
      </c>
      <c r="D6" s="28">
        <v>34</v>
      </c>
      <c r="E6" s="28">
        <v>54</v>
      </c>
      <c r="F6" s="28">
        <v>34</v>
      </c>
      <c r="G6" s="18">
        <f t="shared" si="0"/>
        <v>39.25</v>
      </c>
      <c r="H6" s="30"/>
      <c r="I6" s="31"/>
    </row>
    <row r="7" spans="1:13" s="12" customFormat="1" ht="14.1" customHeight="1" x14ac:dyDescent="0.15">
      <c r="A7" s="29">
        <v>4</v>
      </c>
      <c r="B7" s="29" t="s">
        <v>79</v>
      </c>
      <c r="C7" s="28">
        <v>94</v>
      </c>
      <c r="D7" s="28">
        <v>100</v>
      </c>
      <c r="E7" s="28">
        <v>92</v>
      </c>
      <c r="F7" s="28">
        <v>92</v>
      </c>
      <c r="G7" s="18">
        <f t="shared" si="0"/>
        <v>94.5</v>
      </c>
      <c r="H7" s="30"/>
      <c r="I7" s="31"/>
    </row>
    <row r="8" spans="1:13" s="12" customFormat="1" ht="14.1" customHeight="1" x14ac:dyDescent="0.15">
      <c r="A8" s="29">
        <v>5</v>
      </c>
      <c r="B8" s="29" t="s">
        <v>80</v>
      </c>
      <c r="C8" s="28">
        <v>83</v>
      </c>
      <c r="D8" s="28">
        <v>97</v>
      </c>
      <c r="E8" s="28">
        <v>100</v>
      </c>
      <c r="F8" s="28">
        <v>100</v>
      </c>
      <c r="G8" s="18">
        <f t="shared" si="0"/>
        <v>95</v>
      </c>
      <c r="H8" s="30"/>
      <c r="I8" s="31"/>
    </row>
    <row r="9" spans="1:13" s="12" customFormat="1" ht="14.1" customHeight="1" x14ac:dyDescent="0.15">
      <c r="A9" s="29">
        <v>6</v>
      </c>
      <c r="B9" s="29" t="s">
        <v>81</v>
      </c>
      <c r="C9" s="28">
        <v>71</v>
      </c>
      <c r="D9" s="28">
        <v>88</v>
      </c>
      <c r="E9" s="28">
        <v>92</v>
      </c>
      <c r="F9" s="28">
        <v>100</v>
      </c>
      <c r="G9" s="18">
        <f t="shared" si="0"/>
        <v>87.75</v>
      </c>
      <c r="H9" s="30"/>
      <c r="I9" s="31"/>
      <c r="M9" s="13"/>
    </row>
    <row r="10" spans="1:13" s="12" customFormat="1" ht="14.1" customHeight="1" x14ac:dyDescent="0.15">
      <c r="A10" s="29">
        <v>7</v>
      </c>
      <c r="B10" s="29" t="s">
        <v>82</v>
      </c>
      <c r="C10" s="28">
        <v>75</v>
      </c>
      <c r="D10" s="28">
        <v>45</v>
      </c>
      <c r="E10" s="28">
        <v>67</v>
      </c>
      <c r="F10" s="28">
        <v>90</v>
      </c>
      <c r="G10" s="18">
        <f t="shared" si="0"/>
        <v>69.25</v>
      </c>
      <c r="H10" s="30"/>
      <c r="I10" s="31"/>
      <c r="M10" s="13"/>
    </row>
    <row r="11" spans="1:13" s="12" customFormat="1" ht="14.1" customHeight="1" x14ac:dyDescent="0.15">
      <c r="A11" s="29">
        <v>8</v>
      </c>
      <c r="B11" s="29" t="s">
        <v>83</v>
      </c>
      <c r="C11" s="28">
        <v>91</v>
      </c>
      <c r="D11" s="28">
        <v>100</v>
      </c>
      <c r="E11" s="28">
        <v>100</v>
      </c>
      <c r="F11" s="28">
        <v>96</v>
      </c>
      <c r="G11" s="18">
        <f t="shared" si="0"/>
        <v>96.75</v>
      </c>
      <c r="I11" s="33"/>
      <c r="M11" s="13"/>
    </row>
    <row r="12" spans="1:13" s="12" customFormat="1" ht="14.1" customHeight="1" x14ac:dyDescent="0.15">
      <c r="A12" s="29">
        <v>9</v>
      </c>
      <c r="B12" s="29" t="s">
        <v>84</v>
      </c>
      <c r="C12" s="28">
        <v>86</v>
      </c>
      <c r="D12" s="28">
        <v>90</v>
      </c>
      <c r="E12" s="28">
        <v>84</v>
      </c>
      <c r="F12" s="28">
        <v>78</v>
      </c>
      <c r="G12" s="18">
        <f t="shared" si="0"/>
        <v>84.5</v>
      </c>
      <c r="H12" s="30"/>
      <c r="I12" s="31"/>
      <c r="M12" s="13"/>
    </row>
    <row r="13" spans="1:13" s="12" customFormat="1" ht="14.1" customHeight="1" x14ac:dyDescent="0.15">
      <c r="A13" s="29">
        <v>10</v>
      </c>
      <c r="B13" s="29" t="s">
        <v>85</v>
      </c>
      <c r="C13" s="28">
        <v>0</v>
      </c>
      <c r="D13" s="28">
        <v>11</v>
      </c>
      <c r="E13" s="28">
        <v>16</v>
      </c>
      <c r="F13" s="28">
        <v>10</v>
      </c>
      <c r="G13" s="18">
        <f t="shared" si="0"/>
        <v>9.25</v>
      </c>
      <c r="H13" s="32" t="s">
        <v>108</v>
      </c>
      <c r="I13" s="31"/>
      <c r="M13" s="13"/>
    </row>
    <row r="14" spans="1:13" s="12" customFormat="1" ht="14.1" customHeight="1" x14ac:dyDescent="0.15">
      <c r="A14" s="29">
        <v>11</v>
      </c>
      <c r="B14" s="29" t="s">
        <v>86</v>
      </c>
      <c r="C14" s="28">
        <v>70</v>
      </c>
      <c r="D14" s="28">
        <v>33</v>
      </c>
      <c r="E14" s="28">
        <v>39</v>
      </c>
      <c r="F14" s="28">
        <v>66</v>
      </c>
      <c r="G14" s="18">
        <f t="shared" si="0"/>
        <v>52</v>
      </c>
      <c r="H14" s="30"/>
      <c r="I14" s="31"/>
      <c r="M14" s="13"/>
    </row>
    <row r="15" spans="1:13" s="12" customFormat="1" ht="14.1" customHeight="1" x14ac:dyDescent="0.15">
      <c r="A15" s="29">
        <v>12</v>
      </c>
      <c r="B15" s="29" t="s">
        <v>87</v>
      </c>
      <c r="C15" s="28">
        <v>79</v>
      </c>
      <c r="D15" s="28">
        <v>90</v>
      </c>
      <c r="E15" s="28">
        <v>88</v>
      </c>
      <c r="F15" s="28">
        <v>86</v>
      </c>
      <c r="G15" s="18">
        <f t="shared" si="0"/>
        <v>85.75</v>
      </c>
      <c r="H15" s="30"/>
      <c r="I15" s="31"/>
      <c r="M15" s="13"/>
    </row>
    <row r="16" spans="1:13" s="12" customFormat="1" ht="14.1" customHeight="1" x14ac:dyDescent="0.15">
      <c r="A16" s="29">
        <v>13</v>
      </c>
      <c r="B16" s="29" t="s">
        <v>88</v>
      </c>
      <c r="C16" s="28">
        <v>81</v>
      </c>
      <c r="D16" s="28">
        <v>65</v>
      </c>
      <c r="E16" s="28">
        <v>92</v>
      </c>
      <c r="F16" s="28">
        <v>68</v>
      </c>
      <c r="G16" s="18">
        <f t="shared" si="0"/>
        <v>76.5</v>
      </c>
      <c r="H16" s="30"/>
      <c r="I16" s="31"/>
      <c r="M16" s="13"/>
    </row>
    <row r="17" spans="1:13" s="12" customFormat="1" ht="14.1" customHeight="1" x14ac:dyDescent="0.15">
      <c r="A17" s="29">
        <v>14</v>
      </c>
      <c r="B17" s="29" t="s">
        <v>89</v>
      </c>
      <c r="C17" s="28">
        <v>71</v>
      </c>
      <c r="D17" s="28">
        <v>88</v>
      </c>
      <c r="E17" s="28">
        <v>97</v>
      </c>
      <c r="F17" s="28">
        <v>85</v>
      </c>
      <c r="G17" s="18">
        <f t="shared" si="0"/>
        <v>85.25</v>
      </c>
      <c r="H17" s="30"/>
      <c r="I17" s="31"/>
      <c r="M17" s="13"/>
    </row>
    <row r="18" spans="1:13" s="12" customFormat="1" ht="14.1" customHeight="1" x14ac:dyDescent="0.15">
      <c r="A18" s="29">
        <v>15</v>
      </c>
      <c r="B18" s="29" t="s">
        <v>90</v>
      </c>
      <c r="C18" s="28">
        <v>95</v>
      </c>
      <c r="D18" s="28">
        <v>89</v>
      </c>
      <c r="E18" s="28">
        <v>69</v>
      </c>
      <c r="F18" s="28">
        <v>74</v>
      </c>
      <c r="G18" s="18">
        <f t="shared" si="0"/>
        <v>81.75</v>
      </c>
      <c r="H18" s="30"/>
      <c r="I18" s="31"/>
      <c r="M18" s="13"/>
    </row>
    <row r="19" spans="1:13" s="12" customFormat="1" ht="14.1" customHeight="1" x14ac:dyDescent="0.15">
      <c r="A19" s="29">
        <v>16</v>
      </c>
      <c r="B19" s="29" t="s">
        <v>91</v>
      </c>
      <c r="C19" s="28">
        <v>91</v>
      </c>
      <c r="D19" s="28">
        <v>64</v>
      </c>
      <c r="E19" s="28">
        <v>96</v>
      </c>
      <c r="F19" s="28">
        <v>81</v>
      </c>
      <c r="G19" s="18">
        <f t="shared" si="0"/>
        <v>83</v>
      </c>
      <c r="H19" s="30"/>
      <c r="I19" s="31"/>
      <c r="M19" s="13"/>
    </row>
    <row r="20" spans="1:13" s="12" customFormat="1" ht="14.1" customHeight="1" x14ac:dyDescent="0.15">
      <c r="A20" s="29">
        <v>17</v>
      </c>
      <c r="B20" s="29" t="s">
        <v>92</v>
      </c>
      <c r="C20" s="28">
        <v>76</v>
      </c>
      <c r="D20" s="28">
        <v>28</v>
      </c>
      <c r="E20" s="28">
        <v>88</v>
      </c>
      <c r="F20" s="28">
        <v>70</v>
      </c>
      <c r="G20" s="18">
        <f t="shared" si="0"/>
        <v>65.5</v>
      </c>
      <c r="H20" s="30"/>
      <c r="I20" s="31"/>
      <c r="M20" s="13"/>
    </row>
    <row r="21" spans="1:13" s="12" customFormat="1" ht="14.1" customHeight="1" x14ac:dyDescent="0.15">
      <c r="A21" s="29">
        <v>18</v>
      </c>
      <c r="B21" s="29" t="s">
        <v>93</v>
      </c>
      <c r="C21" s="28">
        <v>87</v>
      </c>
      <c r="D21" s="28">
        <v>80</v>
      </c>
      <c r="E21" s="28">
        <v>84</v>
      </c>
      <c r="F21" s="28">
        <v>93</v>
      </c>
      <c r="G21" s="18">
        <f t="shared" si="0"/>
        <v>86</v>
      </c>
      <c r="H21" s="30"/>
      <c r="I21" s="31"/>
      <c r="M21" s="13"/>
    </row>
    <row r="22" spans="1:13" s="12" customFormat="1" ht="14.1" customHeight="1" x14ac:dyDescent="0.15">
      <c r="A22" s="29">
        <v>19</v>
      </c>
      <c r="B22" s="29" t="s">
        <v>94</v>
      </c>
      <c r="C22" s="28">
        <v>85</v>
      </c>
      <c r="D22" s="28">
        <v>52</v>
      </c>
      <c r="E22" s="28">
        <v>46</v>
      </c>
      <c r="F22" s="28">
        <v>54</v>
      </c>
      <c r="G22" s="18">
        <f t="shared" si="0"/>
        <v>59.25</v>
      </c>
      <c r="H22" s="30"/>
      <c r="I22" s="31"/>
      <c r="M22" s="13"/>
    </row>
    <row r="23" spans="1:13" s="12" customFormat="1" ht="14.1" customHeight="1" x14ac:dyDescent="0.15">
      <c r="A23" s="29">
        <v>20</v>
      </c>
      <c r="B23" s="29" t="s">
        <v>95</v>
      </c>
      <c r="C23" s="28">
        <v>90</v>
      </c>
      <c r="D23" s="28">
        <v>96</v>
      </c>
      <c r="E23" s="28">
        <v>100</v>
      </c>
      <c r="F23" s="28">
        <v>100</v>
      </c>
      <c r="G23" s="18">
        <f t="shared" si="0"/>
        <v>96.5</v>
      </c>
      <c r="H23" s="30"/>
      <c r="I23" s="31"/>
      <c r="M23" s="13"/>
    </row>
    <row r="24" spans="1:13" s="12" customFormat="1" ht="14.1" customHeight="1" x14ac:dyDescent="0.15">
      <c r="A24" s="29">
        <v>21</v>
      </c>
      <c r="B24" s="29" t="s">
        <v>96</v>
      </c>
      <c r="C24" s="28">
        <v>87</v>
      </c>
      <c r="D24" s="28">
        <v>80</v>
      </c>
      <c r="E24" s="28">
        <v>100</v>
      </c>
      <c r="F24" s="28">
        <v>86</v>
      </c>
      <c r="G24" s="18">
        <f t="shared" si="0"/>
        <v>88.25</v>
      </c>
      <c r="H24" s="30"/>
      <c r="I24" s="31"/>
      <c r="M24" s="13"/>
    </row>
    <row r="25" spans="1:13" s="12" customFormat="1" ht="14.1" customHeight="1" x14ac:dyDescent="0.15">
      <c r="A25" s="29">
        <v>22</v>
      </c>
      <c r="B25" s="29" t="s">
        <v>97</v>
      </c>
      <c r="C25" s="28">
        <v>98</v>
      </c>
      <c r="D25" s="28">
        <v>100</v>
      </c>
      <c r="E25" s="28">
        <v>100</v>
      </c>
      <c r="F25" s="28">
        <v>100</v>
      </c>
      <c r="G25" s="18">
        <f t="shared" si="0"/>
        <v>99.5</v>
      </c>
      <c r="H25" s="30"/>
      <c r="I25" s="31"/>
      <c r="M25" s="13"/>
    </row>
    <row r="26" spans="1:13" s="12" customFormat="1" ht="14.1" customHeight="1" x14ac:dyDescent="0.15">
      <c r="A26" s="29">
        <v>23</v>
      </c>
      <c r="B26" s="29" t="s">
        <v>98</v>
      </c>
      <c r="C26" s="28">
        <v>88</v>
      </c>
      <c r="D26" s="28">
        <v>75</v>
      </c>
      <c r="E26" s="28">
        <v>92</v>
      </c>
      <c r="F26" s="28">
        <v>92</v>
      </c>
      <c r="G26" s="18">
        <f t="shared" si="0"/>
        <v>86.75</v>
      </c>
      <c r="H26" s="30"/>
      <c r="I26" s="31"/>
      <c r="M26" s="13"/>
    </row>
    <row r="27" spans="1:13" s="12" customFormat="1" ht="14.1" customHeight="1" x14ac:dyDescent="0.15">
      <c r="A27" s="29">
        <v>24</v>
      </c>
      <c r="B27" s="29" t="s">
        <v>99</v>
      </c>
      <c r="C27" s="28">
        <v>78</v>
      </c>
      <c r="D27" s="28">
        <v>72</v>
      </c>
      <c r="E27" s="28">
        <v>78</v>
      </c>
      <c r="F27" s="28">
        <v>92</v>
      </c>
      <c r="G27" s="18">
        <f t="shared" si="0"/>
        <v>80</v>
      </c>
      <c r="H27" s="30"/>
      <c r="I27" s="31"/>
    </row>
    <row r="28" spans="1:13" s="12" customFormat="1" ht="14.1" customHeight="1" x14ac:dyDescent="0.15">
      <c r="A28" s="29">
        <v>25</v>
      </c>
      <c r="B28" s="29" t="s">
        <v>100</v>
      </c>
      <c r="C28" s="28">
        <v>96</v>
      </c>
      <c r="D28" s="28">
        <v>90</v>
      </c>
      <c r="E28" s="28">
        <v>84</v>
      </c>
      <c r="F28" s="28">
        <v>100</v>
      </c>
      <c r="G28" s="18">
        <f t="shared" si="0"/>
        <v>92.5</v>
      </c>
      <c r="H28" s="30"/>
      <c r="I28" s="31"/>
    </row>
    <row r="29" spans="1:13" s="12" customFormat="1" ht="14.1" customHeight="1" x14ac:dyDescent="0.15">
      <c r="A29" s="29">
        <v>26</v>
      </c>
      <c r="B29" s="29" t="s">
        <v>101</v>
      </c>
      <c r="C29" s="28">
        <v>91</v>
      </c>
      <c r="D29" s="28">
        <v>96</v>
      </c>
      <c r="E29" s="28">
        <v>100</v>
      </c>
      <c r="F29" s="28">
        <v>97</v>
      </c>
      <c r="G29" s="18">
        <f t="shared" si="0"/>
        <v>96</v>
      </c>
      <c r="H29" s="30"/>
      <c r="I29" s="31"/>
    </row>
    <row r="30" spans="1:13" s="12" customFormat="1" ht="14.1" customHeight="1" x14ac:dyDescent="0.15">
      <c r="A30" s="29">
        <v>27</v>
      </c>
      <c r="B30" s="29" t="s">
        <v>102</v>
      </c>
      <c r="C30" s="28">
        <v>70</v>
      </c>
      <c r="D30" s="28">
        <v>66</v>
      </c>
      <c r="E30" s="28">
        <v>76</v>
      </c>
      <c r="F30" s="28">
        <v>84</v>
      </c>
      <c r="G30" s="18">
        <f t="shared" si="0"/>
        <v>74</v>
      </c>
      <c r="H30" s="30"/>
      <c r="I30" s="31"/>
    </row>
    <row r="31" spans="1:13" s="12" customFormat="1" ht="14.1" customHeight="1" x14ac:dyDescent="0.15">
      <c r="A31" s="29">
        <v>28</v>
      </c>
      <c r="B31" s="29" t="s">
        <v>103</v>
      </c>
      <c r="C31" s="28">
        <v>76</v>
      </c>
      <c r="D31" s="28">
        <v>62</v>
      </c>
      <c r="E31" s="28">
        <v>88</v>
      </c>
      <c r="F31" s="28">
        <v>86</v>
      </c>
      <c r="G31" s="18">
        <f t="shared" si="0"/>
        <v>78</v>
      </c>
      <c r="H31" s="30"/>
      <c r="I31" s="31"/>
    </row>
    <row r="32" spans="1:13" s="12" customFormat="1" ht="14.1" customHeight="1" x14ac:dyDescent="0.15">
      <c r="A32" s="29">
        <v>29</v>
      </c>
      <c r="B32" s="29" t="s">
        <v>104</v>
      </c>
      <c r="C32" s="28">
        <v>81</v>
      </c>
      <c r="D32" s="28">
        <v>84</v>
      </c>
      <c r="E32" s="28">
        <v>100</v>
      </c>
      <c r="F32" s="28">
        <v>100</v>
      </c>
      <c r="G32" s="18">
        <f t="shared" si="0"/>
        <v>91.25</v>
      </c>
      <c r="H32" s="30"/>
      <c r="I32" s="31"/>
    </row>
    <row r="33" spans="1:16" s="12" customFormat="1" ht="14.1" customHeight="1" x14ac:dyDescent="0.15">
      <c r="A33" s="29">
        <v>30</v>
      </c>
      <c r="B33" s="29" t="s">
        <v>105</v>
      </c>
      <c r="C33" s="28">
        <v>86</v>
      </c>
      <c r="D33" s="28">
        <v>80</v>
      </c>
      <c r="E33" s="28">
        <v>83</v>
      </c>
      <c r="F33" s="28">
        <v>79</v>
      </c>
      <c r="G33" s="18">
        <f t="shared" si="0"/>
        <v>82</v>
      </c>
      <c r="H33" s="30"/>
      <c r="I33" s="31"/>
    </row>
    <row r="34" spans="1:16" ht="17.45" customHeight="1" thickBot="1" x14ac:dyDescent="0.2">
      <c r="A34" s="68" t="s">
        <v>5</v>
      </c>
      <c r="B34" s="69"/>
      <c r="C34" s="53">
        <v>82.38</v>
      </c>
      <c r="D34" s="54">
        <v>76.209999999999994</v>
      </c>
      <c r="E34" s="54">
        <v>85</v>
      </c>
      <c r="F34" s="54">
        <v>85.21</v>
      </c>
      <c r="G34" s="54">
        <v>82.2</v>
      </c>
      <c r="H34" s="34"/>
      <c r="I34" s="35"/>
      <c r="L34" s="5"/>
      <c r="P34" s="12"/>
    </row>
    <row r="35" spans="1:16" ht="21.75" customHeight="1" thickBot="1" x14ac:dyDescent="0.2">
      <c r="A35" s="70" t="s">
        <v>27</v>
      </c>
      <c r="B35" s="71"/>
      <c r="C35" s="71"/>
      <c r="D35" s="71"/>
      <c r="E35" s="71"/>
      <c r="F35" s="71"/>
      <c r="G35" s="71"/>
      <c r="H35" s="71"/>
      <c r="I35" s="71"/>
      <c r="P35" s="12"/>
    </row>
    <row r="36" spans="1:16" ht="15" customHeight="1" x14ac:dyDescent="0.15">
      <c r="A36" s="76" t="s">
        <v>6</v>
      </c>
      <c r="B36" s="77"/>
      <c r="C36" s="80" t="s">
        <v>13</v>
      </c>
      <c r="D36" s="80" t="s">
        <v>9</v>
      </c>
      <c r="E36" s="74" t="s">
        <v>10</v>
      </c>
      <c r="F36" s="84" t="s">
        <v>11</v>
      </c>
      <c r="G36" s="82" t="s">
        <v>12</v>
      </c>
      <c r="H36" s="86" t="s">
        <v>4</v>
      </c>
      <c r="I36" s="88" t="s">
        <v>7</v>
      </c>
      <c r="P36" s="12"/>
    </row>
    <row r="37" spans="1:16" ht="11.25" customHeight="1" thickBot="1" x14ac:dyDescent="0.2">
      <c r="A37" s="78"/>
      <c r="B37" s="79"/>
      <c r="C37" s="81"/>
      <c r="D37" s="81"/>
      <c r="E37" s="75"/>
      <c r="F37" s="85"/>
      <c r="G37" s="83"/>
      <c r="H37" s="87"/>
      <c r="I37" s="89"/>
      <c r="P37" s="12"/>
    </row>
    <row r="38" spans="1:16" ht="14.1" customHeight="1" thickTop="1" x14ac:dyDescent="0.15">
      <c r="A38" s="72" t="s">
        <v>2</v>
      </c>
      <c r="B38" s="73"/>
      <c r="C38" s="4">
        <f ca="1">COUNTIFS(OFFSET($B$4:$B$33,,ROWS(C$38:C38)),"&lt;="&amp;MID(C$36,4,3),$H$4:$H$33,"&lt;&gt;통*")-SUM($B38:B38)</f>
        <v>1</v>
      </c>
      <c r="D38" s="4">
        <f ca="1">COUNTIFS(OFFSET($B$4:$B$33,,ROWS(D$38:D38)),"&lt;="&amp;MID(D$36,4,3),$H$4:$H$33,"&lt;&gt;통*")-SUM($B38:C38)</f>
        <v>0</v>
      </c>
      <c r="E38" s="4">
        <f ca="1">COUNTIFS(OFFSET($B$4:$B$33,,ROWS(E$38:E38)),"&lt;="&amp;MID(E$36,4,3),$H$4:$H$33,"&lt;&gt;통*")-SUM($B38:D38)</f>
        <v>9</v>
      </c>
      <c r="F38" s="4">
        <f ca="1">COUNTIFS(OFFSET($B$4:$B$33,,ROWS(F$38:F38)),"&lt;="&amp;MID(F$36,4,3),$H$4:$H$33,"&lt;&gt;통*")-SUM($B38:E38)</f>
        <v>10</v>
      </c>
      <c r="G38" s="4">
        <f ca="1">COUNTIFS(OFFSET($B$4:$B$33,,ROWS(G$38:G38)),"&lt;="&amp;MID(G$36,4,3),$H$4:$H$33,"&lt;&gt;통*")-SUM($B38:F38)</f>
        <v>9</v>
      </c>
      <c r="H38" s="3">
        <f>C34</f>
        <v>82.38</v>
      </c>
      <c r="I38" s="45">
        <f ca="1">C38</f>
        <v>1</v>
      </c>
      <c r="P38" s="12"/>
    </row>
    <row r="39" spans="1:16" ht="14.1" customHeight="1" x14ac:dyDescent="0.15">
      <c r="A39" s="66" t="s">
        <v>14</v>
      </c>
      <c r="B39" s="67"/>
      <c r="C39" s="11">
        <f ca="1">COUNTIFS(OFFSET($B$4:$B$33,,ROWS(C$38:C39)),"&lt;="&amp;MID(C$36,4,3),$H$4:$H$33,"&lt;&gt;통*")-SUM($B39:B39)</f>
        <v>5</v>
      </c>
      <c r="D39" s="11">
        <f ca="1">COUNTIFS(OFFSET($B$4:$B$33,,ROWS(D$38:D39)),"&lt;="&amp;MID(D$36,4,3),$H$4:$H$33,"&lt;&gt;통*")-SUM($B39:C39)</f>
        <v>5</v>
      </c>
      <c r="E39" s="11">
        <f ca="1">COUNTIFS(OFFSET($B$4:$B$33,,ROWS(E$38:E39)),"&lt;="&amp;MID(E$36,4,3),$H$4:$H$33,"&lt;&gt;통*")-SUM($B39:D39)</f>
        <v>2</v>
      </c>
      <c r="F39" s="11">
        <f ca="1">COUNTIFS(OFFSET($B$4:$B$33,,ROWS(F$38:F39)),"&lt;="&amp;MID(F$36,4,3),$H$4:$H$33,"&lt;&gt;통*")-SUM($B39:E39)</f>
        <v>7</v>
      </c>
      <c r="G39" s="11">
        <f ca="1">COUNTIFS(OFFSET($B$4:$B$33,,ROWS(G$38:G39)),"&lt;="&amp;MID(G$36,4,3),$H$4:$H$33,"&lt;&gt;통*")-SUM($B39:F39)</f>
        <v>10</v>
      </c>
      <c r="H39" s="10">
        <f>D34</f>
        <v>76.209999999999994</v>
      </c>
      <c r="I39" s="46">
        <f ca="1">C39</f>
        <v>5</v>
      </c>
      <c r="P39" s="12"/>
    </row>
    <row r="40" spans="1:16" ht="14.1" customHeight="1" x14ac:dyDescent="0.15">
      <c r="A40" s="66" t="s">
        <v>3</v>
      </c>
      <c r="B40" s="67"/>
      <c r="C40" s="11">
        <f ca="1">COUNTIFS(OFFSET($B$4:$B$33,,ROWS(C$38:C40)),"&lt;="&amp;MID(C$36,4,3),$H$4:$H$33,"&lt;&gt;통*")-SUM($B40:B40)</f>
        <v>3</v>
      </c>
      <c r="D40" s="11">
        <f ca="1">COUNTIFS(OFFSET($B$4:$B$33,,ROWS(D$38:D40)),"&lt;="&amp;MID(D$36,4,3),$H$4:$H$33,"&lt;&gt;통*")-SUM($B40:C40)</f>
        <v>2</v>
      </c>
      <c r="E40" s="11">
        <f ca="1">COUNTIFS(OFFSET($B$4:$B$33,,ROWS(E$38:E40)),"&lt;="&amp;MID(E$36,4,3),$H$4:$H$33,"&lt;&gt;통*")-SUM($B40:D40)</f>
        <v>2</v>
      </c>
      <c r="F40" s="11">
        <f ca="1">COUNTIFS(OFFSET($B$4:$B$33,,ROWS(F$38:F40)),"&lt;="&amp;MID(F$36,4,3),$H$4:$H$33,"&lt;&gt;통*")-SUM($B40:E40)</f>
        <v>8</v>
      </c>
      <c r="G40" s="11">
        <f ca="1">COUNTIFS(OFFSET($B$4:$B$33,,ROWS(G$38:G40)),"&lt;="&amp;MID(G$36,4,3),$H$4:$H$33,"&lt;&gt;통*")-SUM($B40:F40)</f>
        <v>14</v>
      </c>
      <c r="H40" s="10">
        <f>E34</f>
        <v>85</v>
      </c>
      <c r="I40" s="46">
        <f t="shared" ref="I40:I41" ca="1" si="1">C40</f>
        <v>3</v>
      </c>
      <c r="P40" s="12"/>
    </row>
    <row r="41" spans="1:16" ht="14.1" customHeight="1" x14ac:dyDescent="0.15">
      <c r="A41" s="66" t="s">
        <v>15</v>
      </c>
      <c r="B41" s="67"/>
      <c r="C41" s="11">
        <f ca="1">COUNTIFS(OFFSET($B$4:$B$33,,ROWS(C$38:C41)),"&lt;="&amp;MID(C$36,4,3),$H$4:$H$33,"&lt;&gt;통*")-SUM($B41:B41)</f>
        <v>2</v>
      </c>
      <c r="D41" s="11">
        <f ca="1">COUNTIFS(OFFSET($B$4:$B$33,,ROWS(D$38:D41)),"&lt;="&amp;MID(D$36,4,3),$H$4:$H$33,"&lt;&gt;통*")-SUM($B41:C41)</f>
        <v>2</v>
      </c>
      <c r="E41" s="11">
        <f ca="1">COUNTIFS(OFFSET($B$4:$B$33,,ROWS(E$38:E41)),"&lt;="&amp;MID(E$36,4,3),$H$4:$H$33,"&lt;&gt;통*")-SUM($B41:D41)</f>
        <v>4</v>
      </c>
      <c r="F41" s="11">
        <f ca="1">COUNTIFS(OFFSET($B$4:$B$33,,ROWS(F$38:F41)),"&lt;="&amp;MID(F$36,4,3),$H$4:$H$33,"&lt;&gt;통*")-SUM($B41:E41)</f>
        <v>7</v>
      </c>
      <c r="G41" s="11">
        <f ca="1">COUNTIFS(OFFSET($B$4:$B$33,,ROWS(G$38:G41)),"&lt;="&amp;MID(G$36,4,3),$H$4:$H$33,"&lt;&gt;통*")-SUM($B41:F41)</f>
        <v>14</v>
      </c>
      <c r="H41" s="10">
        <f>F34</f>
        <v>85.21</v>
      </c>
      <c r="I41" s="46">
        <f t="shared" ca="1" si="1"/>
        <v>2</v>
      </c>
      <c r="P41" s="12"/>
    </row>
    <row r="42" spans="1:16" ht="50.25" customHeight="1" thickBot="1" x14ac:dyDescent="0.2">
      <c r="A42" s="60" t="s">
        <v>8</v>
      </c>
      <c r="B42" s="61"/>
      <c r="C42" s="62" t="s">
        <v>107</v>
      </c>
      <c r="D42" s="63"/>
      <c r="E42" s="63"/>
      <c r="F42" s="63"/>
      <c r="G42" s="63"/>
      <c r="H42" s="64"/>
      <c r="I42" s="65"/>
    </row>
    <row r="43" spans="1:16" s="8" customFormat="1" ht="15" customHeight="1" x14ac:dyDescent="0.15">
      <c r="A43" s="6"/>
      <c r="B43" s="7"/>
      <c r="C43" s="7"/>
      <c r="D43" s="7"/>
      <c r="E43" s="7"/>
      <c r="F43" s="7"/>
      <c r="G43" s="7"/>
      <c r="H43" s="7"/>
      <c r="I43" s="7"/>
    </row>
    <row r="44" spans="1:16" s="8" customFormat="1" ht="21.75" customHeight="1" x14ac:dyDescent="0.15">
      <c r="A44" s="9"/>
    </row>
  </sheetData>
  <protectedRanges>
    <protectedRange sqref="A1" name="범위2"/>
    <protectedRange sqref="A2 C42 I4 B4:B33 P41 B34:G34" name="범위1"/>
  </protectedRanges>
  <mergeCells count="19">
    <mergeCell ref="A41:B41"/>
    <mergeCell ref="A42:B42"/>
    <mergeCell ref="C42:I42"/>
    <mergeCell ref="G36:G37"/>
    <mergeCell ref="H36:H37"/>
    <mergeCell ref="I36:I37"/>
    <mergeCell ref="A38:B38"/>
    <mergeCell ref="A39:B39"/>
    <mergeCell ref="A40:B40"/>
    <mergeCell ref="A36:B37"/>
    <mergeCell ref="C36:C37"/>
    <mergeCell ref="D36:D37"/>
    <mergeCell ref="E36:E37"/>
    <mergeCell ref="F36:F37"/>
    <mergeCell ref="A1:I1"/>
    <mergeCell ref="A2:I2"/>
    <mergeCell ref="H3:I3"/>
    <mergeCell ref="A34:B34"/>
    <mergeCell ref="A35:I35"/>
  </mergeCells>
  <phoneticPr fontId="1" type="noConversion"/>
  <conditionalFormatting sqref="G4:G33">
    <cfRule type="cellIs" dxfId="9" priority="5" operator="lessThan">
      <formula>60</formula>
    </cfRule>
  </conditionalFormatting>
  <conditionalFormatting sqref="C4:C33 F4:F33">
    <cfRule type="cellIs" dxfId="8" priority="4" operator="lessThan">
      <formula>60</formula>
    </cfRule>
  </conditionalFormatting>
  <conditionalFormatting sqref="E4:E33">
    <cfRule type="cellIs" dxfId="3" priority="2" operator="lessThan">
      <formula>60</formula>
    </cfRule>
  </conditionalFormatting>
  <conditionalFormatting sqref="D4:D33">
    <cfRule type="cellIs" dxfId="1" priority="1" operator="lessThan">
      <formula>60</formula>
    </cfRule>
  </conditionalFormatting>
  <printOptions horizontalCentered="1" verticalCentered="1"/>
  <pageMargins left="0.47244094488188981" right="0.47244094488188981" top="0.51181102362204722" bottom="0.35433070866141736" header="0" footer="0"/>
  <pageSetup paperSize="9" orientation="portrait" horizontalDpi="300" verticalDpi="30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"/>
  <sheetViews>
    <sheetView zoomScaleNormal="100" zoomScaleSheetLayoutView="100" workbookViewId="0">
      <pane ySplit="3" topLeftCell="A4" activePane="bottomLeft" state="frozen"/>
      <selection pane="bottomLeft" activeCell="A2" sqref="A2:I2"/>
    </sheetView>
  </sheetViews>
  <sheetFormatPr defaultColWidth="3.6640625" defaultRowHeight="21.75" customHeight="1" x14ac:dyDescent="0.15"/>
  <cols>
    <col min="1" max="1" width="3.6640625" style="1" customWidth="1"/>
    <col min="2" max="2" width="9.6640625" style="1" customWidth="1"/>
    <col min="3" max="7" width="8.77734375" style="1" customWidth="1"/>
    <col min="8" max="8" width="12.21875" style="1" customWidth="1"/>
    <col min="9" max="9" width="9.6640625" style="1" customWidth="1"/>
    <col min="10" max="10" width="3.6640625" style="1"/>
    <col min="11" max="12" width="4.5546875" style="1" customWidth="1"/>
    <col min="13" max="13" width="4.21875" style="1" customWidth="1"/>
    <col min="14" max="14" width="4.5546875" style="1" customWidth="1"/>
    <col min="15" max="16384" width="3.6640625" style="1"/>
  </cols>
  <sheetData>
    <row r="1" spans="1:13" ht="27.75" customHeight="1" x14ac:dyDescent="0.15">
      <c r="A1" s="90" t="s">
        <v>32</v>
      </c>
      <c r="B1" s="90"/>
      <c r="C1" s="90"/>
      <c r="D1" s="90"/>
      <c r="E1" s="90"/>
      <c r="F1" s="90"/>
      <c r="G1" s="90"/>
      <c r="H1" s="90"/>
      <c r="I1" s="90"/>
      <c r="J1" s="24"/>
      <c r="K1" s="24"/>
    </row>
    <row r="2" spans="1:13" ht="23.25" customHeight="1" thickBot="1" x14ac:dyDescent="0.2">
      <c r="A2" s="70" t="s">
        <v>42</v>
      </c>
      <c r="B2" s="70"/>
      <c r="C2" s="70"/>
      <c r="D2" s="70"/>
      <c r="E2" s="70"/>
      <c r="F2" s="70"/>
      <c r="G2" s="70"/>
      <c r="H2" s="70"/>
      <c r="I2" s="70"/>
    </row>
    <row r="3" spans="1:13" ht="24" x14ac:dyDescent="0.15">
      <c r="A3" s="22" t="s">
        <v>0</v>
      </c>
      <c r="B3" s="47" t="s">
        <v>1</v>
      </c>
      <c r="C3" s="47" t="s">
        <v>2</v>
      </c>
      <c r="D3" s="47" t="s">
        <v>14</v>
      </c>
      <c r="E3" s="47" t="s">
        <v>3</v>
      </c>
      <c r="F3" s="47" t="s">
        <v>15</v>
      </c>
      <c r="G3" s="47" t="s">
        <v>4</v>
      </c>
      <c r="H3" s="91" t="s">
        <v>28</v>
      </c>
      <c r="I3" s="92"/>
    </row>
    <row r="4" spans="1:13" s="12" customFormat="1" ht="13.5" x14ac:dyDescent="0.15">
      <c r="A4" s="16">
        <v>1</v>
      </c>
      <c r="B4" s="29"/>
      <c r="C4" s="28">
        <v>100</v>
      </c>
      <c r="D4" s="28">
        <v>80</v>
      </c>
      <c r="E4" s="28">
        <v>80</v>
      </c>
      <c r="F4" s="28">
        <v>70</v>
      </c>
      <c r="G4" s="18">
        <f>AVERAGE(C4:F4)</f>
        <v>82.5</v>
      </c>
      <c r="H4" s="30"/>
      <c r="I4" s="31"/>
    </row>
    <row r="5" spans="1:13" s="12" customFormat="1" ht="14.1" customHeight="1" x14ac:dyDescent="0.15">
      <c r="A5" s="16">
        <v>2</v>
      </c>
      <c r="B5" s="29"/>
      <c r="C5" s="28">
        <v>100</v>
      </c>
      <c r="D5" s="28">
        <v>80</v>
      </c>
      <c r="E5" s="28">
        <v>80</v>
      </c>
      <c r="F5" s="28">
        <v>70</v>
      </c>
      <c r="G5" s="18">
        <f t="shared" ref="G5:G39" si="0">AVERAGE(C5:F5)</f>
        <v>82.5</v>
      </c>
      <c r="H5" s="30"/>
      <c r="I5" s="31"/>
    </row>
    <row r="6" spans="1:13" s="12" customFormat="1" ht="14.1" customHeight="1" x14ac:dyDescent="0.15">
      <c r="A6" s="16">
        <v>3</v>
      </c>
      <c r="B6" s="29"/>
      <c r="C6" s="28">
        <v>100</v>
      </c>
      <c r="D6" s="28">
        <v>50</v>
      </c>
      <c r="E6" s="28">
        <v>70</v>
      </c>
      <c r="F6" s="28">
        <v>70</v>
      </c>
      <c r="G6" s="18">
        <f t="shared" si="0"/>
        <v>72.5</v>
      </c>
      <c r="H6" s="30"/>
      <c r="I6" s="31"/>
    </row>
    <row r="7" spans="1:13" s="12" customFormat="1" ht="14.1" customHeight="1" x14ac:dyDescent="0.15">
      <c r="A7" s="16">
        <v>4</v>
      </c>
      <c r="B7" s="29"/>
      <c r="C7" s="28">
        <v>100</v>
      </c>
      <c r="D7" s="28">
        <v>80</v>
      </c>
      <c r="E7" s="28">
        <v>80</v>
      </c>
      <c r="F7" s="28">
        <v>70</v>
      </c>
      <c r="G7" s="18">
        <f t="shared" si="0"/>
        <v>82.5</v>
      </c>
      <c r="H7" s="30"/>
      <c r="I7" s="31"/>
    </row>
    <row r="8" spans="1:13" s="12" customFormat="1" ht="14.1" customHeight="1" x14ac:dyDescent="0.15">
      <c r="A8" s="16">
        <v>5</v>
      </c>
      <c r="B8" s="29"/>
      <c r="C8" s="28">
        <v>100</v>
      </c>
      <c r="D8" s="26">
        <v>50</v>
      </c>
      <c r="E8" s="28">
        <v>80</v>
      </c>
      <c r="F8" s="28">
        <v>70</v>
      </c>
      <c r="G8" s="18">
        <f t="shared" si="0"/>
        <v>75</v>
      </c>
      <c r="H8" s="30"/>
      <c r="I8" s="31"/>
    </row>
    <row r="9" spans="1:13" s="12" customFormat="1" ht="14.1" customHeight="1" x14ac:dyDescent="0.15">
      <c r="A9" s="16">
        <v>6</v>
      </c>
      <c r="B9" s="29"/>
      <c r="C9" s="28">
        <v>100</v>
      </c>
      <c r="D9" s="26">
        <v>50</v>
      </c>
      <c r="E9" s="28">
        <v>80</v>
      </c>
      <c r="F9" s="28">
        <v>70</v>
      </c>
      <c r="G9" s="18">
        <f t="shared" si="0"/>
        <v>75</v>
      </c>
      <c r="H9" s="30"/>
      <c r="I9" s="31"/>
      <c r="M9" s="13"/>
    </row>
    <row r="10" spans="1:13" s="12" customFormat="1" ht="14.1" customHeight="1" x14ac:dyDescent="0.15">
      <c r="A10" s="16">
        <v>7</v>
      </c>
      <c r="B10" s="29"/>
      <c r="C10" s="28">
        <v>100</v>
      </c>
      <c r="D10" s="28">
        <v>80</v>
      </c>
      <c r="E10" s="28">
        <v>80</v>
      </c>
      <c r="F10" s="28">
        <v>70</v>
      </c>
      <c r="G10" s="18">
        <f t="shared" si="0"/>
        <v>82.5</v>
      </c>
      <c r="H10" s="30"/>
      <c r="I10" s="31"/>
      <c r="M10" s="13"/>
    </row>
    <row r="11" spans="1:13" s="12" customFormat="1" ht="14.1" customHeight="1" x14ac:dyDescent="0.15">
      <c r="A11" s="16">
        <v>8</v>
      </c>
      <c r="B11" s="29"/>
      <c r="C11" s="27">
        <v>30</v>
      </c>
      <c r="D11" s="27">
        <v>30</v>
      </c>
      <c r="E11" s="27">
        <v>30</v>
      </c>
      <c r="F11" s="27">
        <v>30</v>
      </c>
      <c r="G11" s="18">
        <f t="shared" si="0"/>
        <v>30</v>
      </c>
      <c r="H11" s="32" t="s">
        <v>17</v>
      </c>
      <c r="I11" s="33"/>
      <c r="M11" s="13"/>
    </row>
    <row r="12" spans="1:13" s="12" customFormat="1" ht="14.1" customHeight="1" x14ac:dyDescent="0.15">
      <c r="A12" s="16">
        <v>9</v>
      </c>
      <c r="B12" s="29"/>
      <c r="C12" s="28">
        <v>100</v>
      </c>
      <c r="D12" s="28">
        <v>80</v>
      </c>
      <c r="E12" s="28">
        <v>80</v>
      </c>
      <c r="F12" s="28">
        <v>70</v>
      </c>
      <c r="G12" s="18">
        <f t="shared" si="0"/>
        <v>82.5</v>
      </c>
      <c r="H12" s="30"/>
      <c r="I12" s="31"/>
      <c r="M12" s="13"/>
    </row>
    <row r="13" spans="1:13" s="12" customFormat="1" ht="14.1" customHeight="1" x14ac:dyDescent="0.15">
      <c r="A13" s="16">
        <v>10</v>
      </c>
      <c r="B13" s="29"/>
      <c r="C13" s="28">
        <v>100</v>
      </c>
      <c r="D13" s="28">
        <v>80</v>
      </c>
      <c r="E13" s="28">
        <v>80</v>
      </c>
      <c r="F13" s="28">
        <v>70</v>
      </c>
      <c r="G13" s="18">
        <f t="shared" si="0"/>
        <v>82.5</v>
      </c>
      <c r="H13" s="30"/>
      <c r="I13" s="31"/>
      <c r="M13" s="13"/>
    </row>
    <row r="14" spans="1:13" s="12" customFormat="1" ht="14.1" customHeight="1" x14ac:dyDescent="0.15">
      <c r="A14" s="16">
        <v>11</v>
      </c>
      <c r="B14" s="29"/>
      <c r="C14" s="28">
        <v>100</v>
      </c>
      <c r="D14" s="28">
        <v>80</v>
      </c>
      <c r="E14" s="28">
        <v>80</v>
      </c>
      <c r="F14" s="28">
        <v>70</v>
      </c>
      <c r="G14" s="18">
        <f t="shared" si="0"/>
        <v>82.5</v>
      </c>
      <c r="H14" s="30"/>
      <c r="I14" s="31"/>
      <c r="M14" s="13"/>
    </row>
    <row r="15" spans="1:13" s="12" customFormat="1" ht="14.1" customHeight="1" x14ac:dyDescent="0.15">
      <c r="A15" s="16">
        <v>12</v>
      </c>
      <c r="B15" s="29"/>
      <c r="C15" s="28">
        <v>100</v>
      </c>
      <c r="D15" s="28">
        <v>80</v>
      </c>
      <c r="E15" s="28">
        <v>80</v>
      </c>
      <c r="F15" s="28">
        <v>70</v>
      </c>
      <c r="G15" s="18">
        <f t="shared" si="0"/>
        <v>82.5</v>
      </c>
      <c r="H15" s="30"/>
      <c r="I15" s="31"/>
      <c r="M15" s="13"/>
    </row>
    <row r="16" spans="1:13" s="12" customFormat="1" ht="14.1" customHeight="1" x14ac:dyDescent="0.15">
      <c r="A16" s="16">
        <v>13</v>
      </c>
      <c r="B16" s="29"/>
      <c r="C16" s="28">
        <v>100</v>
      </c>
      <c r="D16" s="28">
        <v>80</v>
      </c>
      <c r="E16" s="26">
        <v>50</v>
      </c>
      <c r="F16" s="28">
        <v>70</v>
      </c>
      <c r="G16" s="18">
        <f t="shared" si="0"/>
        <v>75</v>
      </c>
      <c r="H16" s="30"/>
      <c r="I16" s="31"/>
      <c r="M16" s="13"/>
    </row>
    <row r="17" spans="1:13" s="12" customFormat="1" ht="14.1" customHeight="1" x14ac:dyDescent="0.15">
      <c r="A17" s="16">
        <v>14</v>
      </c>
      <c r="B17" s="29"/>
      <c r="C17" s="28">
        <v>100</v>
      </c>
      <c r="D17" s="28">
        <v>80</v>
      </c>
      <c r="E17" s="26">
        <v>50</v>
      </c>
      <c r="F17" s="28">
        <v>70</v>
      </c>
      <c r="G17" s="18">
        <f t="shared" si="0"/>
        <v>75</v>
      </c>
      <c r="H17" s="30"/>
      <c r="I17" s="31"/>
      <c r="M17" s="13"/>
    </row>
    <row r="18" spans="1:13" s="12" customFormat="1" ht="14.1" customHeight="1" x14ac:dyDescent="0.15">
      <c r="A18" s="16">
        <v>15</v>
      </c>
      <c r="B18" s="29"/>
      <c r="C18" s="28">
        <v>100</v>
      </c>
      <c r="D18" s="28">
        <v>80</v>
      </c>
      <c r="E18" s="28">
        <v>80</v>
      </c>
      <c r="F18" s="28">
        <v>70</v>
      </c>
      <c r="G18" s="18">
        <f t="shared" si="0"/>
        <v>82.5</v>
      </c>
      <c r="H18" s="30"/>
      <c r="I18" s="31"/>
      <c r="M18" s="13"/>
    </row>
    <row r="19" spans="1:13" s="12" customFormat="1" ht="14.1" customHeight="1" x14ac:dyDescent="0.15">
      <c r="A19" s="16">
        <v>16</v>
      </c>
      <c r="B19" s="29"/>
      <c r="C19" s="28">
        <v>100</v>
      </c>
      <c r="D19" s="28">
        <v>80</v>
      </c>
      <c r="E19" s="28">
        <v>80</v>
      </c>
      <c r="F19" s="28">
        <v>70</v>
      </c>
      <c r="G19" s="18">
        <f t="shared" si="0"/>
        <v>82.5</v>
      </c>
      <c r="H19" s="30"/>
      <c r="I19" s="31"/>
      <c r="M19" s="13"/>
    </row>
    <row r="20" spans="1:13" s="12" customFormat="1" ht="14.1" customHeight="1" x14ac:dyDescent="0.15">
      <c r="A20" s="16">
        <v>17</v>
      </c>
      <c r="B20" s="29"/>
      <c r="C20" s="28">
        <v>100</v>
      </c>
      <c r="D20" s="28">
        <v>80</v>
      </c>
      <c r="E20" s="28">
        <v>80</v>
      </c>
      <c r="F20" s="28">
        <v>70</v>
      </c>
      <c r="G20" s="18">
        <f t="shared" si="0"/>
        <v>82.5</v>
      </c>
      <c r="H20" s="30"/>
      <c r="I20" s="31"/>
      <c r="M20" s="13"/>
    </row>
    <row r="21" spans="1:13" s="12" customFormat="1" ht="14.1" customHeight="1" x14ac:dyDescent="0.15">
      <c r="A21" s="16">
        <v>18</v>
      </c>
      <c r="B21" s="29"/>
      <c r="C21" s="28">
        <v>100</v>
      </c>
      <c r="D21" s="28">
        <v>80</v>
      </c>
      <c r="E21" s="28">
        <v>80</v>
      </c>
      <c r="F21" s="28">
        <v>70</v>
      </c>
      <c r="G21" s="18">
        <f t="shared" si="0"/>
        <v>82.5</v>
      </c>
      <c r="H21" s="30"/>
      <c r="I21" s="31"/>
      <c r="M21" s="13"/>
    </row>
    <row r="22" spans="1:13" s="12" customFormat="1" ht="14.1" customHeight="1" x14ac:dyDescent="0.15">
      <c r="A22" s="16">
        <v>19</v>
      </c>
      <c r="B22" s="29"/>
      <c r="C22" s="28">
        <v>100</v>
      </c>
      <c r="D22" s="28">
        <v>80</v>
      </c>
      <c r="E22" s="28">
        <v>80</v>
      </c>
      <c r="F22" s="28">
        <v>70</v>
      </c>
      <c r="G22" s="18">
        <f t="shared" si="0"/>
        <v>82.5</v>
      </c>
      <c r="H22" s="30"/>
      <c r="I22" s="31"/>
      <c r="M22" s="13"/>
    </row>
    <row r="23" spans="1:13" s="12" customFormat="1" ht="14.1" customHeight="1" x14ac:dyDescent="0.15">
      <c r="A23" s="16">
        <v>20</v>
      </c>
      <c r="B23" s="29"/>
      <c r="C23" s="28">
        <v>100</v>
      </c>
      <c r="D23" s="28">
        <v>80</v>
      </c>
      <c r="E23" s="28">
        <v>80</v>
      </c>
      <c r="F23" s="28">
        <v>70</v>
      </c>
      <c r="G23" s="18">
        <f t="shared" si="0"/>
        <v>82.5</v>
      </c>
      <c r="H23" s="30"/>
      <c r="I23" s="31"/>
      <c r="M23" s="13"/>
    </row>
    <row r="24" spans="1:13" s="12" customFormat="1" ht="14.1" customHeight="1" x14ac:dyDescent="0.15">
      <c r="A24" s="16">
        <v>21</v>
      </c>
      <c r="B24" s="29"/>
      <c r="C24" s="28">
        <v>100</v>
      </c>
      <c r="D24" s="28">
        <v>80</v>
      </c>
      <c r="E24" s="28">
        <v>80</v>
      </c>
      <c r="F24" s="28">
        <v>70</v>
      </c>
      <c r="G24" s="18">
        <f t="shared" si="0"/>
        <v>82.5</v>
      </c>
      <c r="H24" s="30"/>
      <c r="I24" s="31"/>
      <c r="M24" s="13"/>
    </row>
    <row r="25" spans="1:13" s="12" customFormat="1" ht="14.1" customHeight="1" x14ac:dyDescent="0.15">
      <c r="A25" s="16">
        <v>22</v>
      </c>
      <c r="B25" s="29"/>
      <c r="C25" s="28">
        <v>100</v>
      </c>
      <c r="D25" s="28">
        <v>80</v>
      </c>
      <c r="E25" s="28">
        <v>80</v>
      </c>
      <c r="F25" s="28">
        <v>70</v>
      </c>
      <c r="G25" s="18">
        <f t="shared" si="0"/>
        <v>82.5</v>
      </c>
      <c r="H25" s="30"/>
      <c r="I25" s="31"/>
      <c r="M25" s="13"/>
    </row>
    <row r="26" spans="1:13" s="12" customFormat="1" ht="14.1" customHeight="1" x14ac:dyDescent="0.15">
      <c r="A26" s="16">
        <v>23</v>
      </c>
      <c r="B26" s="29"/>
      <c r="C26" s="28">
        <v>100</v>
      </c>
      <c r="D26" s="28">
        <v>80</v>
      </c>
      <c r="E26" s="28">
        <v>80</v>
      </c>
      <c r="F26" s="28">
        <v>70</v>
      </c>
      <c r="G26" s="18">
        <f t="shared" si="0"/>
        <v>82.5</v>
      </c>
      <c r="H26" s="30"/>
      <c r="I26" s="31"/>
      <c r="M26" s="13"/>
    </row>
    <row r="27" spans="1:13" s="12" customFormat="1" ht="14.1" customHeight="1" x14ac:dyDescent="0.15">
      <c r="A27" s="16">
        <v>24</v>
      </c>
      <c r="B27" s="29"/>
      <c r="C27" s="28">
        <v>100</v>
      </c>
      <c r="D27" s="28">
        <v>80</v>
      </c>
      <c r="E27" s="28">
        <v>80</v>
      </c>
      <c r="F27" s="28">
        <v>70</v>
      </c>
      <c r="G27" s="18">
        <f t="shared" si="0"/>
        <v>82.5</v>
      </c>
      <c r="H27" s="30"/>
      <c r="I27" s="31"/>
    </row>
    <row r="28" spans="1:13" s="12" customFormat="1" ht="14.1" customHeight="1" x14ac:dyDescent="0.15">
      <c r="A28" s="16">
        <v>25</v>
      </c>
      <c r="B28" s="29"/>
      <c r="C28" s="28">
        <v>100</v>
      </c>
      <c r="D28" s="28">
        <v>80</v>
      </c>
      <c r="E28" s="28">
        <v>80</v>
      </c>
      <c r="F28" s="28">
        <v>70</v>
      </c>
      <c r="G28" s="18">
        <f t="shared" si="0"/>
        <v>82.5</v>
      </c>
      <c r="H28" s="30"/>
      <c r="I28" s="31"/>
    </row>
    <row r="29" spans="1:13" s="12" customFormat="1" ht="14.1" customHeight="1" x14ac:dyDescent="0.15">
      <c r="A29" s="16">
        <v>26</v>
      </c>
      <c r="B29" s="29"/>
      <c r="C29" s="28">
        <v>100</v>
      </c>
      <c r="D29" s="28">
        <v>80</v>
      </c>
      <c r="E29" s="28">
        <v>80</v>
      </c>
      <c r="F29" s="28">
        <v>70</v>
      </c>
      <c r="G29" s="18">
        <f t="shared" si="0"/>
        <v>82.5</v>
      </c>
      <c r="H29" s="30"/>
      <c r="I29" s="31"/>
    </row>
    <row r="30" spans="1:13" s="12" customFormat="1" ht="14.1" customHeight="1" x14ac:dyDescent="0.15">
      <c r="A30" s="16">
        <v>27</v>
      </c>
      <c r="B30" s="29"/>
      <c r="C30" s="28">
        <v>100</v>
      </c>
      <c r="D30" s="28">
        <v>80</v>
      </c>
      <c r="E30" s="28">
        <v>80</v>
      </c>
      <c r="F30" s="28">
        <v>70</v>
      </c>
      <c r="G30" s="18">
        <f t="shared" si="0"/>
        <v>82.5</v>
      </c>
      <c r="H30" s="30"/>
      <c r="I30" s="31"/>
    </row>
    <row r="31" spans="1:13" s="12" customFormat="1" ht="14.1" customHeight="1" x14ac:dyDescent="0.15">
      <c r="A31" s="16">
        <v>28</v>
      </c>
      <c r="B31" s="29"/>
      <c r="C31" s="28">
        <v>100</v>
      </c>
      <c r="D31" s="28">
        <v>80</v>
      </c>
      <c r="E31" s="28">
        <v>80</v>
      </c>
      <c r="F31" s="28">
        <v>70</v>
      </c>
      <c r="G31" s="18">
        <f t="shared" si="0"/>
        <v>82.5</v>
      </c>
      <c r="H31" s="30"/>
      <c r="I31" s="31"/>
    </row>
    <row r="32" spans="1:13" s="12" customFormat="1" ht="14.1" customHeight="1" x14ac:dyDescent="0.15">
      <c r="A32" s="16">
        <v>29</v>
      </c>
      <c r="B32" s="29"/>
      <c r="C32" s="28">
        <v>100</v>
      </c>
      <c r="D32" s="28">
        <v>80</v>
      </c>
      <c r="E32" s="28">
        <v>80</v>
      </c>
      <c r="F32" s="28">
        <v>70</v>
      </c>
      <c r="G32" s="18">
        <f t="shared" si="0"/>
        <v>82.5</v>
      </c>
      <c r="H32" s="30"/>
      <c r="I32" s="31"/>
    </row>
    <row r="33" spans="1:12" s="12" customFormat="1" ht="14.1" customHeight="1" x14ac:dyDescent="0.15">
      <c r="A33" s="16">
        <v>30</v>
      </c>
      <c r="B33" s="29"/>
      <c r="C33" s="28">
        <v>100</v>
      </c>
      <c r="D33" s="28">
        <v>80</v>
      </c>
      <c r="E33" s="28">
        <v>80</v>
      </c>
      <c r="F33" s="28">
        <v>70</v>
      </c>
      <c r="G33" s="18">
        <f t="shared" si="0"/>
        <v>82.5</v>
      </c>
      <c r="H33" s="30"/>
      <c r="I33" s="31"/>
    </row>
    <row r="34" spans="1:12" s="12" customFormat="1" ht="14.1" customHeight="1" x14ac:dyDescent="0.15">
      <c r="A34" s="16">
        <v>31</v>
      </c>
      <c r="B34" s="29"/>
      <c r="C34" s="28">
        <v>100</v>
      </c>
      <c r="D34" s="28">
        <v>80</v>
      </c>
      <c r="E34" s="28">
        <v>80</v>
      </c>
      <c r="F34" s="28">
        <v>70</v>
      </c>
      <c r="G34" s="18">
        <f t="shared" si="0"/>
        <v>82.5</v>
      </c>
      <c r="H34" s="30"/>
      <c r="I34" s="31"/>
    </row>
    <row r="35" spans="1:12" s="12" customFormat="1" ht="14.1" customHeight="1" x14ac:dyDescent="0.15">
      <c r="A35" s="16">
        <v>32</v>
      </c>
      <c r="B35" s="29"/>
      <c r="C35" s="28">
        <v>100</v>
      </c>
      <c r="D35" s="28">
        <v>80</v>
      </c>
      <c r="E35" s="28">
        <v>80</v>
      </c>
      <c r="F35" s="28">
        <v>70</v>
      </c>
      <c r="G35" s="18">
        <f t="shared" si="0"/>
        <v>82.5</v>
      </c>
      <c r="H35" s="30"/>
      <c r="I35" s="31"/>
    </row>
    <row r="36" spans="1:12" s="12" customFormat="1" ht="14.1" customHeight="1" x14ac:dyDescent="0.15">
      <c r="A36" s="16">
        <v>33</v>
      </c>
      <c r="B36" s="29"/>
      <c r="C36" s="28">
        <v>100</v>
      </c>
      <c r="D36" s="28">
        <v>80</v>
      </c>
      <c r="E36" s="28">
        <v>80</v>
      </c>
      <c r="F36" s="28">
        <v>70</v>
      </c>
      <c r="G36" s="18">
        <f t="shared" si="0"/>
        <v>82.5</v>
      </c>
      <c r="H36" s="30"/>
      <c r="I36" s="31"/>
    </row>
    <row r="37" spans="1:12" s="12" customFormat="1" ht="14.1" customHeight="1" x14ac:dyDescent="0.15">
      <c r="A37" s="16">
        <v>34</v>
      </c>
      <c r="B37" s="29"/>
      <c r="C37" s="28">
        <v>100</v>
      </c>
      <c r="D37" s="28">
        <v>80</v>
      </c>
      <c r="E37" s="28">
        <v>80</v>
      </c>
      <c r="F37" s="28">
        <v>70</v>
      </c>
      <c r="G37" s="18">
        <f t="shared" si="0"/>
        <v>82.5</v>
      </c>
      <c r="H37" s="30"/>
      <c r="I37" s="31"/>
    </row>
    <row r="38" spans="1:12" s="12" customFormat="1" ht="14.1" customHeight="1" x14ac:dyDescent="0.15">
      <c r="A38" s="16">
        <v>35</v>
      </c>
      <c r="B38" s="19"/>
      <c r="C38" s="28">
        <v>100</v>
      </c>
      <c r="D38" s="28">
        <v>80</v>
      </c>
      <c r="E38" s="28">
        <v>80</v>
      </c>
      <c r="F38" s="28">
        <v>70</v>
      </c>
      <c r="G38" s="18">
        <f t="shared" si="0"/>
        <v>82.5</v>
      </c>
      <c r="H38" s="30"/>
      <c r="I38" s="31"/>
    </row>
    <row r="39" spans="1:12" s="12" customFormat="1" ht="14.1" customHeight="1" x14ac:dyDescent="0.15">
      <c r="A39" s="16">
        <v>36</v>
      </c>
      <c r="B39" s="19"/>
      <c r="C39" s="28">
        <v>100</v>
      </c>
      <c r="D39" s="28">
        <v>80</v>
      </c>
      <c r="E39" s="28">
        <v>80</v>
      </c>
      <c r="F39" s="28">
        <v>70</v>
      </c>
      <c r="G39" s="18">
        <f t="shared" si="0"/>
        <v>82.5</v>
      </c>
      <c r="H39" s="30"/>
      <c r="I39" s="31"/>
    </row>
    <row r="40" spans="1:12" s="12" customFormat="1" ht="14.1" customHeight="1" x14ac:dyDescent="0.15">
      <c r="A40" s="16">
        <v>37</v>
      </c>
      <c r="B40" s="19"/>
      <c r="C40" s="14"/>
      <c r="D40" s="15"/>
      <c r="E40" s="20"/>
      <c r="F40" s="20"/>
      <c r="G40" s="21"/>
      <c r="H40" s="30"/>
      <c r="I40" s="31"/>
    </row>
    <row r="41" spans="1:12" ht="17.45" customHeight="1" thickBot="1" x14ac:dyDescent="0.2">
      <c r="A41" s="68" t="s">
        <v>5</v>
      </c>
      <c r="B41" s="69"/>
      <c r="C41" s="2">
        <f>AVERAGEIFS(C4:C40,$I$4:$I$40, "&lt;&gt;특*")</f>
        <v>98.055555555555557</v>
      </c>
      <c r="D41" s="2">
        <f>AVERAGEIFS(D4:D40,$I$4:$I$40, "&lt;&gt;특*")</f>
        <v>76.111111111111114</v>
      </c>
      <c r="E41" s="2">
        <f>AVERAGEIFS(E4:E40,$I$4:$I$40, "&lt;&gt;특*")</f>
        <v>76.666666666666671</v>
      </c>
      <c r="F41" s="2">
        <f>AVERAGEIFS(F4:F40,$I$4:$I$40, "&lt;&gt;특*")</f>
        <v>68.888888888888886</v>
      </c>
      <c r="G41" s="2">
        <f>AVERAGEIFS(G4:G40,$I$4:$I$40, "&lt;&gt;특*")</f>
        <v>79.930555555555557</v>
      </c>
      <c r="H41" s="34"/>
      <c r="I41" s="35"/>
      <c r="L41" s="5"/>
    </row>
    <row r="42" spans="1:12" ht="21.75" customHeight="1" thickBot="1" x14ac:dyDescent="0.2">
      <c r="A42" s="70" t="s">
        <v>27</v>
      </c>
      <c r="B42" s="71"/>
      <c r="C42" s="71"/>
      <c r="D42" s="71"/>
      <c r="E42" s="71"/>
      <c r="F42" s="71"/>
      <c r="G42" s="71"/>
      <c r="H42" s="71"/>
      <c r="I42" s="71"/>
    </row>
    <row r="43" spans="1:12" ht="15" customHeight="1" x14ac:dyDescent="0.15">
      <c r="A43" s="76" t="s">
        <v>6</v>
      </c>
      <c r="B43" s="77"/>
      <c r="C43" s="80" t="s">
        <v>13</v>
      </c>
      <c r="D43" s="80" t="s">
        <v>9</v>
      </c>
      <c r="E43" s="74" t="s">
        <v>10</v>
      </c>
      <c r="F43" s="84" t="s">
        <v>11</v>
      </c>
      <c r="G43" s="82" t="s">
        <v>12</v>
      </c>
      <c r="H43" s="86" t="s">
        <v>4</v>
      </c>
      <c r="I43" s="88" t="s">
        <v>7</v>
      </c>
    </row>
    <row r="44" spans="1:12" ht="11.25" customHeight="1" thickBot="1" x14ac:dyDescent="0.2">
      <c r="A44" s="78"/>
      <c r="B44" s="79"/>
      <c r="C44" s="81"/>
      <c r="D44" s="81"/>
      <c r="E44" s="75"/>
      <c r="F44" s="85"/>
      <c r="G44" s="83"/>
      <c r="H44" s="87"/>
      <c r="I44" s="89"/>
    </row>
    <row r="45" spans="1:12" ht="14.1" customHeight="1" thickTop="1" x14ac:dyDescent="0.15">
      <c r="A45" s="72" t="s">
        <v>2</v>
      </c>
      <c r="B45" s="73"/>
      <c r="C45" s="4">
        <f ca="1">COUNTIFS(OFFSET($B$4:$B$40,,ROWS(C$45:C45)),"&lt;="&amp;MID(C$43,4,3),$H$4:$H$40,"&lt;&gt;통*")-SUM($B45:B45)</f>
        <v>0</v>
      </c>
      <c r="D45" s="4">
        <f ca="1">COUNTIFS(OFFSET($B$4:$B$40,,ROWS(D$45:D45)),"&lt;="&amp;MID(D$43,4,3),$H$4:$H$40,"&lt;&gt;통*")-SUM($B45:C45)</f>
        <v>0</v>
      </c>
      <c r="E45" s="4">
        <f ca="1">COUNTIFS(OFFSET($B$4:$B$40,,ROWS(E$45:E45)),"&lt;="&amp;MID(E$43,4,3),$H$4:$H$40,"&lt;&gt;통*")-SUM($B45:D45)</f>
        <v>0</v>
      </c>
      <c r="F45" s="4">
        <f ca="1">COUNTIFS(OFFSET($B$4:$B$40,,ROWS(F$45:F45)),"&lt;="&amp;MID(F$43,4,3),$H$4:$H$40,"&lt;&gt;통*")-SUM($B45:E45)</f>
        <v>0</v>
      </c>
      <c r="G45" s="4">
        <f ca="1">COUNTIFS(OFFSET($B$4:$B$40,,ROWS(G$45:G45)),"&lt;="&amp;MID(G$43,4,3),$H$4:$H$40,"&lt;&gt;통*")-SUM($B45:F45)</f>
        <v>35</v>
      </c>
      <c r="H45" s="3">
        <f>C41</f>
        <v>98.055555555555557</v>
      </c>
      <c r="I45" s="45">
        <f ca="1">C45</f>
        <v>0</v>
      </c>
    </row>
    <row r="46" spans="1:12" ht="14.1" customHeight="1" x14ac:dyDescent="0.15">
      <c r="A46" s="66" t="s">
        <v>14</v>
      </c>
      <c r="B46" s="67"/>
      <c r="C46" s="11">
        <f ca="1">COUNTIFS(OFFSET($B$4:$B$40,,ROWS(C$45:C46)),"&lt;="&amp;MID(C$43,4,3),$H$4:$H$40,"&lt;&gt;통*")-SUM($B46:B46)</f>
        <v>3</v>
      </c>
      <c r="D46" s="11">
        <f ca="1">COUNTIFS(OFFSET($B$4:$B$40,,ROWS(D$45:D46)),"&lt;="&amp;MID(D$43,4,3),$H$4:$H$40,"&lt;&gt;통*")-SUM($B46:C46)</f>
        <v>0</v>
      </c>
      <c r="E46" s="11">
        <f ca="1">COUNTIFS(OFFSET($B$4:$B$40,,ROWS(E$45:E46)),"&lt;="&amp;MID(E$43,4,3),$H$4:$H$40,"&lt;&gt;통*")-SUM($B46:D46)</f>
        <v>0</v>
      </c>
      <c r="F46" s="11">
        <f ca="1">COUNTIFS(OFFSET($B$4:$B$40,,ROWS(F$45:F46)),"&lt;="&amp;MID(F$43,4,3),$H$4:$H$40,"&lt;&gt;통*")-SUM($B46:E46)</f>
        <v>32</v>
      </c>
      <c r="G46" s="11">
        <f ca="1">COUNTIFS(OFFSET($B$4:$B$40,,ROWS(G$45:G46)),"&lt;="&amp;MID(G$43,4,3),$H$4:$H$40,"&lt;&gt;통*")-SUM($B46:F46)</f>
        <v>0</v>
      </c>
      <c r="H46" s="10">
        <f>D41</f>
        <v>76.111111111111114</v>
      </c>
      <c r="I46" s="46">
        <f ca="1">C46</f>
        <v>3</v>
      </c>
    </row>
    <row r="47" spans="1:12" ht="14.1" customHeight="1" x14ac:dyDescent="0.15">
      <c r="A47" s="66" t="s">
        <v>3</v>
      </c>
      <c r="B47" s="67"/>
      <c r="C47" s="11">
        <f ca="1">COUNTIFS(OFFSET($B$4:$B$40,,ROWS(C$45:C47)),"&lt;="&amp;MID(C$43,4,3),$H$4:$H$40,"&lt;&gt;통*")-SUM($B47:B47)</f>
        <v>2</v>
      </c>
      <c r="D47" s="11">
        <f ca="1">COUNTIFS(OFFSET($B$4:$B$40,,ROWS(D$45:D47)),"&lt;="&amp;MID(D$43,4,3),$H$4:$H$40,"&lt;&gt;통*")-SUM($B47:C47)</f>
        <v>0</v>
      </c>
      <c r="E47" s="11">
        <f ca="1">COUNTIFS(OFFSET($B$4:$B$40,,ROWS(E$45:E47)),"&lt;="&amp;MID(E$43,4,3),$H$4:$H$40,"&lt;&gt;통*")-SUM($B47:D47)</f>
        <v>1</v>
      </c>
      <c r="F47" s="11">
        <f ca="1">COUNTIFS(OFFSET($B$4:$B$40,,ROWS(F$45:F47)),"&lt;="&amp;MID(F$43,4,3),$H$4:$H$40,"&lt;&gt;통*")-SUM($B47:E47)</f>
        <v>32</v>
      </c>
      <c r="G47" s="11">
        <f ca="1">COUNTIFS(OFFSET($B$4:$B$40,,ROWS(G$45:G47)),"&lt;="&amp;MID(G$43,4,3),$H$4:$H$40,"&lt;&gt;통*")-SUM($B47:F47)</f>
        <v>0</v>
      </c>
      <c r="H47" s="10">
        <f>E41</f>
        <v>76.666666666666671</v>
      </c>
      <c r="I47" s="46">
        <f t="shared" ref="I47:I48" ca="1" si="1">C47</f>
        <v>2</v>
      </c>
    </row>
    <row r="48" spans="1:12" ht="14.1" customHeight="1" x14ac:dyDescent="0.15">
      <c r="A48" s="66" t="s">
        <v>15</v>
      </c>
      <c r="B48" s="67"/>
      <c r="C48" s="11">
        <f ca="1">COUNTIFS(OFFSET($B$4:$B$40,,ROWS(C$45:C48)),"&lt;="&amp;MID(C$43,4,3),$H$4:$H$40,"&lt;&gt;통*")-SUM($B48:B48)</f>
        <v>0</v>
      </c>
      <c r="D48" s="11">
        <f ca="1">COUNTIFS(OFFSET($B$4:$B$40,,ROWS(D$45:D48)),"&lt;="&amp;MID(D$43,4,3),$H$4:$H$40,"&lt;&gt;통*")-SUM($B48:C48)</f>
        <v>0</v>
      </c>
      <c r="E48" s="11">
        <f ca="1">COUNTIFS(OFFSET($B$4:$B$40,,ROWS(E$45:E48)),"&lt;="&amp;MID(E$43,4,3),$H$4:$H$40,"&lt;&gt;통*")-SUM($B48:D48)</f>
        <v>35</v>
      </c>
      <c r="F48" s="11">
        <f ca="1">COUNTIFS(OFFSET($B$4:$B$40,,ROWS(F$45:F48)),"&lt;="&amp;MID(F$43,4,3),$H$4:$H$40,"&lt;&gt;통*")-SUM($B48:E48)</f>
        <v>0</v>
      </c>
      <c r="G48" s="11">
        <f ca="1">COUNTIFS(OFFSET($B$4:$B$40,,ROWS(G$45:G48)),"&lt;="&amp;MID(G$43,4,3),$H$4:$H$40,"&lt;&gt;통*")-SUM($B48:F48)</f>
        <v>0</v>
      </c>
      <c r="H48" s="10">
        <f>F41</f>
        <v>68.888888888888886</v>
      </c>
      <c r="I48" s="46">
        <f t="shared" ca="1" si="1"/>
        <v>0</v>
      </c>
    </row>
    <row r="49" spans="1:9" ht="50.25" customHeight="1" thickBot="1" x14ac:dyDescent="0.2">
      <c r="A49" s="60" t="s">
        <v>8</v>
      </c>
      <c r="B49" s="61"/>
      <c r="C49" s="62"/>
      <c r="D49" s="63"/>
      <c r="E49" s="63"/>
      <c r="F49" s="63"/>
      <c r="G49" s="63"/>
      <c r="H49" s="64"/>
      <c r="I49" s="65"/>
    </row>
    <row r="50" spans="1:9" s="8" customFormat="1" ht="15" customHeight="1" x14ac:dyDescent="0.15">
      <c r="A50" s="6"/>
      <c r="B50" s="7"/>
      <c r="C50" s="7"/>
      <c r="D50" s="7"/>
      <c r="E50" s="7"/>
      <c r="F50" s="7"/>
      <c r="G50" s="7"/>
      <c r="H50" s="7"/>
      <c r="I50" s="7"/>
    </row>
    <row r="51" spans="1:9" s="8" customFormat="1" ht="21.75" customHeight="1" x14ac:dyDescent="0.15">
      <c r="A51" s="9"/>
    </row>
  </sheetData>
  <protectedRanges>
    <protectedRange sqref="A1" name="범위2"/>
    <protectedRange sqref="A2 C49 I4 B4:B40 C40:F40 B41:G41 I37:I40" name="범위1"/>
  </protectedRanges>
  <mergeCells count="19">
    <mergeCell ref="A48:B48"/>
    <mergeCell ref="A49:B49"/>
    <mergeCell ref="C49:I49"/>
    <mergeCell ref="G43:G44"/>
    <mergeCell ref="H43:H44"/>
    <mergeCell ref="I43:I44"/>
    <mergeCell ref="A45:B45"/>
    <mergeCell ref="A46:B46"/>
    <mergeCell ref="A47:B47"/>
    <mergeCell ref="A43:B44"/>
    <mergeCell ref="C43:C44"/>
    <mergeCell ref="D43:D44"/>
    <mergeCell ref="E43:E44"/>
    <mergeCell ref="F43:F44"/>
    <mergeCell ref="A1:I1"/>
    <mergeCell ref="A2:I2"/>
    <mergeCell ref="H3:I3"/>
    <mergeCell ref="A41:B41"/>
    <mergeCell ref="A42:I42"/>
  </mergeCells>
  <phoneticPr fontId="1" type="noConversion"/>
  <conditionalFormatting sqref="C4:G40">
    <cfRule type="cellIs" dxfId="7" priority="1" operator="lessThan">
      <formula>60</formula>
    </cfRule>
  </conditionalFormatting>
  <printOptions horizontalCentered="1" verticalCentered="1"/>
  <pageMargins left="0.47244094488188981" right="0.47244094488188981" top="0.51181102362204722" bottom="0.35433070866141736" header="0" footer="0"/>
  <pageSetup paperSize="9" orientation="portrait" horizontalDpi="300" verticalDpi="300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"/>
  <sheetViews>
    <sheetView zoomScaleNormal="100" zoomScaleSheetLayoutView="100" workbookViewId="0">
      <pane ySplit="3" topLeftCell="A4" activePane="bottomLeft" state="frozen"/>
      <selection pane="bottomLeft" activeCell="N11" sqref="N11"/>
    </sheetView>
  </sheetViews>
  <sheetFormatPr defaultColWidth="3.6640625" defaultRowHeight="21.75" customHeight="1" x14ac:dyDescent="0.15"/>
  <cols>
    <col min="1" max="1" width="3.6640625" style="1" customWidth="1"/>
    <col min="2" max="2" width="9.6640625" style="1" customWidth="1"/>
    <col min="3" max="7" width="8.77734375" style="1" customWidth="1"/>
    <col min="8" max="8" width="12.21875" style="1" customWidth="1"/>
    <col min="9" max="9" width="9.6640625" style="1" customWidth="1"/>
    <col min="10" max="10" width="3.6640625" style="1"/>
    <col min="11" max="12" width="4.5546875" style="1" customWidth="1"/>
    <col min="13" max="13" width="4.21875" style="1" customWidth="1"/>
    <col min="14" max="14" width="4.5546875" style="1" customWidth="1"/>
    <col min="15" max="16384" width="3.6640625" style="1"/>
  </cols>
  <sheetData>
    <row r="1" spans="1:13" ht="27.75" customHeight="1" x14ac:dyDescent="0.15">
      <c r="A1" s="90" t="s">
        <v>32</v>
      </c>
      <c r="B1" s="90"/>
      <c r="C1" s="90"/>
      <c r="D1" s="90"/>
      <c r="E1" s="90"/>
      <c r="F1" s="90"/>
      <c r="G1" s="90"/>
      <c r="H1" s="90"/>
      <c r="I1" s="90"/>
      <c r="J1" s="24"/>
      <c r="K1" s="24"/>
    </row>
    <row r="2" spans="1:13" ht="23.25" customHeight="1" thickBot="1" x14ac:dyDescent="0.2">
      <c r="A2" s="70" t="s">
        <v>43</v>
      </c>
      <c r="B2" s="70"/>
      <c r="C2" s="70"/>
      <c r="D2" s="70"/>
      <c r="E2" s="70"/>
      <c r="F2" s="70"/>
      <c r="G2" s="70"/>
      <c r="H2" s="70"/>
      <c r="I2" s="70"/>
    </row>
    <row r="3" spans="1:13" ht="24" x14ac:dyDescent="0.15">
      <c r="A3" s="22" t="s">
        <v>0</v>
      </c>
      <c r="B3" s="47" t="s">
        <v>1</v>
      </c>
      <c r="C3" s="47" t="s">
        <v>2</v>
      </c>
      <c r="D3" s="47" t="s">
        <v>14</v>
      </c>
      <c r="E3" s="47" t="s">
        <v>3</v>
      </c>
      <c r="F3" s="47" t="s">
        <v>15</v>
      </c>
      <c r="G3" s="47" t="s">
        <v>4</v>
      </c>
      <c r="H3" s="91" t="s">
        <v>28</v>
      </c>
      <c r="I3" s="92"/>
    </row>
    <row r="4" spans="1:13" s="12" customFormat="1" ht="13.5" x14ac:dyDescent="0.15">
      <c r="A4" s="16">
        <v>1</v>
      </c>
      <c r="B4" s="29"/>
      <c r="C4" s="28">
        <v>100</v>
      </c>
      <c r="D4" s="28">
        <v>80</v>
      </c>
      <c r="E4" s="28">
        <v>80</v>
      </c>
      <c r="F4" s="28">
        <v>70</v>
      </c>
      <c r="G4" s="18">
        <f>AVERAGE(C4:F4)</f>
        <v>82.5</v>
      </c>
      <c r="H4" s="30"/>
      <c r="I4" s="31"/>
    </row>
    <row r="5" spans="1:13" s="12" customFormat="1" ht="14.1" customHeight="1" x14ac:dyDescent="0.15">
      <c r="A5" s="16">
        <v>2</v>
      </c>
      <c r="B5" s="29"/>
      <c r="C5" s="28">
        <v>100</v>
      </c>
      <c r="D5" s="28">
        <v>80</v>
      </c>
      <c r="E5" s="28">
        <v>80</v>
      </c>
      <c r="F5" s="28">
        <v>70</v>
      </c>
      <c r="G5" s="18">
        <f t="shared" ref="G5:G39" si="0">AVERAGE(C5:F5)</f>
        <v>82.5</v>
      </c>
      <c r="H5" s="30"/>
      <c r="I5" s="31"/>
    </row>
    <row r="6" spans="1:13" s="12" customFormat="1" ht="14.1" customHeight="1" x14ac:dyDescent="0.15">
      <c r="A6" s="16">
        <v>3</v>
      </c>
      <c r="B6" s="29"/>
      <c r="C6" s="28">
        <v>100</v>
      </c>
      <c r="D6" s="28">
        <v>50</v>
      </c>
      <c r="E6" s="28">
        <v>70</v>
      </c>
      <c r="F6" s="28">
        <v>70</v>
      </c>
      <c r="G6" s="18">
        <f t="shared" si="0"/>
        <v>72.5</v>
      </c>
      <c r="H6" s="30"/>
      <c r="I6" s="31"/>
    </row>
    <row r="7" spans="1:13" s="12" customFormat="1" ht="14.1" customHeight="1" x14ac:dyDescent="0.15">
      <c r="A7" s="16">
        <v>4</v>
      </c>
      <c r="B7" s="29"/>
      <c r="C7" s="28">
        <v>100</v>
      </c>
      <c r="D7" s="28">
        <v>80</v>
      </c>
      <c r="E7" s="28">
        <v>80</v>
      </c>
      <c r="F7" s="28">
        <v>70</v>
      </c>
      <c r="G7" s="18">
        <f t="shared" si="0"/>
        <v>82.5</v>
      </c>
      <c r="H7" s="30"/>
      <c r="I7" s="31"/>
    </row>
    <row r="8" spans="1:13" s="12" customFormat="1" ht="14.1" customHeight="1" x14ac:dyDescent="0.15">
      <c r="A8" s="16">
        <v>5</v>
      </c>
      <c r="B8" s="29"/>
      <c r="C8" s="28">
        <v>100</v>
      </c>
      <c r="D8" s="26">
        <v>50</v>
      </c>
      <c r="E8" s="28">
        <v>80</v>
      </c>
      <c r="F8" s="28">
        <v>70</v>
      </c>
      <c r="G8" s="18">
        <f t="shared" si="0"/>
        <v>75</v>
      </c>
      <c r="H8" s="30"/>
      <c r="I8" s="31"/>
    </row>
    <row r="9" spans="1:13" s="12" customFormat="1" ht="14.1" customHeight="1" x14ac:dyDescent="0.15">
      <c r="A9" s="16">
        <v>6</v>
      </c>
      <c r="B9" s="29"/>
      <c r="C9" s="28">
        <v>100</v>
      </c>
      <c r="D9" s="26">
        <v>50</v>
      </c>
      <c r="E9" s="28">
        <v>80</v>
      </c>
      <c r="F9" s="28">
        <v>70</v>
      </c>
      <c r="G9" s="18">
        <f t="shared" si="0"/>
        <v>75</v>
      </c>
      <c r="H9" s="30"/>
      <c r="I9" s="31"/>
      <c r="M9" s="13"/>
    </row>
    <row r="10" spans="1:13" s="12" customFormat="1" ht="14.1" customHeight="1" x14ac:dyDescent="0.15">
      <c r="A10" s="16">
        <v>7</v>
      </c>
      <c r="B10" s="29"/>
      <c r="C10" s="28">
        <v>100</v>
      </c>
      <c r="D10" s="28">
        <v>80</v>
      </c>
      <c r="E10" s="28">
        <v>80</v>
      </c>
      <c r="F10" s="28">
        <v>70</v>
      </c>
      <c r="G10" s="18">
        <f t="shared" si="0"/>
        <v>82.5</v>
      </c>
      <c r="H10" s="30"/>
      <c r="I10" s="31"/>
      <c r="M10" s="13"/>
    </row>
    <row r="11" spans="1:13" s="12" customFormat="1" ht="14.1" customHeight="1" x14ac:dyDescent="0.15">
      <c r="A11" s="16">
        <v>8</v>
      </c>
      <c r="B11" s="29"/>
      <c r="C11" s="27">
        <v>30</v>
      </c>
      <c r="D11" s="27">
        <v>30</v>
      </c>
      <c r="E11" s="27">
        <v>30</v>
      </c>
      <c r="F11" s="27">
        <v>30</v>
      </c>
      <c r="G11" s="18">
        <f t="shared" si="0"/>
        <v>30</v>
      </c>
      <c r="H11" s="32" t="s">
        <v>17</v>
      </c>
      <c r="I11" s="33"/>
      <c r="M11" s="13"/>
    </row>
    <row r="12" spans="1:13" s="12" customFormat="1" ht="14.1" customHeight="1" x14ac:dyDescent="0.15">
      <c r="A12" s="16">
        <v>9</v>
      </c>
      <c r="B12" s="29"/>
      <c r="C12" s="28">
        <v>100</v>
      </c>
      <c r="D12" s="28">
        <v>80</v>
      </c>
      <c r="E12" s="28">
        <v>80</v>
      </c>
      <c r="F12" s="28">
        <v>70</v>
      </c>
      <c r="G12" s="18">
        <f t="shared" si="0"/>
        <v>82.5</v>
      </c>
      <c r="H12" s="30"/>
      <c r="I12" s="31"/>
      <c r="M12" s="13"/>
    </row>
    <row r="13" spans="1:13" s="12" customFormat="1" ht="14.1" customHeight="1" x14ac:dyDescent="0.15">
      <c r="A13" s="16">
        <v>10</v>
      </c>
      <c r="B13" s="29"/>
      <c r="C13" s="28">
        <v>100</v>
      </c>
      <c r="D13" s="28">
        <v>80</v>
      </c>
      <c r="E13" s="28">
        <v>80</v>
      </c>
      <c r="F13" s="28">
        <v>70</v>
      </c>
      <c r="G13" s="18">
        <f t="shared" si="0"/>
        <v>82.5</v>
      </c>
      <c r="H13" s="30"/>
      <c r="I13" s="31"/>
      <c r="M13" s="13"/>
    </row>
    <row r="14" spans="1:13" s="12" customFormat="1" ht="14.1" customHeight="1" x14ac:dyDescent="0.15">
      <c r="A14" s="16">
        <v>11</v>
      </c>
      <c r="B14" s="29"/>
      <c r="C14" s="28">
        <v>100</v>
      </c>
      <c r="D14" s="28">
        <v>80</v>
      </c>
      <c r="E14" s="28">
        <v>80</v>
      </c>
      <c r="F14" s="28">
        <v>70</v>
      </c>
      <c r="G14" s="18">
        <f t="shared" si="0"/>
        <v>82.5</v>
      </c>
      <c r="H14" s="30"/>
      <c r="I14" s="31"/>
      <c r="M14" s="13"/>
    </row>
    <row r="15" spans="1:13" s="12" customFormat="1" ht="14.1" customHeight="1" x14ac:dyDescent="0.15">
      <c r="A15" s="16">
        <v>12</v>
      </c>
      <c r="B15" s="29"/>
      <c r="C15" s="28">
        <v>100</v>
      </c>
      <c r="D15" s="28">
        <v>80</v>
      </c>
      <c r="E15" s="28">
        <v>80</v>
      </c>
      <c r="F15" s="28">
        <v>70</v>
      </c>
      <c r="G15" s="18">
        <f t="shared" si="0"/>
        <v>82.5</v>
      </c>
      <c r="H15" s="30"/>
      <c r="I15" s="31"/>
      <c r="M15" s="13"/>
    </row>
    <row r="16" spans="1:13" s="12" customFormat="1" ht="14.1" customHeight="1" x14ac:dyDescent="0.15">
      <c r="A16" s="16">
        <v>13</v>
      </c>
      <c r="B16" s="29"/>
      <c r="C16" s="28">
        <v>100</v>
      </c>
      <c r="D16" s="28">
        <v>80</v>
      </c>
      <c r="E16" s="26">
        <v>50</v>
      </c>
      <c r="F16" s="28">
        <v>70</v>
      </c>
      <c r="G16" s="18">
        <f t="shared" si="0"/>
        <v>75</v>
      </c>
      <c r="H16" s="30"/>
      <c r="I16" s="31"/>
      <c r="M16" s="13"/>
    </row>
    <row r="17" spans="1:13" s="12" customFormat="1" ht="14.1" customHeight="1" x14ac:dyDescent="0.15">
      <c r="A17" s="16">
        <v>14</v>
      </c>
      <c r="B17" s="29"/>
      <c r="C17" s="28">
        <v>100</v>
      </c>
      <c r="D17" s="28">
        <v>80</v>
      </c>
      <c r="E17" s="26">
        <v>50</v>
      </c>
      <c r="F17" s="28">
        <v>70</v>
      </c>
      <c r="G17" s="18">
        <f t="shared" si="0"/>
        <v>75</v>
      </c>
      <c r="H17" s="30"/>
      <c r="I17" s="31"/>
      <c r="M17" s="13"/>
    </row>
    <row r="18" spans="1:13" s="12" customFormat="1" ht="14.1" customHeight="1" x14ac:dyDescent="0.15">
      <c r="A18" s="16">
        <v>15</v>
      </c>
      <c r="B18" s="29"/>
      <c r="C18" s="28">
        <v>100</v>
      </c>
      <c r="D18" s="28">
        <v>80</v>
      </c>
      <c r="E18" s="28">
        <v>80</v>
      </c>
      <c r="F18" s="28">
        <v>70</v>
      </c>
      <c r="G18" s="18">
        <f t="shared" si="0"/>
        <v>82.5</v>
      </c>
      <c r="H18" s="30"/>
      <c r="I18" s="31"/>
      <c r="M18" s="13"/>
    </row>
    <row r="19" spans="1:13" s="12" customFormat="1" ht="14.1" customHeight="1" x14ac:dyDescent="0.15">
      <c r="A19" s="16">
        <v>16</v>
      </c>
      <c r="B19" s="29"/>
      <c r="C19" s="28">
        <v>100</v>
      </c>
      <c r="D19" s="28">
        <v>80</v>
      </c>
      <c r="E19" s="28">
        <v>80</v>
      </c>
      <c r="F19" s="28">
        <v>70</v>
      </c>
      <c r="G19" s="18">
        <f t="shared" si="0"/>
        <v>82.5</v>
      </c>
      <c r="H19" s="30"/>
      <c r="I19" s="31"/>
      <c r="M19" s="13"/>
    </row>
    <row r="20" spans="1:13" s="12" customFormat="1" ht="14.1" customHeight="1" x14ac:dyDescent="0.15">
      <c r="A20" s="16">
        <v>17</v>
      </c>
      <c r="B20" s="29"/>
      <c r="C20" s="28">
        <v>100</v>
      </c>
      <c r="D20" s="28">
        <v>80</v>
      </c>
      <c r="E20" s="28">
        <v>80</v>
      </c>
      <c r="F20" s="28">
        <v>70</v>
      </c>
      <c r="G20" s="18">
        <f t="shared" si="0"/>
        <v>82.5</v>
      </c>
      <c r="H20" s="30"/>
      <c r="I20" s="31"/>
      <c r="M20" s="13"/>
    </row>
    <row r="21" spans="1:13" s="12" customFormat="1" ht="14.1" customHeight="1" x14ac:dyDescent="0.15">
      <c r="A21" s="16">
        <v>18</v>
      </c>
      <c r="B21" s="29"/>
      <c r="C21" s="28">
        <v>100</v>
      </c>
      <c r="D21" s="28">
        <v>80</v>
      </c>
      <c r="E21" s="28">
        <v>80</v>
      </c>
      <c r="F21" s="28">
        <v>70</v>
      </c>
      <c r="G21" s="18">
        <f t="shared" si="0"/>
        <v>82.5</v>
      </c>
      <c r="H21" s="30"/>
      <c r="I21" s="31"/>
      <c r="M21" s="13"/>
    </row>
    <row r="22" spans="1:13" s="12" customFormat="1" ht="14.1" customHeight="1" x14ac:dyDescent="0.15">
      <c r="A22" s="16">
        <v>19</v>
      </c>
      <c r="B22" s="29"/>
      <c r="C22" s="28">
        <v>100</v>
      </c>
      <c r="D22" s="28">
        <v>80</v>
      </c>
      <c r="E22" s="28">
        <v>80</v>
      </c>
      <c r="F22" s="28">
        <v>70</v>
      </c>
      <c r="G22" s="18">
        <f t="shared" si="0"/>
        <v>82.5</v>
      </c>
      <c r="H22" s="30"/>
      <c r="I22" s="31"/>
      <c r="M22" s="13"/>
    </row>
    <row r="23" spans="1:13" s="12" customFormat="1" ht="14.1" customHeight="1" x14ac:dyDescent="0.15">
      <c r="A23" s="16">
        <v>20</v>
      </c>
      <c r="B23" s="29"/>
      <c r="C23" s="28">
        <v>100</v>
      </c>
      <c r="D23" s="28">
        <v>80</v>
      </c>
      <c r="E23" s="28">
        <v>80</v>
      </c>
      <c r="F23" s="28">
        <v>70</v>
      </c>
      <c r="G23" s="18">
        <f t="shared" si="0"/>
        <v>82.5</v>
      </c>
      <c r="H23" s="30"/>
      <c r="I23" s="31"/>
      <c r="M23" s="13"/>
    </row>
    <row r="24" spans="1:13" s="12" customFormat="1" ht="14.1" customHeight="1" x14ac:dyDescent="0.15">
      <c r="A24" s="16">
        <v>21</v>
      </c>
      <c r="B24" s="29"/>
      <c r="C24" s="28">
        <v>100</v>
      </c>
      <c r="D24" s="28">
        <v>80</v>
      </c>
      <c r="E24" s="28">
        <v>80</v>
      </c>
      <c r="F24" s="28">
        <v>70</v>
      </c>
      <c r="G24" s="18">
        <f t="shared" si="0"/>
        <v>82.5</v>
      </c>
      <c r="H24" s="30"/>
      <c r="I24" s="31"/>
      <c r="M24" s="13"/>
    </row>
    <row r="25" spans="1:13" s="12" customFormat="1" ht="14.1" customHeight="1" x14ac:dyDescent="0.15">
      <c r="A25" s="16">
        <v>22</v>
      </c>
      <c r="B25" s="29"/>
      <c r="C25" s="28">
        <v>100</v>
      </c>
      <c r="D25" s="28">
        <v>80</v>
      </c>
      <c r="E25" s="28">
        <v>80</v>
      </c>
      <c r="F25" s="28">
        <v>70</v>
      </c>
      <c r="G25" s="18">
        <f t="shared" si="0"/>
        <v>82.5</v>
      </c>
      <c r="H25" s="30"/>
      <c r="I25" s="31"/>
      <c r="M25" s="13"/>
    </row>
    <row r="26" spans="1:13" s="12" customFormat="1" ht="14.1" customHeight="1" x14ac:dyDescent="0.15">
      <c r="A26" s="16">
        <v>23</v>
      </c>
      <c r="B26" s="29"/>
      <c r="C26" s="28">
        <v>100</v>
      </c>
      <c r="D26" s="28">
        <v>80</v>
      </c>
      <c r="E26" s="28">
        <v>80</v>
      </c>
      <c r="F26" s="28">
        <v>70</v>
      </c>
      <c r="G26" s="18">
        <f t="shared" si="0"/>
        <v>82.5</v>
      </c>
      <c r="H26" s="30"/>
      <c r="I26" s="31"/>
      <c r="M26" s="13"/>
    </row>
    <row r="27" spans="1:13" s="12" customFormat="1" ht="14.1" customHeight="1" x14ac:dyDescent="0.15">
      <c r="A27" s="16">
        <v>24</v>
      </c>
      <c r="B27" s="29"/>
      <c r="C27" s="28">
        <v>100</v>
      </c>
      <c r="D27" s="28">
        <v>80</v>
      </c>
      <c r="E27" s="28">
        <v>80</v>
      </c>
      <c r="F27" s="28">
        <v>70</v>
      </c>
      <c r="G27" s="18">
        <f t="shared" si="0"/>
        <v>82.5</v>
      </c>
      <c r="H27" s="30"/>
      <c r="I27" s="31"/>
    </row>
    <row r="28" spans="1:13" s="12" customFormat="1" ht="14.1" customHeight="1" x14ac:dyDescent="0.15">
      <c r="A28" s="16">
        <v>25</v>
      </c>
      <c r="B28" s="29"/>
      <c r="C28" s="28">
        <v>100</v>
      </c>
      <c r="D28" s="28">
        <v>80</v>
      </c>
      <c r="E28" s="28">
        <v>80</v>
      </c>
      <c r="F28" s="28">
        <v>70</v>
      </c>
      <c r="G28" s="18">
        <f t="shared" si="0"/>
        <v>82.5</v>
      </c>
      <c r="H28" s="30"/>
      <c r="I28" s="31"/>
    </row>
    <row r="29" spans="1:13" s="12" customFormat="1" ht="14.1" customHeight="1" x14ac:dyDescent="0.15">
      <c r="A29" s="16">
        <v>26</v>
      </c>
      <c r="B29" s="29"/>
      <c r="C29" s="28">
        <v>100</v>
      </c>
      <c r="D29" s="28">
        <v>80</v>
      </c>
      <c r="E29" s="28">
        <v>80</v>
      </c>
      <c r="F29" s="28">
        <v>70</v>
      </c>
      <c r="G29" s="18">
        <f t="shared" si="0"/>
        <v>82.5</v>
      </c>
      <c r="H29" s="30"/>
      <c r="I29" s="31"/>
    </row>
    <row r="30" spans="1:13" s="12" customFormat="1" ht="14.1" customHeight="1" x14ac:dyDescent="0.15">
      <c r="A30" s="16">
        <v>27</v>
      </c>
      <c r="B30" s="29"/>
      <c r="C30" s="28">
        <v>100</v>
      </c>
      <c r="D30" s="28">
        <v>80</v>
      </c>
      <c r="E30" s="28">
        <v>80</v>
      </c>
      <c r="F30" s="28">
        <v>70</v>
      </c>
      <c r="G30" s="18">
        <f t="shared" si="0"/>
        <v>82.5</v>
      </c>
      <c r="H30" s="30"/>
      <c r="I30" s="31"/>
    </row>
    <row r="31" spans="1:13" s="12" customFormat="1" ht="14.1" customHeight="1" x14ac:dyDescent="0.15">
      <c r="A31" s="16">
        <v>28</v>
      </c>
      <c r="B31" s="29"/>
      <c r="C31" s="28">
        <v>100</v>
      </c>
      <c r="D31" s="28">
        <v>80</v>
      </c>
      <c r="E31" s="28">
        <v>80</v>
      </c>
      <c r="F31" s="28">
        <v>70</v>
      </c>
      <c r="G31" s="18">
        <f t="shared" si="0"/>
        <v>82.5</v>
      </c>
      <c r="H31" s="30"/>
      <c r="I31" s="31"/>
    </row>
    <row r="32" spans="1:13" s="12" customFormat="1" ht="14.1" customHeight="1" x14ac:dyDescent="0.15">
      <c r="A32" s="16">
        <v>29</v>
      </c>
      <c r="B32" s="29"/>
      <c r="C32" s="28">
        <v>100</v>
      </c>
      <c r="D32" s="28">
        <v>80</v>
      </c>
      <c r="E32" s="28">
        <v>80</v>
      </c>
      <c r="F32" s="28">
        <v>70</v>
      </c>
      <c r="G32" s="18">
        <f t="shared" si="0"/>
        <v>82.5</v>
      </c>
      <c r="H32" s="30"/>
      <c r="I32" s="31"/>
    </row>
    <row r="33" spans="1:12" s="12" customFormat="1" ht="14.1" customHeight="1" x14ac:dyDescent="0.15">
      <c r="A33" s="16">
        <v>30</v>
      </c>
      <c r="B33" s="29"/>
      <c r="C33" s="28">
        <v>100</v>
      </c>
      <c r="D33" s="28">
        <v>80</v>
      </c>
      <c r="E33" s="28">
        <v>80</v>
      </c>
      <c r="F33" s="28">
        <v>70</v>
      </c>
      <c r="G33" s="18">
        <f t="shared" si="0"/>
        <v>82.5</v>
      </c>
      <c r="H33" s="30"/>
      <c r="I33" s="31"/>
    </row>
    <row r="34" spans="1:12" s="12" customFormat="1" ht="14.1" customHeight="1" x14ac:dyDescent="0.15">
      <c r="A34" s="16">
        <v>31</v>
      </c>
      <c r="B34" s="29"/>
      <c r="C34" s="28">
        <v>100</v>
      </c>
      <c r="D34" s="28">
        <v>80</v>
      </c>
      <c r="E34" s="28">
        <v>80</v>
      </c>
      <c r="F34" s="28">
        <v>70</v>
      </c>
      <c r="G34" s="18">
        <f t="shared" si="0"/>
        <v>82.5</v>
      </c>
      <c r="H34" s="30"/>
      <c r="I34" s="31"/>
    </row>
    <row r="35" spans="1:12" s="12" customFormat="1" ht="14.1" customHeight="1" x14ac:dyDescent="0.15">
      <c r="A35" s="16">
        <v>32</v>
      </c>
      <c r="B35" s="29"/>
      <c r="C35" s="28">
        <v>100</v>
      </c>
      <c r="D35" s="28">
        <v>80</v>
      </c>
      <c r="E35" s="28">
        <v>80</v>
      </c>
      <c r="F35" s="28">
        <v>70</v>
      </c>
      <c r="G35" s="18">
        <f t="shared" si="0"/>
        <v>82.5</v>
      </c>
      <c r="H35" s="30"/>
      <c r="I35" s="31"/>
    </row>
    <row r="36" spans="1:12" s="12" customFormat="1" ht="14.1" customHeight="1" x14ac:dyDescent="0.15">
      <c r="A36" s="16">
        <v>33</v>
      </c>
      <c r="B36" s="29"/>
      <c r="C36" s="28">
        <v>100</v>
      </c>
      <c r="D36" s="28">
        <v>80</v>
      </c>
      <c r="E36" s="28">
        <v>80</v>
      </c>
      <c r="F36" s="28">
        <v>70</v>
      </c>
      <c r="G36" s="18">
        <f t="shared" si="0"/>
        <v>82.5</v>
      </c>
      <c r="H36" s="30"/>
      <c r="I36" s="31"/>
    </row>
    <row r="37" spans="1:12" s="12" customFormat="1" ht="14.1" customHeight="1" x14ac:dyDescent="0.15">
      <c r="A37" s="16">
        <v>34</v>
      </c>
      <c r="B37" s="29"/>
      <c r="C37" s="28">
        <v>100</v>
      </c>
      <c r="D37" s="28">
        <v>80</v>
      </c>
      <c r="E37" s="28">
        <v>80</v>
      </c>
      <c r="F37" s="28">
        <v>70</v>
      </c>
      <c r="G37" s="18">
        <f t="shared" si="0"/>
        <v>82.5</v>
      </c>
      <c r="H37" s="30"/>
      <c r="I37" s="31"/>
    </row>
    <row r="38" spans="1:12" s="12" customFormat="1" ht="14.1" customHeight="1" x14ac:dyDescent="0.15">
      <c r="A38" s="16">
        <v>35</v>
      </c>
      <c r="B38" s="19"/>
      <c r="C38" s="28">
        <v>100</v>
      </c>
      <c r="D38" s="28">
        <v>80</v>
      </c>
      <c r="E38" s="28">
        <v>80</v>
      </c>
      <c r="F38" s="28">
        <v>70</v>
      </c>
      <c r="G38" s="18">
        <f t="shared" si="0"/>
        <v>82.5</v>
      </c>
      <c r="H38" s="30"/>
      <c r="I38" s="31"/>
    </row>
    <row r="39" spans="1:12" s="12" customFormat="1" ht="14.1" customHeight="1" x14ac:dyDescent="0.15">
      <c r="A39" s="16">
        <v>36</v>
      </c>
      <c r="B39" s="19"/>
      <c r="C39" s="28">
        <v>100</v>
      </c>
      <c r="D39" s="28">
        <v>80</v>
      </c>
      <c r="E39" s="28">
        <v>80</v>
      </c>
      <c r="F39" s="28">
        <v>70</v>
      </c>
      <c r="G39" s="18">
        <f t="shared" si="0"/>
        <v>82.5</v>
      </c>
      <c r="H39" s="30"/>
      <c r="I39" s="31"/>
    </row>
    <row r="40" spans="1:12" s="12" customFormat="1" ht="14.1" customHeight="1" x14ac:dyDescent="0.15">
      <c r="A40" s="16">
        <v>37</v>
      </c>
      <c r="B40" s="19"/>
      <c r="C40" s="14"/>
      <c r="D40" s="15"/>
      <c r="E40" s="20"/>
      <c r="F40" s="20"/>
      <c r="G40" s="21"/>
      <c r="H40" s="30"/>
      <c r="I40" s="31"/>
    </row>
    <row r="41" spans="1:12" ht="17.45" customHeight="1" thickBot="1" x14ac:dyDescent="0.2">
      <c r="A41" s="68" t="s">
        <v>5</v>
      </c>
      <c r="B41" s="69"/>
      <c r="C41" s="2">
        <f>AVERAGEIFS(C4:C40,$I$4:$I$40, "&lt;&gt;특*")</f>
        <v>98.055555555555557</v>
      </c>
      <c r="D41" s="2">
        <f>AVERAGEIFS(D4:D40,$I$4:$I$40, "&lt;&gt;특*")</f>
        <v>76.111111111111114</v>
      </c>
      <c r="E41" s="2">
        <f>AVERAGEIFS(E4:E40,$I$4:$I$40, "&lt;&gt;특*")</f>
        <v>76.666666666666671</v>
      </c>
      <c r="F41" s="2">
        <f>AVERAGEIFS(F4:F40,$I$4:$I$40, "&lt;&gt;특*")</f>
        <v>68.888888888888886</v>
      </c>
      <c r="G41" s="2">
        <f>AVERAGEIFS(G4:G40,$I$4:$I$40, "&lt;&gt;특*")</f>
        <v>79.930555555555557</v>
      </c>
      <c r="H41" s="34"/>
      <c r="I41" s="35"/>
      <c r="L41" s="5"/>
    </row>
    <row r="42" spans="1:12" ht="21.75" customHeight="1" thickBot="1" x14ac:dyDescent="0.2">
      <c r="A42" s="70" t="s">
        <v>27</v>
      </c>
      <c r="B42" s="71"/>
      <c r="C42" s="71"/>
      <c r="D42" s="71"/>
      <c r="E42" s="71"/>
      <c r="F42" s="71"/>
      <c r="G42" s="71"/>
      <c r="H42" s="71"/>
      <c r="I42" s="71"/>
    </row>
    <row r="43" spans="1:12" ht="15" customHeight="1" x14ac:dyDescent="0.15">
      <c r="A43" s="76" t="s">
        <v>6</v>
      </c>
      <c r="B43" s="77"/>
      <c r="C43" s="80" t="s">
        <v>13</v>
      </c>
      <c r="D43" s="80" t="s">
        <v>9</v>
      </c>
      <c r="E43" s="74" t="s">
        <v>10</v>
      </c>
      <c r="F43" s="84" t="s">
        <v>11</v>
      </c>
      <c r="G43" s="82" t="s">
        <v>12</v>
      </c>
      <c r="H43" s="86" t="s">
        <v>4</v>
      </c>
      <c r="I43" s="88" t="s">
        <v>7</v>
      </c>
    </row>
    <row r="44" spans="1:12" ht="11.25" customHeight="1" thickBot="1" x14ac:dyDescent="0.2">
      <c r="A44" s="78"/>
      <c r="B44" s="79"/>
      <c r="C44" s="81"/>
      <c r="D44" s="81"/>
      <c r="E44" s="75"/>
      <c r="F44" s="85"/>
      <c r="G44" s="83"/>
      <c r="H44" s="87"/>
      <c r="I44" s="89"/>
    </row>
    <row r="45" spans="1:12" ht="14.1" customHeight="1" thickTop="1" x14ac:dyDescent="0.15">
      <c r="A45" s="72" t="s">
        <v>2</v>
      </c>
      <c r="B45" s="73"/>
      <c r="C45" s="4">
        <f ca="1">COUNTIFS(OFFSET($B$4:$B$40,,ROWS(C$45:C45)),"&lt;="&amp;MID(C$43,4,3),$H$4:$H$40,"&lt;&gt;통*")-SUM($B45:B45)</f>
        <v>0</v>
      </c>
      <c r="D45" s="4">
        <f ca="1">COUNTIFS(OFFSET($B$4:$B$40,,ROWS(D$45:D45)),"&lt;="&amp;MID(D$43,4,3),$H$4:$H$40,"&lt;&gt;통*")-SUM($B45:C45)</f>
        <v>0</v>
      </c>
      <c r="E45" s="4">
        <f ca="1">COUNTIFS(OFFSET($B$4:$B$40,,ROWS(E$45:E45)),"&lt;="&amp;MID(E$43,4,3),$H$4:$H$40,"&lt;&gt;통*")-SUM($B45:D45)</f>
        <v>0</v>
      </c>
      <c r="F45" s="4">
        <f ca="1">COUNTIFS(OFFSET($B$4:$B$40,,ROWS(F$45:F45)),"&lt;="&amp;MID(F$43,4,3),$H$4:$H$40,"&lt;&gt;통*")-SUM($B45:E45)</f>
        <v>0</v>
      </c>
      <c r="G45" s="4">
        <f ca="1">COUNTIFS(OFFSET($B$4:$B$40,,ROWS(G$45:G45)),"&lt;="&amp;MID(G$43,4,3),$H$4:$H$40,"&lt;&gt;통*")-SUM($B45:F45)</f>
        <v>35</v>
      </c>
      <c r="H45" s="3">
        <f>C41</f>
        <v>98.055555555555557</v>
      </c>
      <c r="I45" s="45">
        <f ca="1">C45</f>
        <v>0</v>
      </c>
    </row>
    <row r="46" spans="1:12" ht="14.1" customHeight="1" x14ac:dyDescent="0.15">
      <c r="A46" s="66" t="s">
        <v>14</v>
      </c>
      <c r="B46" s="67"/>
      <c r="C46" s="11">
        <f ca="1">COUNTIFS(OFFSET($B$4:$B$40,,ROWS(C$45:C46)),"&lt;="&amp;MID(C$43,4,3),$H$4:$H$40,"&lt;&gt;통*")-SUM($B46:B46)</f>
        <v>3</v>
      </c>
      <c r="D46" s="11">
        <f ca="1">COUNTIFS(OFFSET($B$4:$B$40,,ROWS(D$45:D46)),"&lt;="&amp;MID(D$43,4,3),$H$4:$H$40,"&lt;&gt;통*")-SUM($B46:C46)</f>
        <v>0</v>
      </c>
      <c r="E46" s="11">
        <f ca="1">COUNTIFS(OFFSET($B$4:$B$40,,ROWS(E$45:E46)),"&lt;="&amp;MID(E$43,4,3),$H$4:$H$40,"&lt;&gt;통*")-SUM($B46:D46)</f>
        <v>0</v>
      </c>
      <c r="F46" s="11">
        <f ca="1">COUNTIFS(OFFSET($B$4:$B$40,,ROWS(F$45:F46)),"&lt;="&amp;MID(F$43,4,3),$H$4:$H$40,"&lt;&gt;통*")-SUM($B46:E46)</f>
        <v>32</v>
      </c>
      <c r="G46" s="11">
        <f ca="1">COUNTIFS(OFFSET($B$4:$B$40,,ROWS(G$45:G46)),"&lt;="&amp;MID(G$43,4,3),$H$4:$H$40,"&lt;&gt;통*")-SUM($B46:F46)</f>
        <v>0</v>
      </c>
      <c r="H46" s="10">
        <f>D41</f>
        <v>76.111111111111114</v>
      </c>
      <c r="I46" s="46">
        <f ca="1">C46</f>
        <v>3</v>
      </c>
    </row>
    <row r="47" spans="1:12" ht="14.1" customHeight="1" x14ac:dyDescent="0.15">
      <c r="A47" s="66" t="s">
        <v>3</v>
      </c>
      <c r="B47" s="67"/>
      <c r="C47" s="11">
        <f ca="1">COUNTIFS(OFFSET($B$4:$B$40,,ROWS(C$45:C47)),"&lt;="&amp;MID(C$43,4,3),$H$4:$H$40,"&lt;&gt;통*")-SUM($B47:B47)</f>
        <v>2</v>
      </c>
      <c r="D47" s="11">
        <f ca="1">COUNTIFS(OFFSET($B$4:$B$40,,ROWS(D$45:D47)),"&lt;="&amp;MID(D$43,4,3),$H$4:$H$40,"&lt;&gt;통*")-SUM($B47:C47)</f>
        <v>0</v>
      </c>
      <c r="E47" s="11">
        <f ca="1">COUNTIFS(OFFSET($B$4:$B$40,,ROWS(E$45:E47)),"&lt;="&amp;MID(E$43,4,3),$H$4:$H$40,"&lt;&gt;통*")-SUM($B47:D47)</f>
        <v>1</v>
      </c>
      <c r="F47" s="11">
        <f ca="1">COUNTIFS(OFFSET($B$4:$B$40,,ROWS(F$45:F47)),"&lt;="&amp;MID(F$43,4,3),$H$4:$H$40,"&lt;&gt;통*")-SUM($B47:E47)</f>
        <v>32</v>
      </c>
      <c r="G47" s="11">
        <f ca="1">COUNTIFS(OFFSET($B$4:$B$40,,ROWS(G$45:G47)),"&lt;="&amp;MID(G$43,4,3),$H$4:$H$40,"&lt;&gt;통*")-SUM($B47:F47)</f>
        <v>0</v>
      </c>
      <c r="H47" s="10">
        <f>E41</f>
        <v>76.666666666666671</v>
      </c>
      <c r="I47" s="46">
        <f t="shared" ref="I47:I48" ca="1" si="1">C47</f>
        <v>2</v>
      </c>
    </row>
    <row r="48" spans="1:12" ht="14.1" customHeight="1" x14ac:dyDescent="0.15">
      <c r="A48" s="66" t="s">
        <v>15</v>
      </c>
      <c r="B48" s="67"/>
      <c r="C48" s="11">
        <f ca="1">COUNTIFS(OFFSET($B$4:$B$40,,ROWS(C$45:C48)),"&lt;="&amp;MID(C$43,4,3),$H$4:$H$40,"&lt;&gt;통*")-SUM($B48:B48)</f>
        <v>0</v>
      </c>
      <c r="D48" s="11">
        <f ca="1">COUNTIFS(OFFSET($B$4:$B$40,,ROWS(D$45:D48)),"&lt;="&amp;MID(D$43,4,3),$H$4:$H$40,"&lt;&gt;통*")-SUM($B48:C48)</f>
        <v>0</v>
      </c>
      <c r="E48" s="11">
        <f ca="1">COUNTIFS(OFFSET($B$4:$B$40,,ROWS(E$45:E48)),"&lt;="&amp;MID(E$43,4,3),$H$4:$H$40,"&lt;&gt;통*")-SUM($B48:D48)</f>
        <v>35</v>
      </c>
      <c r="F48" s="11">
        <f ca="1">COUNTIFS(OFFSET($B$4:$B$40,,ROWS(F$45:F48)),"&lt;="&amp;MID(F$43,4,3),$H$4:$H$40,"&lt;&gt;통*")-SUM($B48:E48)</f>
        <v>0</v>
      </c>
      <c r="G48" s="11">
        <f ca="1">COUNTIFS(OFFSET($B$4:$B$40,,ROWS(G$45:G48)),"&lt;="&amp;MID(G$43,4,3),$H$4:$H$40,"&lt;&gt;통*")-SUM($B48:F48)</f>
        <v>0</v>
      </c>
      <c r="H48" s="10">
        <f>F41</f>
        <v>68.888888888888886</v>
      </c>
      <c r="I48" s="46">
        <f t="shared" ca="1" si="1"/>
        <v>0</v>
      </c>
    </row>
    <row r="49" spans="1:9" ht="50.25" customHeight="1" thickBot="1" x14ac:dyDescent="0.2">
      <c r="A49" s="60" t="s">
        <v>8</v>
      </c>
      <c r="B49" s="61"/>
      <c r="C49" s="62"/>
      <c r="D49" s="63"/>
      <c r="E49" s="63"/>
      <c r="F49" s="63"/>
      <c r="G49" s="63"/>
      <c r="H49" s="64"/>
      <c r="I49" s="65"/>
    </row>
    <row r="50" spans="1:9" s="8" customFormat="1" ht="15" customHeight="1" x14ac:dyDescent="0.15">
      <c r="A50" s="6"/>
      <c r="B50" s="7"/>
      <c r="C50" s="7"/>
      <c r="D50" s="7"/>
      <c r="E50" s="7"/>
      <c r="F50" s="7"/>
      <c r="G50" s="7"/>
      <c r="H50" s="7"/>
      <c r="I50" s="7"/>
    </row>
    <row r="51" spans="1:9" s="8" customFormat="1" ht="21.75" customHeight="1" x14ac:dyDescent="0.15">
      <c r="A51" s="9"/>
    </row>
  </sheetData>
  <protectedRanges>
    <protectedRange sqref="A1" name="범위2"/>
    <protectedRange sqref="A2 C49 I4 B4:B40 C40:F40 B41:G41 I37:I40" name="범위1"/>
  </protectedRanges>
  <mergeCells count="19">
    <mergeCell ref="A48:B48"/>
    <mergeCell ref="A49:B49"/>
    <mergeCell ref="C49:I49"/>
    <mergeCell ref="G43:G44"/>
    <mergeCell ref="H43:H44"/>
    <mergeCell ref="I43:I44"/>
    <mergeCell ref="A45:B45"/>
    <mergeCell ref="A46:B46"/>
    <mergeCell ref="A47:B47"/>
    <mergeCell ref="A43:B44"/>
    <mergeCell ref="C43:C44"/>
    <mergeCell ref="D43:D44"/>
    <mergeCell ref="E43:E44"/>
    <mergeCell ref="F43:F44"/>
    <mergeCell ref="A1:I1"/>
    <mergeCell ref="A2:I2"/>
    <mergeCell ref="H3:I3"/>
    <mergeCell ref="A41:B41"/>
    <mergeCell ref="A42:I42"/>
  </mergeCells>
  <phoneticPr fontId="1" type="noConversion"/>
  <conditionalFormatting sqref="C4:G40">
    <cfRule type="cellIs" dxfId="6" priority="1" operator="lessThan">
      <formula>60</formula>
    </cfRule>
  </conditionalFormatting>
  <printOptions horizontalCentered="1" verticalCentered="1"/>
  <pageMargins left="0.47244094488188981" right="0.47244094488188981" top="0.51181102362204722" bottom="0.35433070866141736" header="0" footer="0"/>
  <pageSetup paperSize="9"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9</vt:i4>
      </vt:variant>
      <vt:variant>
        <vt:lpstr>이름이 지정된 범위</vt:lpstr>
      </vt:variant>
      <vt:variant>
        <vt:i4>8</vt:i4>
      </vt:variant>
    </vt:vector>
  </HeadingPairs>
  <TitlesOfParts>
    <vt:vector size="17" baseType="lpstr">
      <vt:lpstr>5학년</vt:lpstr>
      <vt:lpstr>5-1</vt:lpstr>
      <vt:lpstr>5-2</vt:lpstr>
      <vt:lpstr>5-3</vt:lpstr>
      <vt:lpstr>5-4</vt:lpstr>
      <vt:lpstr>5-5</vt:lpstr>
      <vt:lpstr>5-6</vt:lpstr>
      <vt:lpstr>5-7</vt:lpstr>
      <vt:lpstr>5-8</vt:lpstr>
      <vt:lpstr>'5-1'!Print_Area</vt:lpstr>
      <vt:lpstr>'5-2'!Print_Area</vt:lpstr>
      <vt:lpstr>'5-3'!Print_Area</vt:lpstr>
      <vt:lpstr>'5-4'!Print_Area</vt:lpstr>
      <vt:lpstr>'5-5'!Print_Area</vt:lpstr>
      <vt:lpstr>'5-6'!Print_Area</vt:lpstr>
      <vt:lpstr>'5-7'!Print_Area</vt:lpstr>
      <vt:lpstr>'5-8'!Print_Area</vt:lpstr>
    </vt:vector>
  </TitlesOfParts>
  <Company>청주교육대학교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김건우</dc:creator>
  <cp:lastModifiedBy>Windows 사용자</cp:lastModifiedBy>
  <cp:lastPrinted>2014-04-17T03:08:33Z</cp:lastPrinted>
  <dcterms:created xsi:type="dcterms:W3CDTF">2002-03-28T12:38:41Z</dcterms:created>
  <dcterms:modified xsi:type="dcterms:W3CDTF">2014-05-16T05:44:27Z</dcterms:modified>
</cp:coreProperties>
</file>