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entor/dev/immortal-millionaire/assets/"/>
    </mc:Choice>
  </mc:AlternateContent>
  <bookViews>
    <workbookView xWindow="0" yWindow="0" windowWidth="28800" windowHeight="18000" tabRatio="500" activeTab="1"/>
  </bookViews>
  <sheets>
    <sheet name="FInance" sheetId="1" r:id="rId1"/>
    <sheet name="Health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G1" i="1"/>
  <c r="F1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<sst xmlns="http://schemas.openxmlformats.org/spreadsheetml/2006/main" count="37" uniqueCount="25">
  <si>
    <t>Assumption</t>
  </si>
  <si>
    <t>Metric</t>
  </si>
  <si>
    <t>Principal</t>
  </si>
  <si>
    <t>ROI</t>
  </si>
  <si>
    <t>Years</t>
  </si>
  <si>
    <t>MVPA</t>
  </si>
  <si>
    <t>VPA</t>
  </si>
  <si>
    <t>Improvement</t>
  </si>
  <si>
    <t>10-150</t>
  </si>
  <si>
    <t>40.4%</t>
  </si>
  <si>
    <t>150-299</t>
  </si>
  <si>
    <t>47.5%</t>
  </si>
  <si>
    <t>77.3%</t>
  </si>
  <si>
    <t>10-150 moderate</t>
  </si>
  <si>
    <t>150-299 moderate</t>
  </si>
  <si>
    <t>10-150 moderate
of which 30+ vigorous</t>
  </si>
  <si>
    <t>150-299 moderate
of which 30+ vigorous</t>
  </si>
  <si>
    <t>300+ moderate
of which 30+ vigorous</t>
  </si>
  <si>
    <t>0 exercise (baseline)</t>
  </si>
  <si>
    <t>Exercise minutes</t>
  </si>
  <si>
    <t>Benefit in %</t>
  </si>
  <si>
    <t>Under 60</t>
  </si>
  <si>
    <t>60-120</t>
  </si>
  <si>
    <t>180-300</t>
  </si>
  <si>
    <t>300+
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</si>
</sst>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colors>
    <mruColors>
      <color rgb="FFA5A5A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development of €10,000 over 40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FInance!$F$1</c:f>
              <c:strCache>
                <c:ptCount val="1"/>
                <c:pt idx="0">
                  <c:v>ROI 4%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FInance!$F$2:$F$41</c:f>
              <c:numCache>
                <c:formatCode>General</c:formatCode>
                <c:ptCount val="40"/>
                <c:pt idx="0">
                  <c:v>10400.0</c:v>
                </c:pt>
                <c:pt idx="1">
                  <c:v>10816.0</c:v>
                </c:pt>
                <c:pt idx="2">
                  <c:v>11248.64</c:v>
                </c:pt>
                <c:pt idx="3">
                  <c:v>11698.5856</c:v>
                </c:pt>
                <c:pt idx="4">
                  <c:v>12166.529024</c:v>
                </c:pt>
                <c:pt idx="5">
                  <c:v>12653.19018496</c:v>
                </c:pt>
                <c:pt idx="6">
                  <c:v>13159.3177923584</c:v>
                </c:pt>
                <c:pt idx="7">
                  <c:v>13685.69050405274</c:v>
                </c:pt>
                <c:pt idx="8">
                  <c:v>14233.11812421485</c:v>
                </c:pt>
                <c:pt idx="9">
                  <c:v>14802.44284918345</c:v>
                </c:pt>
                <c:pt idx="10">
                  <c:v>15394.54056315078</c:v>
                </c:pt>
                <c:pt idx="11">
                  <c:v>16010.32218567682</c:v>
                </c:pt>
                <c:pt idx="12">
                  <c:v>16650.73507310389</c:v>
                </c:pt>
                <c:pt idx="13">
                  <c:v>17316.76447602805</c:v>
                </c:pt>
                <c:pt idx="14">
                  <c:v>18009.43505506917</c:v>
                </c:pt>
                <c:pt idx="15">
                  <c:v>18729.81245727194</c:v>
                </c:pt>
                <c:pt idx="16">
                  <c:v>19479.00495556281</c:v>
                </c:pt>
                <c:pt idx="17">
                  <c:v>20258.16515378533</c:v>
                </c:pt>
                <c:pt idx="18">
                  <c:v>21068.49175993674</c:v>
                </c:pt>
                <c:pt idx="19">
                  <c:v>21911.23143033421</c:v>
                </c:pt>
                <c:pt idx="20">
                  <c:v>22787.68068754759</c:v>
                </c:pt>
                <c:pt idx="21">
                  <c:v>23699.18791504949</c:v>
                </c:pt>
                <c:pt idx="22">
                  <c:v>24647.15543165147</c:v>
                </c:pt>
                <c:pt idx="23">
                  <c:v>25633.04164891753</c:v>
                </c:pt>
                <c:pt idx="24">
                  <c:v>26658.36331487423</c:v>
                </c:pt>
                <c:pt idx="25">
                  <c:v>27724.6978474692</c:v>
                </c:pt>
                <c:pt idx="26">
                  <c:v>28833.68576136797</c:v>
                </c:pt>
                <c:pt idx="27">
                  <c:v>29987.0331918227</c:v>
                </c:pt>
                <c:pt idx="28">
                  <c:v>31186.5145194956</c:v>
                </c:pt>
                <c:pt idx="29">
                  <c:v>32433.97510027542</c:v>
                </c:pt>
                <c:pt idx="30">
                  <c:v>33731.33410428644</c:v>
                </c:pt>
                <c:pt idx="31">
                  <c:v>35080.5874684579</c:v>
                </c:pt>
                <c:pt idx="32">
                  <c:v>36483.81096719621</c:v>
                </c:pt>
                <c:pt idx="33">
                  <c:v>37943.16340588407</c:v>
                </c:pt>
                <c:pt idx="34">
                  <c:v>39460.88994211944</c:v>
                </c:pt>
                <c:pt idx="35">
                  <c:v>41039.32553980421</c:v>
                </c:pt>
                <c:pt idx="36">
                  <c:v>42680.89856139638</c:v>
                </c:pt>
                <c:pt idx="37">
                  <c:v>44388.13450385224</c:v>
                </c:pt>
                <c:pt idx="38">
                  <c:v>46163.65988400632</c:v>
                </c:pt>
                <c:pt idx="39">
                  <c:v>48010.2062793666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FInance!$G$1</c:f>
              <c:strCache>
                <c:ptCount val="1"/>
                <c:pt idx="0">
                  <c:v>ROI 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FInance!$G$2:$G$41</c:f>
              <c:numCache>
                <c:formatCode>General</c:formatCode>
                <c:ptCount val="40"/>
                <c:pt idx="0">
                  <c:v>10500.0</c:v>
                </c:pt>
                <c:pt idx="1">
                  <c:v>11025.0</c:v>
                </c:pt>
                <c:pt idx="2">
                  <c:v>11576.25</c:v>
                </c:pt>
                <c:pt idx="3">
                  <c:v>12155.0625</c:v>
                </c:pt>
                <c:pt idx="4">
                  <c:v>12762.815625</c:v>
                </c:pt>
                <c:pt idx="5">
                  <c:v>13400.95640625</c:v>
                </c:pt>
                <c:pt idx="6">
                  <c:v>14071.0042265625</c:v>
                </c:pt>
                <c:pt idx="7">
                  <c:v>14774.55443789063</c:v>
                </c:pt>
                <c:pt idx="8">
                  <c:v>15513.28215978516</c:v>
                </c:pt>
                <c:pt idx="9">
                  <c:v>16288.94626777442</c:v>
                </c:pt>
                <c:pt idx="10">
                  <c:v>17103.39358116314</c:v>
                </c:pt>
                <c:pt idx="11">
                  <c:v>17958.5632602213</c:v>
                </c:pt>
                <c:pt idx="12">
                  <c:v>18856.49142323236</c:v>
                </c:pt>
                <c:pt idx="13">
                  <c:v>19799.31599439397</c:v>
                </c:pt>
                <c:pt idx="14">
                  <c:v>20789.28179411367</c:v>
                </c:pt>
                <c:pt idx="15">
                  <c:v>21828.74588381936</c:v>
                </c:pt>
                <c:pt idx="16">
                  <c:v>22920.18317801033</c:v>
                </c:pt>
                <c:pt idx="17">
                  <c:v>24066.19233691085</c:v>
                </c:pt>
                <c:pt idx="18">
                  <c:v>25269.50195375639</c:v>
                </c:pt>
                <c:pt idx="19">
                  <c:v>26532.97705144421</c:v>
                </c:pt>
                <c:pt idx="20">
                  <c:v>27859.62590401642</c:v>
                </c:pt>
                <c:pt idx="21">
                  <c:v>29252.60719921724</c:v>
                </c:pt>
                <c:pt idx="22">
                  <c:v>30715.23755917811</c:v>
                </c:pt>
                <c:pt idx="23">
                  <c:v>32250.99943713701</c:v>
                </c:pt>
                <c:pt idx="24">
                  <c:v>33863.54940899386</c:v>
                </c:pt>
                <c:pt idx="25">
                  <c:v>35556.72687944355</c:v>
                </c:pt>
                <c:pt idx="26">
                  <c:v>37334.56322341573</c:v>
                </c:pt>
                <c:pt idx="27">
                  <c:v>39201.29138458651</c:v>
                </c:pt>
                <c:pt idx="28">
                  <c:v>41161.35595381585</c:v>
                </c:pt>
                <c:pt idx="29">
                  <c:v>43219.42375150663</c:v>
                </c:pt>
                <c:pt idx="30">
                  <c:v>45380.39493908197</c:v>
                </c:pt>
                <c:pt idx="31">
                  <c:v>47649.41468603607</c:v>
                </c:pt>
                <c:pt idx="32">
                  <c:v>50031.88542033787</c:v>
                </c:pt>
                <c:pt idx="33">
                  <c:v>52533.47969135477</c:v>
                </c:pt>
                <c:pt idx="34">
                  <c:v>55160.15367592251</c:v>
                </c:pt>
                <c:pt idx="35">
                  <c:v>57918.16135971863</c:v>
                </c:pt>
                <c:pt idx="36">
                  <c:v>60814.06942770457</c:v>
                </c:pt>
                <c:pt idx="37">
                  <c:v>63854.77289908978</c:v>
                </c:pt>
                <c:pt idx="38">
                  <c:v>67047.51154404429</c:v>
                </c:pt>
                <c:pt idx="39">
                  <c:v>70399.88712124649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FInance!$H$1</c:f>
              <c:strCache>
                <c:ptCount val="1"/>
                <c:pt idx="0">
                  <c:v>ROI 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FInance!$H$2:$H$41</c:f>
              <c:numCache>
                <c:formatCode>General</c:formatCode>
                <c:ptCount val="40"/>
                <c:pt idx="0">
                  <c:v>10800.0</c:v>
                </c:pt>
                <c:pt idx="1">
                  <c:v>11664.0</c:v>
                </c:pt>
                <c:pt idx="2">
                  <c:v>12597.12</c:v>
                </c:pt>
                <c:pt idx="3">
                  <c:v>13604.8896</c:v>
                </c:pt>
                <c:pt idx="4">
                  <c:v>14693.280768</c:v>
                </c:pt>
                <c:pt idx="5">
                  <c:v>15868.74322944001</c:v>
                </c:pt>
                <c:pt idx="6">
                  <c:v>17138.24268779521</c:v>
                </c:pt>
                <c:pt idx="7">
                  <c:v>18509.30210281882</c:v>
                </c:pt>
                <c:pt idx="8">
                  <c:v>19990.04627104433</c:v>
                </c:pt>
                <c:pt idx="9">
                  <c:v>21589.24997272788</c:v>
                </c:pt>
                <c:pt idx="10">
                  <c:v>23316.38997054611</c:v>
                </c:pt>
                <c:pt idx="11">
                  <c:v>25181.7011681898</c:v>
                </c:pt>
                <c:pt idx="12">
                  <c:v>27196.23726164498</c:v>
                </c:pt>
                <c:pt idx="13">
                  <c:v>29371.93624257659</c:v>
                </c:pt>
                <c:pt idx="14">
                  <c:v>31721.69114198272</c:v>
                </c:pt>
                <c:pt idx="15">
                  <c:v>34259.42643334133</c:v>
                </c:pt>
                <c:pt idx="16">
                  <c:v>37000.18054800864</c:v>
                </c:pt>
                <c:pt idx="17">
                  <c:v>39960.19499184933</c:v>
                </c:pt>
                <c:pt idx="18">
                  <c:v>43157.01059119728</c:v>
                </c:pt>
                <c:pt idx="19">
                  <c:v>46609.57143849306</c:v>
                </c:pt>
                <c:pt idx="20">
                  <c:v>50338.33715357251</c:v>
                </c:pt>
                <c:pt idx="21">
                  <c:v>54365.40412585832</c:v>
                </c:pt>
                <c:pt idx="22">
                  <c:v>58714.63645592698</c:v>
                </c:pt>
                <c:pt idx="23">
                  <c:v>63411.80737240115</c:v>
                </c:pt>
                <c:pt idx="24">
                  <c:v>68484.75196219324</c:v>
                </c:pt>
                <c:pt idx="25">
                  <c:v>73963.5321191687</c:v>
                </c:pt>
                <c:pt idx="26">
                  <c:v>79880.6146887022</c:v>
                </c:pt>
                <c:pt idx="27">
                  <c:v>86271.06386379837</c:v>
                </c:pt>
                <c:pt idx="28">
                  <c:v>93172.74897290225</c:v>
                </c:pt>
                <c:pt idx="29">
                  <c:v>100626.5688907344</c:v>
                </c:pt>
                <c:pt idx="30">
                  <c:v>108676.6944019932</c:v>
                </c:pt>
                <c:pt idx="31">
                  <c:v>117370.8299541527</c:v>
                </c:pt>
                <c:pt idx="32">
                  <c:v>126760.4963504849</c:v>
                </c:pt>
                <c:pt idx="33">
                  <c:v>136901.3360585237</c:v>
                </c:pt>
                <c:pt idx="34">
                  <c:v>147853.4429432056</c:v>
                </c:pt>
                <c:pt idx="35">
                  <c:v>159681.718378662</c:v>
                </c:pt>
                <c:pt idx="36">
                  <c:v>172456.255848955</c:v>
                </c:pt>
                <c:pt idx="37">
                  <c:v>186252.7563168714</c:v>
                </c:pt>
                <c:pt idx="38">
                  <c:v>201152.9768222212</c:v>
                </c:pt>
                <c:pt idx="39">
                  <c:v>217245.2149679989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220448"/>
        <c:axId val="-2123165392"/>
      </c:lineChart>
      <c:catAx>
        <c:axId val="207822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65392"/>
        <c:crosses val="autoZero"/>
        <c:auto val="1"/>
        <c:lblAlgn val="ctr"/>
        <c:lblOffset val="100"/>
        <c:noMultiLvlLbl val="0"/>
      </c:catAx>
      <c:valAx>
        <c:axId val="-21231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of 10,000 at </a:t>
            </a:r>
            <a:r>
              <a:rPr lang="mr-IN"/>
              <a:t>ROI 4%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FInance!$F$1</c:f>
              <c:strCache>
                <c:ptCount val="1"/>
                <c:pt idx="0">
                  <c:v>ROI 4%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FInance!$F$2:$F$41</c:f>
              <c:numCache>
                <c:formatCode>General</c:formatCode>
                <c:ptCount val="40"/>
                <c:pt idx="0">
                  <c:v>10400.0</c:v>
                </c:pt>
                <c:pt idx="1">
                  <c:v>10816.0</c:v>
                </c:pt>
                <c:pt idx="2">
                  <c:v>11248.64</c:v>
                </c:pt>
                <c:pt idx="3">
                  <c:v>11698.5856</c:v>
                </c:pt>
                <c:pt idx="4">
                  <c:v>12166.529024</c:v>
                </c:pt>
                <c:pt idx="5">
                  <c:v>12653.19018496</c:v>
                </c:pt>
                <c:pt idx="6">
                  <c:v>13159.3177923584</c:v>
                </c:pt>
                <c:pt idx="7">
                  <c:v>13685.69050405274</c:v>
                </c:pt>
                <c:pt idx="8">
                  <c:v>14233.11812421485</c:v>
                </c:pt>
                <c:pt idx="9">
                  <c:v>14802.44284918345</c:v>
                </c:pt>
                <c:pt idx="10">
                  <c:v>15394.54056315078</c:v>
                </c:pt>
                <c:pt idx="11">
                  <c:v>16010.32218567682</c:v>
                </c:pt>
                <c:pt idx="12">
                  <c:v>16650.73507310389</c:v>
                </c:pt>
                <c:pt idx="13">
                  <c:v>17316.76447602805</c:v>
                </c:pt>
                <c:pt idx="14">
                  <c:v>18009.43505506917</c:v>
                </c:pt>
                <c:pt idx="15">
                  <c:v>18729.81245727194</c:v>
                </c:pt>
                <c:pt idx="16">
                  <c:v>19479.00495556281</c:v>
                </c:pt>
                <c:pt idx="17">
                  <c:v>20258.16515378533</c:v>
                </c:pt>
                <c:pt idx="18">
                  <c:v>21068.49175993674</c:v>
                </c:pt>
                <c:pt idx="19">
                  <c:v>21911.23143033421</c:v>
                </c:pt>
                <c:pt idx="20">
                  <c:v>22787.68068754759</c:v>
                </c:pt>
                <c:pt idx="21">
                  <c:v>23699.18791504949</c:v>
                </c:pt>
                <c:pt idx="22">
                  <c:v>24647.15543165147</c:v>
                </c:pt>
                <c:pt idx="23">
                  <c:v>25633.04164891753</c:v>
                </c:pt>
                <c:pt idx="24">
                  <c:v>26658.36331487423</c:v>
                </c:pt>
                <c:pt idx="25">
                  <c:v>27724.6978474692</c:v>
                </c:pt>
                <c:pt idx="26">
                  <c:v>28833.68576136797</c:v>
                </c:pt>
                <c:pt idx="27">
                  <c:v>29987.0331918227</c:v>
                </c:pt>
                <c:pt idx="28">
                  <c:v>31186.5145194956</c:v>
                </c:pt>
                <c:pt idx="29">
                  <c:v>32433.97510027542</c:v>
                </c:pt>
                <c:pt idx="30">
                  <c:v>33731.33410428644</c:v>
                </c:pt>
                <c:pt idx="31">
                  <c:v>35080.5874684579</c:v>
                </c:pt>
                <c:pt idx="32">
                  <c:v>36483.81096719621</c:v>
                </c:pt>
                <c:pt idx="33">
                  <c:v>37943.16340588407</c:v>
                </c:pt>
                <c:pt idx="34">
                  <c:v>39460.88994211944</c:v>
                </c:pt>
                <c:pt idx="35">
                  <c:v>41039.32553980421</c:v>
                </c:pt>
                <c:pt idx="36">
                  <c:v>42680.89856139638</c:v>
                </c:pt>
                <c:pt idx="37">
                  <c:v>44388.13450385224</c:v>
                </c:pt>
                <c:pt idx="38">
                  <c:v>46163.65988400632</c:v>
                </c:pt>
                <c:pt idx="39">
                  <c:v>48010.2062793666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142480"/>
        <c:axId val="-2123139360"/>
      </c:lineChart>
      <c:catAx>
        <c:axId val="-212314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39360"/>
        <c:crosses val="autoZero"/>
        <c:auto val="1"/>
        <c:lblAlgn val="ctr"/>
        <c:lblOffset val="100"/>
        <c:noMultiLvlLbl val="0"/>
      </c:catAx>
      <c:valAx>
        <c:axId val="-21231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of €10,000 over 10 years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FInance!$F$1</c:f>
              <c:strCache>
                <c:ptCount val="1"/>
                <c:pt idx="0">
                  <c:v>ROI 4%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FInance!$F$2:$F$11</c:f>
              <c:numCache>
                <c:formatCode>General</c:formatCode>
                <c:ptCount val="10"/>
                <c:pt idx="0">
                  <c:v>10400.0</c:v>
                </c:pt>
                <c:pt idx="1">
                  <c:v>10816.0</c:v>
                </c:pt>
                <c:pt idx="2">
                  <c:v>11248.64</c:v>
                </c:pt>
                <c:pt idx="3">
                  <c:v>11698.5856</c:v>
                </c:pt>
                <c:pt idx="4">
                  <c:v>12166.529024</c:v>
                </c:pt>
                <c:pt idx="5">
                  <c:v>12653.19018496</c:v>
                </c:pt>
                <c:pt idx="6">
                  <c:v>13159.3177923584</c:v>
                </c:pt>
                <c:pt idx="7">
                  <c:v>13685.69050405274</c:v>
                </c:pt>
                <c:pt idx="8">
                  <c:v>14233.11812421485</c:v>
                </c:pt>
                <c:pt idx="9">
                  <c:v>14802.44284918345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FInance!$G$1</c:f>
              <c:strCache>
                <c:ptCount val="1"/>
                <c:pt idx="0">
                  <c:v>ROI 5%</c:v>
                </c:pt>
              </c:strCache>
            </c:strRef>
          </c:tx>
          <c:spPr>
            <a:ln w="28575" cap="flat">
              <a:solidFill>
                <a:schemeClr val="accent2"/>
              </a:solidFill>
              <a:bevel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  <a:bevel/>
              </a:ln>
              <a:effectLst/>
            </c:spPr>
          </c:marker>
          <c:val>
            <c:numRef>
              <c:f>FInance!$G$2:$G$11</c:f>
              <c:numCache>
                <c:formatCode>General</c:formatCode>
                <c:ptCount val="10"/>
                <c:pt idx="0">
                  <c:v>10500.0</c:v>
                </c:pt>
                <c:pt idx="1">
                  <c:v>11025.0</c:v>
                </c:pt>
                <c:pt idx="2">
                  <c:v>11576.25</c:v>
                </c:pt>
                <c:pt idx="3">
                  <c:v>12155.0625</c:v>
                </c:pt>
                <c:pt idx="4">
                  <c:v>12762.815625</c:v>
                </c:pt>
                <c:pt idx="5">
                  <c:v>13400.95640625</c:v>
                </c:pt>
                <c:pt idx="6">
                  <c:v>14071.0042265625</c:v>
                </c:pt>
                <c:pt idx="7">
                  <c:v>14774.55443789063</c:v>
                </c:pt>
                <c:pt idx="8">
                  <c:v>15513.28215978516</c:v>
                </c:pt>
                <c:pt idx="9">
                  <c:v>16288.94626777442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FInance!$H$1</c:f>
              <c:strCache>
                <c:ptCount val="1"/>
                <c:pt idx="0">
                  <c:v>ROI 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FInance!$H$2:$H$11</c:f>
              <c:numCache>
                <c:formatCode>General</c:formatCode>
                <c:ptCount val="10"/>
                <c:pt idx="0">
                  <c:v>10800.0</c:v>
                </c:pt>
                <c:pt idx="1">
                  <c:v>11664.0</c:v>
                </c:pt>
                <c:pt idx="2">
                  <c:v>12597.12</c:v>
                </c:pt>
                <c:pt idx="3">
                  <c:v>13604.8896</c:v>
                </c:pt>
                <c:pt idx="4">
                  <c:v>14693.280768</c:v>
                </c:pt>
                <c:pt idx="5">
                  <c:v>15868.74322944001</c:v>
                </c:pt>
                <c:pt idx="6">
                  <c:v>17138.24268779521</c:v>
                </c:pt>
                <c:pt idx="7">
                  <c:v>18509.30210281882</c:v>
                </c:pt>
                <c:pt idx="8">
                  <c:v>19990.04627104433</c:v>
                </c:pt>
                <c:pt idx="9">
                  <c:v>21589.24997272788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110480"/>
        <c:axId val="-2123106720"/>
      </c:lineChart>
      <c:catAx>
        <c:axId val="-212311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06720"/>
        <c:crosses val="autoZero"/>
        <c:auto val="1"/>
        <c:lblAlgn val="ctr"/>
        <c:lblOffset val="100"/>
        <c:noMultiLvlLbl val="0"/>
      </c:catAx>
      <c:valAx>
        <c:axId val="-21231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Improvement exercise has on all-cause mortality in %</a:t>
            </a:r>
            <a:br>
              <a:rPr lang="en-US"/>
            </a:br>
            <a:r>
              <a:rPr lang="en-US"/>
              <a:t>(Australian study)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Health!$D$12</c:f>
              <c:strCache>
                <c:ptCount val="1"/>
                <c:pt idx="0">
                  <c:v>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UpDiag">
                <a:fgClr>
                  <a:srgbClr val="A5A5A5"/>
                </a:fgClr>
                <a:bgClr>
                  <a:schemeClr val="bg1"/>
                </a:bgClr>
              </a:pattFill>
              <a:ln>
                <a:solidFill>
                  <a:srgbClr val="A5A5A5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pattFill prst="wdUpDiag">
                <a:fgClr>
                  <a:srgbClr val="A5A5A5"/>
                </a:fgClr>
                <a:bgClr>
                  <a:schemeClr val="bg1"/>
                </a:bgClr>
              </a:pattFill>
              <a:ln>
                <a:solidFill>
                  <a:srgbClr val="A5A5A5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pattFill prst="wdUpDiag">
                <a:fgClr>
                  <a:srgbClr val="A5A5A5"/>
                </a:fgClr>
                <a:bgClr>
                  <a:schemeClr val="bg1"/>
                </a:bgClr>
              </a:pattFill>
              <a:ln>
                <a:solidFill>
                  <a:srgbClr val="A5A5A5"/>
                </a:solidFill>
              </a:ln>
              <a:effectLst/>
            </c:spPr>
          </c:dPt>
          <c:cat>
            <c:strRef>
              <c:f>Health!$C$13:$C$19</c:f>
              <c:strCache>
                <c:ptCount val="7"/>
                <c:pt idx="0">
                  <c:v>0 exercise (baseline)</c:v>
                </c:pt>
                <c:pt idx="1">
                  <c:v>10-150 moderate</c:v>
                </c:pt>
                <c:pt idx="2">
                  <c:v>10-150 moderate_x000d_of which 30+ vigorous</c:v>
                </c:pt>
                <c:pt idx="3">
                  <c:v>150-299 moderate</c:v>
                </c:pt>
                <c:pt idx="4">
                  <c:v>150-299 moderate_x000d_of which 30+ vigorous</c:v>
                </c:pt>
                <c:pt idx="5">
                  <c:v>300+_x000d_moderate</c:v>
                </c:pt>
                <c:pt idx="6">
                  <c:v>300+ moderate_x000d_of which 30+ vigorous</c:v>
                </c:pt>
              </c:strCache>
            </c:strRef>
          </c:cat>
          <c:val>
            <c:numRef>
              <c:f>Health!$D$13:$D$19</c:f>
              <c:numCache>
                <c:formatCode>0.00</c:formatCode>
                <c:ptCount val="7"/>
                <c:pt idx="0">
                  <c:v>0.0</c:v>
                </c:pt>
                <c:pt idx="1">
                  <c:v>40.4</c:v>
                </c:pt>
                <c:pt idx="2">
                  <c:v>58.6</c:v>
                </c:pt>
                <c:pt idx="3">
                  <c:v>47.5</c:v>
                </c:pt>
                <c:pt idx="4">
                  <c:v>68.0</c:v>
                </c:pt>
                <c:pt idx="5">
                  <c:v>59.0</c:v>
                </c:pt>
                <c:pt idx="6">
                  <c:v>77.3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2123072448"/>
        <c:axId val="-2123068416"/>
      </c:barChart>
      <c:catAx>
        <c:axId val="-212307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of exercise per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068416"/>
        <c:crosses val="autoZero"/>
        <c:auto val="1"/>
        <c:lblAlgn val="ctr"/>
        <c:lblOffset val="100"/>
        <c:noMultiLvlLbl val="0"/>
      </c:catAx>
      <c:valAx>
        <c:axId val="-21230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 in all-cause mortality in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0724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500"/>
              <a:t>Improvement exercise has on all-cause mortality in %</a:t>
            </a:r>
            <a:br>
              <a:rPr lang="en-US" sz="1500"/>
            </a:br>
            <a:r>
              <a:rPr lang="en-US" sz="1500"/>
              <a:t>(European study)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Health!$A$27:$A$30</c:f>
              <c:strCache>
                <c:ptCount val="4"/>
                <c:pt idx="0">
                  <c:v>0</c:v>
                </c:pt>
                <c:pt idx="1">
                  <c:v>Under 60</c:v>
                </c:pt>
                <c:pt idx="2">
                  <c:v>60-120</c:v>
                </c:pt>
                <c:pt idx="3">
                  <c:v>180-300</c:v>
                </c:pt>
              </c:strCache>
            </c:strRef>
          </c:cat>
          <c:val>
            <c:numRef>
              <c:f>Health!$B$27:$B$30</c:f>
              <c:numCache>
                <c:formatCode>0.00</c:formatCode>
                <c:ptCount val="4"/>
                <c:pt idx="0">
                  <c:v>0.0</c:v>
                </c:pt>
                <c:pt idx="1">
                  <c:v>20.0</c:v>
                </c:pt>
                <c:pt idx="2">
                  <c:v>31.0</c:v>
                </c:pt>
                <c:pt idx="3">
                  <c:v>39.0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2123045456"/>
        <c:axId val="-2123041424"/>
      </c:barChart>
      <c:catAx>
        <c:axId val="-212304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of exercise per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041424"/>
        <c:crosses val="autoZero"/>
        <c:auto val="1"/>
        <c:lblAlgn val="ctr"/>
        <c:lblOffset val="100"/>
        <c:noMultiLvlLbl val="0"/>
      </c:catAx>
      <c:valAx>
        <c:axId val="-21230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 in all-cause mortality in %</a:t>
                </a:r>
              </a:p>
            </c:rich>
          </c:tx>
          <c:layout>
            <c:manualLayout>
              <c:xMode val="edge"/>
              <c:yMode val="edge"/>
              <c:x val="0.0264365682268784"/>
              <c:y val="0.141707898204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0454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501650</xdr:colOff>
      <xdr:row>16</xdr:row>
      <xdr:rowOff>165100</xdr:rowOff>
    </xdr:from>
    <xdr:to>
      <xdr:col>25</xdr:col>
      <xdr:colOff>584200</xdr:colOff>
      <xdr:row>45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50</xdr:row>
      <xdr:rowOff>69850</xdr:rowOff>
    </xdr:from>
    <xdr:to>
      <xdr:col>7</xdr:col>
      <xdr:colOff>19050</xdr:colOff>
      <xdr:row>63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146050</xdr:colOff>
      <xdr:row>1</xdr:row>
      <xdr:rowOff>107950</xdr:rowOff>
    </xdr:from>
    <xdr:to>
      <xdr:col>15</xdr:col>
      <xdr:colOff>590550</xdr:colOff>
      <xdr:row>15</xdr:row>
      <xdr:rowOff>6350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683699</xdr:colOff>
      <xdr:row>9</xdr:row>
      <xdr:rowOff>158988</xdr:rowOff>
    </xdr:from>
    <xdr:to>
      <xdr:col>12</xdr:col>
      <xdr:colOff>772599</xdr:colOff>
      <xdr:row>26</xdr:row>
      <xdr:rowOff>60062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798284</xdr:colOff>
      <xdr:row>24</xdr:row>
      <xdr:rowOff>146671</xdr:rowOff>
    </xdr:from>
    <xdr:to>
      <xdr:col>7</xdr:col>
      <xdr:colOff>324661</xdr:colOff>
      <xdr:row>38</xdr:row>
      <xdr:rowOff>133684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C2" zoomScale="113" workbookViewId="0">
      <selection activeCell="M36" sqref="M36"/>
    </sheetView>
  </sheetViews>
  <sheetFormatPr baseColWidth="10" defaultRowHeight="16" x14ac:dyDescent="0.2"/>
  <sheetData>
    <row r="1" spans="1:8" x14ac:dyDescent="0.2">
      <c r="A1" s="1" t="s">
        <v>1</v>
      </c>
      <c r="B1" s="1" t="s">
        <v>0</v>
      </c>
      <c r="E1" t="s">
        <v>4</v>
      </c>
      <c r="F1" s="2" t="str">
        <f>CONCATENATE("ROI ",TEXT(B3,"0%"))</f>
        <v>ROI 4%</v>
      </c>
      <c r="G1" s="2" t="str">
        <f>CONCATENATE("ROI ",TEXT(B4,"0%"))</f>
        <v>ROI 5%</v>
      </c>
      <c r="H1" s="2" t="str">
        <f>CONCATENATE("ROI ",TEXT(B5,"0%"))</f>
        <v>ROI 8%</v>
      </c>
    </row>
    <row r="2" spans="1:8" x14ac:dyDescent="0.2">
      <c r="A2" t="s">
        <v>2</v>
      </c>
      <c r="B2">
        <v>10000</v>
      </c>
      <c r="E2">
        <v>1</v>
      </c>
      <c r="F2">
        <f>SUM(B$2*(1+B$3)^E2)</f>
        <v>10400</v>
      </c>
      <c r="G2">
        <f t="shared" ref="G2:G41" si="0">SUM(B$2*(1+B$4)^E2)</f>
        <v>10500</v>
      </c>
      <c r="H2">
        <f>SUM(B$2*(1+B$5)^E2)</f>
        <v>10800</v>
      </c>
    </row>
    <row r="3" spans="1:8" x14ac:dyDescent="0.2">
      <c r="A3" t="s">
        <v>3</v>
      </c>
      <c r="B3" s="2">
        <v>0.04</v>
      </c>
      <c r="E3">
        <f>SUM(E2+1)</f>
        <v>2</v>
      </c>
      <c r="F3">
        <f t="shared" ref="F3:F41" si="1">SUM(B$2*(1+B$3)^E3)</f>
        <v>10816.000000000002</v>
      </c>
      <c r="G3">
        <f t="shared" si="0"/>
        <v>11025</v>
      </c>
      <c r="H3">
        <f t="shared" ref="H3:H41" si="2">SUM(B$2*(1+B$5)^E3)</f>
        <v>11664.000000000002</v>
      </c>
    </row>
    <row r="4" spans="1:8" x14ac:dyDescent="0.2">
      <c r="A4" t="s">
        <v>3</v>
      </c>
      <c r="B4" s="2">
        <v>0.05</v>
      </c>
      <c r="E4">
        <f t="shared" ref="E4:E41" si="3">SUM(E3+1)</f>
        <v>3</v>
      </c>
      <c r="F4">
        <f t="shared" si="1"/>
        <v>11248.640000000001</v>
      </c>
      <c r="G4">
        <f t="shared" si="0"/>
        <v>11576.250000000002</v>
      </c>
      <c r="H4">
        <f t="shared" si="2"/>
        <v>12597.12</v>
      </c>
    </row>
    <row r="5" spans="1:8" x14ac:dyDescent="0.2">
      <c r="A5" t="s">
        <v>3</v>
      </c>
      <c r="B5" s="2">
        <v>0.08</v>
      </c>
      <c r="E5">
        <f t="shared" si="3"/>
        <v>4</v>
      </c>
      <c r="F5">
        <f t="shared" si="1"/>
        <v>11698.585600000002</v>
      </c>
      <c r="G5">
        <f t="shared" si="0"/>
        <v>12155.0625</v>
      </c>
      <c r="H5">
        <f t="shared" si="2"/>
        <v>13604.889600000002</v>
      </c>
    </row>
    <row r="6" spans="1:8" x14ac:dyDescent="0.2">
      <c r="E6">
        <f t="shared" si="3"/>
        <v>5</v>
      </c>
      <c r="F6">
        <f t="shared" si="1"/>
        <v>12166.529024000003</v>
      </c>
      <c r="G6">
        <f t="shared" si="0"/>
        <v>12762.815625000001</v>
      </c>
      <c r="H6">
        <f t="shared" si="2"/>
        <v>14693.280768000004</v>
      </c>
    </row>
    <row r="7" spans="1:8" x14ac:dyDescent="0.2">
      <c r="E7">
        <f t="shared" si="3"/>
        <v>6</v>
      </c>
      <c r="F7">
        <f t="shared" si="1"/>
        <v>12653.190184960004</v>
      </c>
      <c r="G7">
        <f t="shared" si="0"/>
        <v>13400.956406249999</v>
      </c>
      <c r="H7">
        <f t="shared" si="2"/>
        <v>15868.743229440006</v>
      </c>
    </row>
    <row r="8" spans="1:8" x14ac:dyDescent="0.2">
      <c r="E8">
        <f t="shared" si="3"/>
        <v>7</v>
      </c>
      <c r="F8">
        <f t="shared" si="1"/>
        <v>13159.317792358403</v>
      </c>
      <c r="G8">
        <f t="shared" si="0"/>
        <v>14071.004226562502</v>
      </c>
      <c r="H8">
        <f t="shared" si="2"/>
        <v>17138.242687795206</v>
      </c>
    </row>
    <row r="9" spans="1:8" x14ac:dyDescent="0.2">
      <c r="E9">
        <f t="shared" si="3"/>
        <v>8</v>
      </c>
      <c r="F9">
        <f t="shared" si="1"/>
        <v>13685.690504052742</v>
      </c>
      <c r="G9">
        <f t="shared" si="0"/>
        <v>14774.554437890625</v>
      </c>
      <c r="H9">
        <f t="shared" si="2"/>
        <v>18509.302102818823</v>
      </c>
    </row>
    <row r="10" spans="1:8" x14ac:dyDescent="0.2">
      <c r="E10">
        <f t="shared" si="3"/>
        <v>9</v>
      </c>
      <c r="F10">
        <f t="shared" si="1"/>
        <v>14233.118124214852</v>
      </c>
      <c r="G10">
        <f t="shared" si="0"/>
        <v>15513.282159785158</v>
      </c>
      <c r="H10">
        <f t="shared" si="2"/>
        <v>19990.046271044332</v>
      </c>
    </row>
    <row r="11" spans="1:8" x14ac:dyDescent="0.2">
      <c r="E11">
        <f t="shared" si="3"/>
        <v>10</v>
      </c>
      <c r="F11">
        <f t="shared" si="1"/>
        <v>14802.442849183446</v>
      </c>
      <c r="G11">
        <f t="shared" si="0"/>
        <v>16288.946267774416</v>
      </c>
      <c r="H11">
        <f t="shared" si="2"/>
        <v>21589.249972727877</v>
      </c>
    </row>
    <row r="12" spans="1:8" x14ac:dyDescent="0.2">
      <c r="E12">
        <f t="shared" si="3"/>
        <v>11</v>
      </c>
      <c r="F12">
        <f t="shared" si="1"/>
        <v>15394.540563150782</v>
      </c>
      <c r="G12">
        <f t="shared" si="0"/>
        <v>17103.393581163138</v>
      </c>
      <c r="H12">
        <f t="shared" si="2"/>
        <v>23316.389970546108</v>
      </c>
    </row>
    <row r="13" spans="1:8" x14ac:dyDescent="0.2">
      <c r="E13">
        <f t="shared" si="3"/>
        <v>12</v>
      </c>
      <c r="F13">
        <f t="shared" si="1"/>
        <v>16010.322185676818</v>
      </c>
      <c r="G13">
        <f t="shared" si="0"/>
        <v>17958.563260221294</v>
      </c>
      <c r="H13">
        <f t="shared" si="2"/>
        <v>25181.7011681898</v>
      </c>
    </row>
    <row r="14" spans="1:8" x14ac:dyDescent="0.2">
      <c r="E14">
        <f t="shared" si="3"/>
        <v>13</v>
      </c>
      <c r="F14">
        <f t="shared" si="1"/>
        <v>16650.73507310389</v>
      </c>
      <c r="G14">
        <f t="shared" si="0"/>
        <v>18856.491423232361</v>
      </c>
      <c r="H14">
        <f t="shared" si="2"/>
        <v>27196.237261644983</v>
      </c>
    </row>
    <row r="15" spans="1:8" x14ac:dyDescent="0.2">
      <c r="E15">
        <f t="shared" si="3"/>
        <v>14</v>
      </c>
      <c r="F15">
        <f t="shared" si="1"/>
        <v>17316.764476028045</v>
      </c>
      <c r="G15">
        <f t="shared" si="0"/>
        <v>19799.315994393972</v>
      </c>
      <c r="H15">
        <f t="shared" si="2"/>
        <v>29371.936242576587</v>
      </c>
    </row>
    <row r="16" spans="1:8" x14ac:dyDescent="0.2">
      <c r="E16">
        <f t="shared" si="3"/>
        <v>15</v>
      </c>
      <c r="F16">
        <f t="shared" si="1"/>
        <v>18009.435055069167</v>
      </c>
      <c r="G16">
        <f t="shared" si="0"/>
        <v>20789.281794113678</v>
      </c>
      <c r="H16">
        <f t="shared" si="2"/>
        <v>31721.691141982716</v>
      </c>
    </row>
    <row r="17" spans="5:8" x14ac:dyDescent="0.2">
      <c r="E17">
        <f t="shared" si="3"/>
        <v>16</v>
      </c>
      <c r="F17">
        <f t="shared" si="1"/>
        <v>18729.812457271939</v>
      </c>
      <c r="G17">
        <f t="shared" si="0"/>
        <v>21828.74588381936</v>
      </c>
      <c r="H17">
        <f t="shared" si="2"/>
        <v>34259.42643334133</v>
      </c>
    </row>
    <row r="18" spans="5:8" x14ac:dyDescent="0.2">
      <c r="E18">
        <f t="shared" si="3"/>
        <v>17</v>
      </c>
      <c r="F18">
        <f t="shared" si="1"/>
        <v>19479.004955562814</v>
      </c>
      <c r="G18">
        <f t="shared" si="0"/>
        <v>22920.183178010331</v>
      </c>
      <c r="H18">
        <f t="shared" si="2"/>
        <v>37000.18054800864</v>
      </c>
    </row>
    <row r="19" spans="5:8" x14ac:dyDescent="0.2">
      <c r="E19">
        <f t="shared" si="3"/>
        <v>18</v>
      </c>
      <c r="F19">
        <f t="shared" si="1"/>
        <v>20258.165153785329</v>
      </c>
      <c r="G19">
        <f t="shared" si="0"/>
        <v>24066.192336910848</v>
      </c>
      <c r="H19">
        <f t="shared" si="2"/>
        <v>39960.194991849334</v>
      </c>
    </row>
    <row r="20" spans="5:8" x14ac:dyDescent="0.2">
      <c r="E20">
        <f t="shared" si="3"/>
        <v>19</v>
      </c>
      <c r="F20">
        <f t="shared" si="1"/>
        <v>21068.491759936744</v>
      </c>
      <c r="G20">
        <f t="shared" si="0"/>
        <v>25269.501953756389</v>
      </c>
      <c r="H20">
        <f t="shared" si="2"/>
        <v>43157.010591197286</v>
      </c>
    </row>
    <row r="21" spans="5:8" x14ac:dyDescent="0.2">
      <c r="E21">
        <f t="shared" si="3"/>
        <v>20</v>
      </c>
      <c r="F21">
        <f t="shared" si="1"/>
        <v>21911.231430334214</v>
      </c>
      <c r="G21">
        <f t="shared" si="0"/>
        <v>26532.97705144421</v>
      </c>
      <c r="H21">
        <f t="shared" si="2"/>
        <v>46609.571438493062</v>
      </c>
    </row>
    <row r="22" spans="5:8" x14ac:dyDescent="0.2">
      <c r="E22">
        <f t="shared" si="3"/>
        <v>21</v>
      </c>
      <c r="F22">
        <f t="shared" si="1"/>
        <v>22787.680687547589</v>
      </c>
      <c r="G22">
        <f t="shared" si="0"/>
        <v>27859.625904016419</v>
      </c>
      <c r="H22">
        <f t="shared" si="2"/>
        <v>50338.337153572509</v>
      </c>
    </row>
    <row r="23" spans="5:8" x14ac:dyDescent="0.2">
      <c r="E23">
        <f t="shared" si="3"/>
        <v>22</v>
      </c>
      <c r="F23">
        <f t="shared" si="1"/>
        <v>23699.18791504949</v>
      </c>
      <c r="G23">
        <f t="shared" si="0"/>
        <v>29252.607199217236</v>
      </c>
      <c r="H23">
        <f t="shared" si="2"/>
        <v>54365.404125858324</v>
      </c>
    </row>
    <row r="24" spans="5:8" x14ac:dyDescent="0.2">
      <c r="E24">
        <f t="shared" si="3"/>
        <v>23</v>
      </c>
      <c r="F24">
        <f t="shared" si="1"/>
        <v>24647.155431651467</v>
      </c>
      <c r="G24">
        <f t="shared" si="0"/>
        <v>30715.237559178106</v>
      </c>
      <c r="H24">
        <f t="shared" si="2"/>
        <v>58714.636455926986</v>
      </c>
    </row>
    <row r="25" spans="5:8" x14ac:dyDescent="0.2">
      <c r="E25">
        <f t="shared" si="3"/>
        <v>24</v>
      </c>
      <c r="F25">
        <f t="shared" si="1"/>
        <v>25633.041648917526</v>
      </c>
      <c r="G25">
        <f t="shared" si="0"/>
        <v>32250.999437137008</v>
      </c>
      <c r="H25">
        <f t="shared" si="2"/>
        <v>63411.807372401148</v>
      </c>
    </row>
    <row r="26" spans="5:8" x14ac:dyDescent="0.2">
      <c r="E26">
        <f t="shared" si="3"/>
        <v>25</v>
      </c>
      <c r="F26">
        <f t="shared" si="1"/>
        <v>26658.363314874234</v>
      </c>
      <c r="G26">
        <f t="shared" si="0"/>
        <v>33863.549408993858</v>
      </c>
      <c r="H26">
        <f t="shared" si="2"/>
        <v>68484.751962193244</v>
      </c>
    </row>
    <row r="27" spans="5:8" x14ac:dyDescent="0.2">
      <c r="E27">
        <f t="shared" si="3"/>
        <v>26</v>
      </c>
      <c r="F27">
        <f t="shared" si="1"/>
        <v>27724.6978474692</v>
      </c>
      <c r="G27">
        <f t="shared" si="0"/>
        <v>35556.726879443551</v>
      </c>
      <c r="H27">
        <f t="shared" si="2"/>
        <v>73963.532119168696</v>
      </c>
    </row>
    <row r="28" spans="5:8" x14ac:dyDescent="0.2">
      <c r="E28">
        <f t="shared" si="3"/>
        <v>27</v>
      </c>
      <c r="F28">
        <f t="shared" si="1"/>
        <v>28833.685761367968</v>
      </c>
      <c r="G28">
        <f t="shared" si="0"/>
        <v>37334.563223415731</v>
      </c>
      <c r="H28">
        <f t="shared" si="2"/>
        <v>79880.614688702204</v>
      </c>
    </row>
    <row r="29" spans="5:8" x14ac:dyDescent="0.2">
      <c r="E29">
        <f t="shared" si="3"/>
        <v>28</v>
      </c>
      <c r="F29">
        <f t="shared" si="1"/>
        <v>29987.033191822695</v>
      </c>
      <c r="G29">
        <f t="shared" si="0"/>
        <v>39201.291384586511</v>
      </c>
      <c r="H29">
        <f t="shared" si="2"/>
        <v>86271.063863798379</v>
      </c>
    </row>
    <row r="30" spans="5:8" x14ac:dyDescent="0.2">
      <c r="E30">
        <f t="shared" si="3"/>
        <v>29</v>
      </c>
      <c r="F30">
        <f t="shared" si="1"/>
        <v>31186.514519495602</v>
      </c>
      <c r="G30">
        <f t="shared" si="0"/>
        <v>41161.355953815852</v>
      </c>
      <c r="H30">
        <f t="shared" si="2"/>
        <v>93172.748972902249</v>
      </c>
    </row>
    <row r="31" spans="5:8" x14ac:dyDescent="0.2">
      <c r="E31">
        <f t="shared" si="3"/>
        <v>30</v>
      </c>
      <c r="F31">
        <f t="shared" si="1"/>
        <v>32433.975100275424</v>
      </c>
      <c r="G31">
        <f t="shared" si="0"/>
        <v>43219.423751506627</v>
      </c>
      <c r="H31">
        <f t="shared" si="2"/>
        <v>100626.56889073444</v>
      </c>
    </row>
    <row r="32" spans="5:8" x14ac:dyDescent="0.2">
      <c r="E32">
        <f t="shared" si="3"/>
        <v>31</v>
      </c>
      <c r="F32">
        <f t="shared" si="1"/>
        <v>33731.334104286441</v>
      </c>
      <c r="G32">
        <f t="shared" si="0"/>
        <v>45380.394939081976</v>
      </c>
      <c r="H32">
        <f t="shared" si="2"/>
        <v>108676.69440199321</v>
      </c>
    </row>
    <row r="33" spans="5:8" x14ac:dyDescent="0.2">
      <c r="E33">
        <f t="shared" si="3"/>
        <v>32</v>
      </c>
      <c r="F33">
        <f t="shared" si="1"/>
        <v>35080.587468457903</v>
      </c>
      <c r="G33">
        <f t="shared" si="0"/>
        <v>47649.414686036071</v>
      </c>
      <c r="H33">
        <f t="shared" si="2"/>
        <v>117370.82995415268</v>
      </c>
    </row>
    <row r="34" spans="5:8" x14ac:dyDescent="0.2">
      <c r="E34">
        <f t="shared" si="3"/>
        <v>33</v>
      </c>
      <c r="F34">
        <f t="shared" si="1"/>
        <v>36483.810967196216</v>
      </c>
      <c r="G34">
        <f t="shared" si="0"/>
        <v>50031.885420337872</v>
      </c>
      <c r="H34">
        <f t="shared" si="2"/>
        <v>126760.49635048489</v>
      </c>
    </row>
    <row r="35" spans="5:8" x14ac:dyDescent="0.2">
      <c r="E35">
        <f t="shared" si="3"/>
        <v>34</v>
      </c>
      <c r="F35">
        <f t="shared" si="1"/>
        <v>37943.163405884072</v>
      </c>
      <c r="G35">
        <f t="shared" si="0"/>
        <v>52533.479691354769</v>
      </c>
      <c r="H35">
        <f t="shared" si="2"/>
        <v>136901.33605852368</v>
      </c>
    </row>
    <row r="36" spans="5:8" x14ac:dyDescent="0.2">
      <c r="E36">
        <f t="shared" si="3"/>
        <v>35</v>
      </c>
      <c r="F36">
        <f t="shared" si="1"/>
        <v>39460.889942119436</v>
      </c>
      <c r="G36">
        <f t="shared" si="0"/>
        <v>55160.153675922513</v>
      </c>
      <c r="H36">
        <f t="shared" si="2"/>
        <v>147853.44294320559</v>
      </c>
    </row>
    <row r="37" spans="5:8" x14ac:dyDescent="0.2">
      <c r="E37">
        <f t="shared" si="3"/>
        <v>36</v>
      </c>
      <c r="F37">
        <f t="shared" si="1"/>
        <v>41039.325539804209</v>
      </c>
      <c r="G37">
        <f t="shared" si="0"/>
        <v>57918.16135971863</v>
      </c>
      <c r="H37">
        <f t="shared" si="2"/>
        <v>159681.71837866207</v>
      </c>
    </row>
    <row r="38" spans="5:8" x14ac:dyDescent="0.2">
      <c r="E38">
        <f t="shared" si="3"/>
        <v>37</v>
      </c>
      <c r="F38">
        <f t="shared" si="1"/>
        <v>42680.898561396389</v>
      </c>
      <c r="G38">
        <f t="shared" si="0"/>
        <v>60814.06942770457</v>
      </c>
      <c r="H38">
        <f t="shared" si="2"/>
        <v>172456.25584895504</v>
      </c>
    </row>
    <row r="39" spans="5:8" x14ac:dyDescent="0.2">
      <c r="E39">
        <f t="shared" si="3"/>
        <v>38</v>
      </c>
      <c r="F39">
        <f t="shared" si="1"/>
        <v>44388.134503852241</v>
      </c>
      <c r="G39">
        <f t="shared" si="0"/>
        <v>63854.772899089781</v>
      </c>
      <c r="H39">
        <f t="shared" si="2"/>
        <v>186252.75631687144</v>
      </c>
    </row>
    <row r="40" spans="5:8" x14ac:dyDescent="0.2">
      <c r="E40">
        <f t="shared" si="3"/>
        <v>39</v>
      </c>
      <c r="F40">
        <f t="shared" si="1"/>
        <v>46163.659884006323</v>
      </c>
      <c r="G40">
        <f t="shared" si="0"/>
        <v>67047.51154404429</v>
      </c>
      <c r="H40">
        <f t="shared" si="2"/>
        <v>201152.97682222116</v>
      </c>
    </row>
    <row r="41" spans="5:8" x14ac:dyDescent="0.2">
      <c r="E41">
        <f t="shared" si="3"/>
        <v>40</v>
      </c>
      <c r="F41">
        <f t="shared" si="1"/>
        <v>48010.206279366597</v>
      </c>
      <c r="G41">
        <f t="shared" si="0"/>
        <v>70399.887121246487</v>
      </c>
      <c r="H41">
        <f t="shared" si="2"/>
        <v>217245.21496799888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19" zoomScale="115" workbookViewId="0">
      <selection activeCell="J34" sqref="J34"/>
    </sheetView>
  </sheetViews>
  <sheetFormatPr baseColWidth="10" defaultRowHeight="16" x14ac:dyDescent="0.2"/>
  <cols>
    <col min="3" max="3" width="32.5" customWidth="1"/>
  </cols>
  <sheetData>
    <row r="1" spans="1:4" x14ac:dyDescent="0.2">
      <c r="A1" t="s">
        <v>5</v>
      </c>
      <c r="B1" t="s">
        <v>6</v>
      </c>
      <c r="C1" t="s">
        <v>7</v>
      </c>
    </row>
    <row r="2" spans="1:4" x14ac:dyDescent="0.2">
      <c r="A2">
        <v>0</v>
      </c>
      <c r="B2">
        <v>0</v>
      </c>
      <c r="C2">
        <v>0</v>
      </c>
    </row>
    <row r="3" spans="1:4" x14ac:dyDescent="0.2">
      <c r="A3" t="s">
        <v>8</v>
      </c>
      <c r="B3">
        <v>0</v>
      </c>
      <c r="C3" t="s">
        <v>9</v>
      </c>
    </row>
    <row r="4" spans="1:4" x14ac:dyDescent="0.2">
      <c r="A4" t="s">
        <v>8</v>
      </c>
      <c r="B4">
        <v>30</v>
      </c>
      <c r="C4" s="2">
        <v>0.57999999999999996</v>
      </c>
    </row>
    <row r="5" spans="1:4" x14ac:dyDescent="0.2">
      <c r="A5" t="s">
        <v>10</v>
      </c>
      <c r="B5">
        <v>0</v>
      </c>
      <c r="C5" t="s">
        <v>11</v>
      </c>
    </row>
    <row r="6" spans="1:4" x14ac:dyDescent="0.2">
      <c r="A6" t="s">
        <v>10</v>
      </c>
      <c r="B6">
        <v>30</v>
      </c>
      <c r="C6" s="2">
        <v>0.68</v>
      </c>
    </row>
    <row r="7" spans="1:4" x14ac:dyDescent="0.2">
      <c r="A7">
        <v>300</v>
      </c>
      <c r="B7">
        <v>0</v>
      </c>
      <c r="C7">
        <v>59</v>
      </c>
    </row>
    <row r="8" spans="1:4" x14ac:dyDescent="0.2">
      <c r="A8">
        <v>300</v>
      </c>
      <c r="B8">
        <v>30</v>
      </c>
      <c r="C8" t="s">
        <v>12</v>
      </c>
    </row>
    <row r="12" spans="1:4" x14ac:dyDescent="0.2">
      <c r="A12" t="s">
        <v>5</v>
      </c>
      <c r="B12" t="s">
        <v>6</v>
      </c>
      <c r="C12" t="s">
        <v>5</v>
      </c>
      <c r="D12" t="s">
        <v>7</v>
      </c>
    </row>
    <row r="13" spans="1:4" x14ac:dyDescent="0.2">
      <c r="A13">
        <v>0</v>
      </c>
      <c r="B13">
        <v>0</v>
      </c>
      <c r="C13" t="s">
        <v>18</v>
      </c>
      <c r="D13" s="3">
        <v>0</v>
      </c>
    </row>
    <row r="14" spans="1:4" x14ac:dyDescent="0.2">
      <c r="A14" t="s">
        <v>8</v>
      </c>
      <c r="B14">
        <v>0</v>
      </c>
      <c r="C14" t="s">
        <v>13</v>
      </c>
      <c r="D14" s="3">
        <v>40.4</v>
      </c>
    </row>
    <row r="15" spans="1:4" ht="32" x14ac:dyDescent="0.2">
      <c r="A15" t="s">
        <v>8</v>
      </c>
      <c r="B15">
        <v>30</v>
      </c>
      <c r="C15" s="4" t="s">
        <v>15</v>
      </c>
      <c r="D15" s="3">
        <v>58.6</v>
      </c>
    </row>
    <row r="16" spans="1:4" x14ac:dyDescent="0.2">
      <c r="A16" t="s">
        <v>10</v>
      </c>
      <c r="B16">
        <v>0</v>
      </c>
      <c r="C16" t="s">
        <v>14</v>
      </c>
      <c r="D16" s="3">
        <v>47.5</v>
      </c>
    </row>
    <row r="17" spans="1:4" ht="32" x14ac:dyDescent="0.2">
      <c r="A17" t="s">
        <v>10</v>
      </c>
      <c r="B17">
        <v>30</v>
      </c>
      <c r="C17" s="4" t="s">
        <v>16</v>
      </c>
      <c r="D17" s="3">
        <v>68</v>
      </c>
    </row>
    <row r="18" spans="1:4" ht="32" x14ac:dyDescent="0.2">
      <c r="A18">
        <v>300</v>
      </c>
      <c r="B18">
        <v>0</v>
      </c>
      <c r="C18" s="4" t="s">
        <v>24</v>
      </c>
      <c r="D18" s="3">
        <v>59</v>
      </c>
    </row>
    <row r="19" spans="1:4" ht="32" x14ac:dyDescent="0.2">
      <c r="A19">
        <v>300</v>
      </c>
      <c r="B19">
        <v>30</v>
      </c>
      <c r="C19" s="4" t="s">
        <v>17</v>
      </c>
      <c r="D19" s="3">
        <v>77.3</v>
      </c>
    </row>
    <row r="26" spans="1:4" x14ac:dyDescent="0.2">
      <c r="A26" t="s">
        <v>19</v>
      </c>
      <c r="B26" t="s">
        <v>20</v>
      </c>
    </row>
    <row r="27" spans="1:4" x14ac:dyDescent="0.2">
      <c r="A27">
        <v>0</v>
      </c>
      <c r="B27" s="3">
        <v>0</v>
      </c>
    </row>
    <row r="28" spans="1:4" x14ac:dyDescent="0.2">
      <c r="A28" t="s">
        <v>21</v>
      </c>
      <c r="B28" s="3">
        <v>20</v>
      </c>
    </row>
    <row r="29" spans="1:4" x14ac:dyDescent="0.2">
      <c r="A29" t="s">
        <v>22</v>
      </c>
      <c r="B29" s="3">
        <v>31</v>
      </c>
    </row>
    <row r="30" spans="1:4" x14ac:dyDescent="0.2">
      <c r="A30" t="s">
        <v>23</v>
      </c>
      <c r="B30" s="3">
        <v>39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FInance</vt:lpstr>
      <vt:lpstr>Health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2018-04-19T11:37:16Z</dcterms:created>
  <dcterms:modified xsi:type="dcterms:W3CDTF">2018-07-11T13:46:15Z</dcterms:modified>
</cp:coreProperties>
</file>