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60D3FF14-2806-407B-9E0B-383F3674D6B2}" xr6:coauthVersionLast="36" xr6:coauthVersionMax="36" xr10:uidLastSave="{00000000-0000-0000-0000-000000000000}"/>
  <bookViews>
    <workbookView xWindow="0" yWindow="0" windowWidth="22260" windowHeight="12645" firstSheet="3" activeTab="7" xr2:uid="{00000000-000D-0000-FFFF-FFFF00000000}"/>
  </bookViews>
  <sheets>
    <sheet name="MRT_test of normality" sheetId="3" r:id="rId1"/>
    <sheet name="MRT_WSeffects" sheetId="4" r:id="rId2"/>
    <sheet name="MRT_multivariate" sheetId="5" r:id="rId3"/>
    <sheet name="MRT_multivariate2" sheetId="6" r:id="rId4"/>
    <sheet name="CV_WSeffects" sheetId="8" r:id="rId5"/>
    <sheet name="SD_WSeffects" sheetId="7" r:id="rId6"/>
    <sheet name="correlations" sheetId="1" r:id="rId7"/>
    <sheet name="nonparametric_correlations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D19" i="6"/>
  <c r="D20" i="6"/>
  <c r="D21" i="6"/>
  <c r="D22" i="6"/>
  <c r="D23" i="6"/>
  <c r="D24" i="6"/>
  <c r="D25" i="6"/>
  <c r="D26" i="6"/>
  <c r="D27" i="6"/>
  <c r="C19" i="6"/>
  <c r="C20" i="6"/>
  <c r="C21" i="6"/>
  <c r="C22" i="6"/>
  <c r="C23" i="6"/>
  <c r="C24" i="6"/>
  <c r="C25" i="6"/>
  <c r="C26" i="6"/>
  <c r="C27" i="6"/>
  <c r="C18" i="6"/>
  <c r="B19" i="6"/>
  <c r="B20" i="6"/>
  <c r="B21" i="6"/>
  <c r="B22" i="6"/>
  <c r="B23" i="6"/>
  <c r="B24" i="6"/>
  <c r="B25" i="6"/>
  <c r="B26" i="6"/>
  <c r="B27" i="6"/>
  <c r="B18" i="6"/>
  <c r="D4" i="6"/>
  <c r="E4" i="6"/>
  <c r="F4" i="6"/>
  <c r="G4" i="6"/>
  <c r="H4" i="6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12" i="6"/>
  <c r="H12" i="6"/>
  <c r="C12" i="6"/>
  <c r="C11" i="6"/>
  <c r="C10" i="6"/>
  <c r="C9" i="6"/>
  <c r="C8" i="6"/>
  <c r="C7" i="6"/>
  <c r="C6" i="6"/>
  <c r="C5" i="6"/>
  <c r="C4" i="6"/>
  <c r="D3" i="6"/>
  <c r="E3" i="6"/>
  <c r="F3" i="6"/>
  <c r="G3" i="6"/>
  <c r="H3" i="6"/>
  <c r="C3" i="6"/>
</calcChain>
</file>

<file path=xl/sharedStrings.xml><?xml version="1.0" encoding="utf-8"?>
<sst xmlns="http://schemas.openxmlformats.org/spreadsheetml/2006/main" count="578" uniqueCount="158">
  <si>
    <t/>
  </si>
  <si>
    <t>Correlations</t>
  </si>
  <si>
    <t>PL_MRT</t>
  </si>
  <si>
    <t>PL_SD</t>
  </si>
  <si>
    <t>PL_ERR</t>
  </si>
  <si>
    <t>MRT_PATALL</t>
  </si>
  <si>
    <t>MRT_RANALL</t>
  </si>
  <si>
    <t>PL_EFFECT_OVERALL</t>
  </si>
  <si>
    <t>Mehrfachwahl-Wortschatz-Test Score (max 37)</t>
  </si>
  <si>
    <t>CS_SR_MENTALSEDATION</t>
  </si>
  <si>
    <t>CS_SR_PHYSICALSEDATION</t>
  </si>
  <si>
    <t>CS_SR_OTHERMOOD</t>
  </si>
  <si>
    <t>CS_SR_TRANQUILIZATION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</si>
  <si>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</si>
  <si>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</si>
  <si>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</si>
  <si>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</si>
  <si>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</si>
  <si>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,365</t>
    </r>
    <r>
      <rPr>
        <vertAlign val="superscript"/>
        <sz val="9"/>
        <color indexed="60"/>
        <rFont val="Arial"/>
        <family val="2"/>
      </rPr>
      <t>**</t>
    </r>
  </si>
  <si>
    <r>
      <t>,993</t>
    </r>
    <r>
      <rPr>
        <vertAlign val="superscript"/>
        <sz val="9"/>
        <color indexed="60"/>
        <rFont val="Arial"/>
        <family val="2"/>
      </rPr>
      <t>**</t>
    </r>
  </si>
  <si>
    <r>
      <t>,996</t>
    </r>
    <r>
      <rPr>
        <vertAlign val="superscript"/>
        <sz val="9"/>
        <color indexed="60"/>
        <rFont val="Arial"/>
        <family val="2"/>
      </rPr>
      <t>**</t>
    </r>
  </si>
  <si>
    <r>
      <t>,338</t>
    </r>
    <r>
      <rPr>
        <vertAlign val="superscript"/>
        <sz val="9"/>
        <color indexed="60"/>
        <rFont val="Arial"/>
        <family val="2"/>
      </rPr>
      <t>*</t>
    </r>
  </si>
  <si>
    <r>
      <t>,308</t>
    </r>
    <r>
      <rPr>
        <vertAlign val="superscript"/>
        <sz val="9"/>
        <color indexed="60"/>
        <rFont val="Arial"/>
        <family val="2"/>
      </rPr>
      <t>*</t>
    </r>
  </si>
  <si>
    <r>
      <t>,360</t>
    </r>
    <r>
      <rPr>
        <vertAlign val="superscript"/>
        <sz val="9"/>
        <color indexed="60"/>
        <rFont val="Arial"/>
        <family val="2"/>
      </rPr>
      <t>**</t>
    </r>
  </si>
  <si>
    <r>
      <t>,270</t>
    </r>
    <r>
      <rPr>
        <vertAlign val="superscript"/>
        <sz val="9"/>
        <color indexed="60"/>
        <rFont val="Arial"/>
        <family val="2"/>
      </rPr>
      <t>*</t>
    </r>
  </si>
  <si>
    <r>
      <t>,988</t>
    </r>
    <r>
      <rPr>
        <vertAlign val="superscript"/>
        <sz val="9"/>
        <color indexed="60"/>
        <rFont val="Arial"/>
        <family val="2"/>
      </rPr>
      <t>**</t>
    </r>
  </si>
  <si>
    <r>
      <t>-,279</t>
    </r>
    <r>
      <rPr>
        <vertAlign val="superscript"/>
        <sz val="9"/>
        <color indexed="60"/>
        <rFont val="Arial"/>
        <family val="2"/>
      </rPr>
      <t>*</t>
    </r>
  </si>
  <si>
    <r>
      <t>,462</t>
    </r>
    <r>
      <rPr>
        <vertAlign val="superscript"/>
        <sz val="9"/>
        <color indexed="60"/>
        <rFont val="Arial"/>
        <family val="2"/>
      </rPr>
      <t>**</t>
    </r>
  </si>
  <si>
    <r>
      <t>,325</t>
    </r>
    <r>
      <rPr>
        <vertAlign val="superscript"/>
        <sz val="9"/>
        <color indexed="60"/>
        <rFont val="Arial"/>
        <family val="2"/>
      </rPr>
      <t>*</t>
    </r>
  </si>
  <si>
    <r>
      <t>,286</t>
    </r>
    <r>
      <rPr>
        <vertAlign val="superscript"/>
        <sz val="9"/>
        <color indexed="60"/>
        <rFont val="Arial"/>
        <family val="2"/>
      </rPr>
      <t>*</t>
    </r>
  </si>
  <si>
    <r>
      <t>,552</t>
    </r>
    <r>
      <rPr>
        <vertAlign val="superscript"/>
        <sz val="9"/>
        <color indexed="60"/>
        <rFont val="Arial"/>
        <family val="2"/>
      </rPr>
      <t>**</t>
    </r>
  </si>
  <si>
    <t>Spearman's rho</t>
  </si>
  <si>
    <t>Correlation Coefficient</t>
  </si>
  <si>
    <r>
      <t>,402</t>
    </r>
    <r>
      <rPr>
        <vertAlign val="superscript"/>
        <sz val="9"/>
        <color indexed="60"/>
        <rFont val="Arial"/>
        <family val="2"/>
      </rPr>
      <t>**</t>
    </r>
  </si>
  <si>
    <r>
      <t>,983</t>
    </r>
    <r>
      <rPr>
        <vertAlign val="superscript"/>
        <sz val="9"/>
        <color indexed="60"/>
        <rFont val="Arial"/>
        <family val="2"/>
      </rPr>
      <t>**</t>
    </r>
  </si>
  <si>
    <r>
      <t>,994</t>
    </r>
    <r>
      <rPr>
        <vertAlign val="superscript"/>
        <sz val="9"/>
        <color indexed="60"/>
        <rFont val="Arial"/>
        <family val="2"/>
      </rPr>
      <t>**</t>
    </r>
  </si>
  <si>
    <r>
      <t>,357</t>
    </r>
    <r>
      <rPr>
        <vertAlign val="superscript"/>
        <sz val="9"/>
        <color indexed="60"/>
        <rFont val="Arial"/>
        <family val="2"/>
      </rPr>
      <t>**</t>
    </r>
  </si>
  <si>
    <r>
      <t>,324</t>
    </r>
    <r>
      <rPr>
        <vertAlign val="superscript"/>
        <sz val="9"/>
        <color indexed="60"/>
        <rFont val="Arial"/>
        <family val="2"/>
      </rPr>
      <t>*</t>
    </r>
  </si>
  <si>
    <r>
      <t>,379</t>
    </r>
    <r>
      <rPr>
        <vertAlign val="superscript"/>
        <sz val="9"/>
        <color indexed="60"/>
        <rFont val="Arial"/>
        <family val="2"/>
      </rPr>
      <t>**</t>
    </r>
  </si>
  <si>
    <r>
      <t>,975</t>
    </r>
    <r>
      <rPr>
        <vertAlign val="superscript"/>
        <sz val="9"/>
        <color indexed="60"/>
        <rFont val="Arial"/>
        <family val="2"/>
      </rPr>
      <t>**</t>
    </r>
  </si>
  <si>
    <r>
      <t>-,290</t>
    </r>
    <r>
      <rPr>
        <vertAlign val="superscript"/>
        <sz val="9"/>
        <color indexed="60"/>
        <rFont val="Arial"/>
        <family val="2"/>
      </rPr>
      <t>*</t>
    </r>
  </si>
  <si>
    <r>
      <t>,748</t>
    </r>
    <r>
      <rPr>
        <vertAlign val="superscript"/>
        <sz val="9"/>
        <color indexed="60"/>
        <rFont val="Arial"/>
        <family val="2"/>
      </rPr>
      <t>**</t>
    </r>
  </si>
  <si>
    <r>
      <t>,282</t>
    </r>
    <r>
      <rPr>
        <vertAlign val="superscript"/>
        <sz val="9"/>
        <color indexed="60"/>
        <rFont val="Arial"/>
        <family val="2"/>
      </rPr>
      <t>*</t>
    </r>
  </si>
  <si>
    <r>
      <t>,293</t>
    </r>
    <r>
      <rPr>
        <vertAlign val="superscript"/>
        <sz val="9"/>
        <color indexed="60"/>
        <rFont val="Arial"/>
        <family val="2"/>
      </rPr>
      <t>*</t>
    </r>
  </si>
  <si>
    <r>
      <t>,409</t>
    </r>
    <r>
      <rPr>
        <vertAlign val="superscript"/>
        <sz val="9"/>
        <color indexed="60"/>
        <rFont val="Arial"/>
        <family val="2"/>
      </rPr>
      <t>**</t>
    </r>
  </si>
  <si>
    <r>
      <t>,307</t>
    </r>
    <r>
      <rPr>
        <vertAlign val="superscript"/>
        <sz val="9"/>
        <color indexed="60"/>
        <rFont val="Arial"/>
        <family val="2"/>
      </rPr>
      <t>*</t>
    </r>
  </si>
  <si>
    <t>CV_PATALL</t>
  </si>
  <si>
    <t>CV_RANALL</t>
  </si>
  <si>
    <t>CV_DIFF</t>
  </si>
  <si>
    <r>
      <t>,611</t>
    </r>
    <r>
      <rPr>
        <vertAlign val="superscript"/>
        <sz val="9"/>
        <color indexed="60"/>
        <rFont val="Arial"/>
        <family val="2"/>
      </rPr>
      <t>**</t>
    </r>
  </si>
  <si>
    <r>
      <t>,618</t>
    </r>
    <r>
      <rPr>
        <vertAlign val="superscript"/>
        <sz val="9"/>
        <color indexed="60"/>
        <rFont val="Arial"/>
        <family val="2"/>
      </rPr>
      <t>**</t>
    </r>
  </si>
  <si>
    <r>
      <t>,524</t>
    </r>
    <r>
      <rPr>
        <vertAlign val="superscript"/>
        <sz val="9"/>
        <color indexed="60"/>
        <rFont val="Arial"/>
        <family val="2"/>
      </rPr>
      <t>**</t>
    </r>
  </si>
  <si>
    <r>
      <t>,531</t>
    </r>
    <r>
      <rPr>
        <vertAlign val="superscript"/>
        <sz val="9"/>
        <color indexed="60"/>
        <rFont val="Arial"/>
        <family val="2"/>
      </rPr>
      <t>**</t>
    </r>
  </si>
  <si>
    <r>
      <t>,935</t>
    </r>
    <r>
      <rPr>
        <vertAlign val="superscript"/>
        <sz val="9"/>
        <color indexed="60"/>
        <rFont val="Arial"/>
        <family val="2"/>
      </rPr>
      <t>**</t>
    </r>
  </si>
  <si>
    <r>
      <t>-,282</t>
    </r>
    <r>
      <rPr>
        <vertAlign val="superscript"/>
        <sz val="9"/>
        <color indexed="60"/>
        <rFont val="Arial"/>
        <family val="2"/>
      </rPr>
      <t>*</t>
    </r>
  </si>
  <si>
    <t>Tests of Normality</t>
  </si>
  <si>
    <t>Substance Group</t>
  </si>
  <si>
    <t>Shapiro-Wilk</t>
  </si>
  <si>
    <t>Statistic</t>
  </si>
  <si>
    <t>df</t>
  </si>
  <si>
    <t>Sig.</t>
  </si>
  <si>
    <t>Placebo</t>
  </si>
  <si>
    <t>Methylphenidate</t>
  </si>
  <si>
    <t>Nicotin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</si>
  <si>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</si>
  <si>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</si>
  <si>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  <family val="2"/>
      </rPr>
      <t>a</t>
    </r>
  </si>
  <si>
    <r>
      <t>,200</t>
    </r>
    <r>
      <rPr>
        <vertAlign val="superscript"/>
        <sz val="9"/>
        <color indexed="60"/>
        <rFont val="Arial"/>
        <family val="2"/>
      </rPr>
      <t>*</t>
    </r>
  </si>
  <si>
    <t>Tests of Within-Subjects Effects</t>
  </si>
  <si>
    <t xml:space="preserve">Measure: </t>
  </si>
  <si>
    <t>PL_EFFECT_SUBSTANCE</t>
  </si>
  <si>
    <t>Source</t>
  </si>
  <si>
    <t>Type III Sum of Squares</t>
  </si>
  <si>
    <t>Mean Square</t>
  </si>
  <si>
    <t>F</t>
  </si>
  <si>
    <t>Partial Eta Squared</t>
  </si>
  <si>
    <t>TrialType_MRT_RAN_PAT</t>
  </si>
  <si>
    <t>Sphericity Assumed</t>
  </si>
  <si>
    <t>Greenhouse-Geisser</t>
  </si>
  <si>
    <t>Huynh-Feldt</t>
  </si>
  <si>
    <t>Lower-bound</t>
  </si>
  <si>
    <t>TrialType_MRT_RAN_PAT * Substance_Group</t>
  </si>
  <si>
    <t>Error(TrialType_MRT_RAN_PAT)</t>
  </si>
  <si>
    <t>Block</t>
  </si>
  <si>
    <t>Block * Substance_Group</t>
  </si>
  <si>
    <t>Error(Block)</t>
  </si>
  <si>
    <t>TrialType_MRT_RAN_PAT * Block</t>
  </si>
  <si>
    <t>TrialType_MRT_RAN_PAT * Block * Substance_Group</t>
  </si>
  <si>
    <t>Error(TrialType_MRT_RAN_PAT*Block)</t>
  </si>
  <si>
    <t>Multivariate Tests</t>
  </si>
  <si>
    <t>Value</t>
  </si>
  <si>
    <t>Hypothesis df</t>
  </si>
  <si>
    <t>Error df</t>
  </si>
  <si>
    <t>1</t>
  </si>
  <si>
    <t>Pillai's trace</t>
  </si>
  <si>
    <t>Wilks' lambda</t>
  </si>
  <si>
    <t>Hotelling's trace</t>
  </si>
  <si>
    <t>Roy's largest root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</si>
  <si>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</si>
  <si>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</si>
  <si>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</si>
  <si>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</si>
  <si>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</si>
  <si>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</si>
  <si>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</si>
  <si>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</si>
  <si>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</si>
  <si>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Each F tests the multivariate simple effects of TrialType_MRT_RAN_PAT within each level combination of the other effects shown. These tests are based on the linearly independent pairwise comparisons among the estimated marginal means.</t>
  </si>
  <si>
    <t>a. Exact statistic</t>
  </si>
  <si>
    <t>TrialType_SD_RAN_PAT</t>
  </si>
  <si>
    <t>TrialType_SD_RAN_PAT * Substance_Group</t>
  </si>
  <si>
    <t>Error(TrialType_SD_RAN_PAT)</t>
  </si>
  <si>
    <t>TrialType_SD_RAN_PAT * Block</t>
  </si>
  <si>
    <t>TrialType_SD_RAN_PAT * Block * Substance_Group</t>
  </si>
  <si>
    <t>Error(TrialType_SD_RAN_PAT*Block)</t>
  </si>
  <si>
    <t>p</t>
  </si>
  <si>
    <t xml:space="preserve">Partial </t>
  </si>
  <si>
    <t>TrialType_CV_RAN_PAT</t>
  </si>
  <si>
    <t>TrialType_CV_RAN_PAT * Substance_Group</t>
  </si>
  <si>
    <t>TrialType_CV_RAN_PAT * Block</t>
  </si>
  <si>
    <t>TrialType_CV_RAN_PAT * Block * Substance_Group</t>
  </si>
  <si>
    <t>Error(TrialType_CV_RAN_PAT)</t>
  </si>
  <si>
    <t>Error(TrialType_CV_RAN_PAT*Block)</t>
  </si>
  <si>
    <r>
      <t>,722</t>
    </r>
    <r>
      <rPr>
        <vertAlign val="superscript"/>
        <sz val="9"/>
        <color indexed="60"/>
        <rFont val="Arial"/>
        <family val="2"/>
      </rPr>
      <t>**</t>
    </r>
  </si>
  <si>
    <r>
      <t>,712</t>
    </r>
    <r>
      <rPr>
        <vertAlign val="superscript"/>
        <sz val="9"/>
        <color indexed="60"/>
        <rFont val="Arial"/>
        <family val="2"/>
      </rPr>
      <t>**</t>
    </r>
  </si>
  <si>
    <r>
      <t>,569</t>
    </r>
    <r>
      <rPr>
        <vertAlign val="superscript"/>
        <sz val="9"/>
        <color indexed="60"/>
        <rFont val="Arial"/>
        <family val="2"/>
      </rPr>
      <t>**</t>
    </r>
  </si>
  <si>
    <r>
      <t>,609</t>
    </r>
    <r>
      <rPr>
        <vertAlign val="superscript"/>
        <sz val="9"/>
        <color indexed="60"/>
        <rFont val="Arial"/>
        <family val="2"/>
      </rPr>
      <t>**</t>
    </r>
  </si>
  <si>
    <r>
      <t>,299</t>
    </r>
    <r>
      <rPr>
        <vertAlign val="superscript"/>
        <sz val="9"/>
        <color indexed="60"/>
        <rFont val="Arial"/>
        <family val="2"/>
      </rPr>
      <t>*</t>
    </r>
  </si>
  <si>
    <r>
      <t>,936</t>
    </r>
    <r>
      <rPr>
        <vertAlign val="superscript"/>
        <sz val="9"/>
        <color indexed="60"/>
        <rFont val="Arial"/>
        <family val="2"/>
      </rPr>
      <t>**</t>
    </r>
  </si>
  <si>
    <r>
      <t>40,574</t>
    </r>
    <r>
      <rPr>
        <vertAlign val="superscript"/>
        <sz val="9"/>
        <color indexed="60"/>
        <rFont val="Arial"/>
      </rPr>
      <t>a</t>
    </r>
  </si>
  <si>
    <r>
      <t>1,009</t>
    </r>
    <r>
      <rPr>
        <vertAlign val="superscript"/>
        <sz val="9"/>
        <color indexed="60"/>
        <rFont val="Arial"/>
      </rPr>
      <t>a</t>
    </r>
  </si>
  <si>
    <r>
      <t>4,621</t>
    </r>
    <r>
      <rPr>
        <vertAlign val="superscript"/>
        <sz val="9"/>
        <color indexed="60"/>
        <rFont val="Arial"/>
      </rPr>
      <t>a</t>
    </r>
  </si>
  <si>
    <r>
      <t>9,205</t>
    </r>
    <r>
      <rPr>
        <vertAlign val="superscript"/>
        <sz val="9"/>
        <color indexed="60"/>
        <rFont val="Arial"/>
      </rPr>
      <t>a</t>
    </r>
  </si>
  <si>
    <r>
      <t>1,782</t>
    </r>
    <r>
      <rPr>
        <vertAlign val="superscript"/>
        <sz val="9"/>
        <color indexed="60"/>
        <rFont val="Arial"/>
      </rPr>
      <t>a</t>
    </r>
  </si>
  <si>
    <r>
      <t>5,854</t>
    </r>
    <r>
      <rPr>
        <vertAlign val="superscript"/>
        <sz val="9"/>
        <color indexed="60"/>
        <rFont val="Arial"/>
      </rPr>
      <t>a</t>
    </r>
  </si>
  <si>
    <r>
      <t>4,626</t>
    </r>
    <r>
      <rPr>
        <vertAlign val="superscript"/>
        <sz val="9"/>
        <color indexed="60"/>
        <rFont val="Arial"/>
      </rPr>
      <t>a</t>
    </r>
  </si>
  <si>
    <r>
      <t>4,306</t>
    </r>
    <r>
      <rPr>
        <vertAlign val="superscript"/>
        <sz val="9"/>
        <color indexed="60"/>
        <rFont val="Arial"/>
      </rPr>
      <t>a</t>
    </r>
  </si>
  <si>
    <r>
      <t>2,876</t>
    </r>
    <r>
      <rPr>
        <vertAlign val="superscript"/>
        <sz val="9"/>
        <color indexed="60"/>
        <rFont val="Arial"/>
      </rPr>
      <t>a</t>
    </r>
  </si>
  <si>
    <r>
      <t>3,425</t>
    </r>
    <r>
      <rPr>
        <vertAlign val="superscript"/>
        <sz val="9"/>
        <color indexed="60"/>
        <rFont val="Arial"/>
      </rPr>
      <t>a</t>
    </r>
  </si>
  <si>
    <r>
      <t>F</t>
    </r>
    <r>
      <rPr>
        <vertAlign val="subscript"/>
        <sz val="12"/>
        <color theme="1"/>
        <rFont val="Times New Roman"/>
        <family val="1"/>
      </rPr>
      <t>1,68</t>
    </r>
  </si>
  <si>
    <t>F1,68</t>
  </si>
  <si>
    <t>0.374</t>
  </si>
  <si>
    <t>0.319</t>
  </si>
  <si>
    <t>0.015</t>
  </si>
  <si>
    <t>0.035</t>
  </si>
  <si>
    <t>0.064</t>
  </si>
  <si>
    <t>0.003</t>
  </si>
  <si>
    <t>0.119</t>
  </si>
  <si>
    <t>0.186</t>
  </si>
  <si>
    <t>0.026</t>
  </si>
  <si>
    <t>0.018</t>
  </si>
  <si>
    <t>0.079</t>
  </si>
  <si>
    <t>0.042</t>
  </si>
  <si>
    <t>0.06</t>
  </si>
  <si>
    <t>0.094</t>
  </si>
  <si>
    <t>0.041</t>
  </si>
  <si>
    <t>0.069</t>
  </si>
  <si>
    <t>0.048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</si>
</sst>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b/>
      <sz val="9"/>
      <color indexed="60"/>
      <name val="Arial"/>
      <family val="2"/>
    </font>
    <font>
      <vertAlign val="superscript"/>
      <sz val="9"/>
      <color indexed="62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name val="Arial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</cellStyleXfs>
  <cellXfs count="278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6" xfId="1" applyFont="1" applyFill="1" applyBorder="1" applyAlignment="1">
      <alignment horizontal="left" vertical="top" wrapText="1"/>
    </xf>
    <xf numFmtId="164" fontId="4" fillId="3" borderId="7" xfId="1" applyNumberFormat="1" applyFont="1" applyFill="1" applyBorder="1" applyAlignment="1">
      <alignment horizontal="right" vertical="top"/>
    </xf>
    <xf numFmtId="0" fontId="4" fillId="3" borderId="8" xfId="1" applyFont="1" applyFill="1" applyBorder="1" applyAlignment="1">
      <alignment horizontal="right" vertical="top"/>
    </xf>
    <xf numFmtId="165" fontId="4" fillId="3" borderId="8" xfId="1" applyNumberFormat="1" applyFont="1" applyFill="1" applyBorder="1" applyAlignment="1">
      <alignment horizontal="right" vertical="top"/>
    </xf>
    <xf numFmtId="165" fontId="4" fillId="3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0" fontId="4" fillId="3" borderId="11" xfId="1" applyFont="1" applyFill="1" applyBorder="1" applyAlignment="1">
      <alignment horizontal="left" vertical="top" wrapText="1"/>
    </xf>
    <xf numFmtId="165" fontId="4" fillId="3" borderId="12" xfId="1" applyNumberFormat="1" applyFont="1" applyFill="1" applyBorder="1" applyAlignment="1">
      <alignment horizontal="right" vertical="top"/>
    </xf>
    <xf numFmtId="165" fontId="4" fillId="3" borderId="13" xfId="1" applyNumberFormat="1" applyFont="1" applyFill="1" applyBorder="1" applyAlignment="1">
      <alignment horizontal="right" vertical="top"/>
    </xf>
    <xf numFmtId="0" fontId="3" fillId="2" borderId="14" xfId="1" applyFont="1" applyFill="1" applyBorder="1" applyAlignment="1">
      <alignment horizontal="left" vertical="top" wrapText="1"/>
    </xf>
    <xf numFmtId="164" fontId="4" fillId="3" borderId="15" xfId="1" applyNumberFormat="1" applyFont="1" applyFill="1" applyBorder="1" applyAlignment="1">
      <alignment horizontal="right" vertical="top"/>
    </xf>
    <xf numFmtId="164" fontId="4" fillId="3" borderId="16" xfId="1" applyNumberFormat="1" applyFont="1" applyFill="1" applyBorder="1" applyAlignment="1">
      <alignment horizontal="right" vertical="top"/>
    </xf>
    <xf numFmtId="164" fontId="4" fillId="3" borderId="17" xfId="1" applyNumberFormat="1" applyFont="1" applyFill="1" applyBorder="1" applyAlignment="1">
      <alignment horizontal="right" vertical="top"/>
    </xf>
    <xf numFmtId="0" fontId="4" fillId="3" borderId="11" xfId="1" applyFont="1" applyFill="1" applyBorder="1" applyAlignment="1">
      <alignment horizontal="right" vertical="top"/>
    </xf>
    <xf numFmtId="164" fontId="4" fillId="3" borderId="12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right" vertical="top"/>
    </xf>
    <xf numFmtId="165" fontId="4" fillId="3" borderId="11" xfId="1" applyNumberFormat="1" applyFont="1" applyFill="1" applyBorder="1" applyAlignment="1">
      <alignment horizontal="right" vertical="top"/>
    </xf>
    <xf numFmtId="0" fontId="4" fillId="3" borderId="12" xfId="1" applyFont="1" applyFill="1" applyBorder="1" applyAlignment="1">
      <alignment horizontal="left" vertical="top" wrapText="1"/>
    </xf>
    <xf numFmtId="0" fontId="4" fillId="3" borderId="13" xfId="1" applyFont="1" applyFill="1" applyBorder="1" applyAlignment="1">
      <alignment horizontal="right" vertical="top"/>
    </xf>
    <xf numFmtId="164" fontId="4" fillId="3" borderId="13" xfId="1" applyNumberFormat="1" applyFont="1" applyFill="1" applyBorder="1" applyAlignment="1">
      <alignment horizontal="right" vertical="top"/>
    </xf>
    <xf numFmtId="0" fontId="4" fillId="3" borderId="13" xfId="1" applyFont="1" applyFill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164" fontId="4" fillId="3" borderId="19" xfId="1" applyNumberFormat="1" applyFont="1" applyFill="1" applyBorder="1" applyAlignment="1">
      <alignment horizontal="right" vertical="top"/>
    </xf>
    <xf numFmtId="164" fontId="4" fillId="3" borderId="20" xfId="1" applyNumberFormat="1" applyFont="1" applyFill="1" applyBorder="1" applyAlignment="1">
      <alignment horizontal="right" vertical="top"/>
    </xf>
    <xf numFmtId="164" fontId="4" fillId="3" borderId="21" xfId="1" applyNumberFormat="1" applyFont="1" applyFill="1" applyBorder="1" applyAlignment="1">
      <alignment horizontal="right" vertical="top"/>
    </xf>
    <xf numFmtId="0" fontId="1" fillId="0" borderId="0" xfId="2"/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2" borderId="6" xfId="2" applyFont="1" applyFill="1" applyBorder="1" applyAlignment="1">
      <alignment horizontal="left" vertical="top" wrapText="1"/>
    </xf>
    <xf numFmtId="165" fontId="4" fillId="3" borderId="7" xfId="2" applyNumberFormat="1" applyFont="1" applyFill="1" applyBorder="1" applyAlignment="1">
      <alignment horizontal="right" vertical="top"/>
    </xf>
    <xf numFmtId="164" fontId="4" fillId="3" borderId="8" xfId="2" applyNumberFormat="1" applyFont="1" applyFill="1" applyBorder="1" applyAlignment="1">
      <alignment horizontal="right" vertical="top"/>
    </xf>
    <xf numFmtId="0" fontId="4" fillId="3" borderId="9" xfId="2" applyFont="1" applyFill="1" applyBorder="1" applyAlignment="1">
      <alignment horizontal="right" vertical="top"/>
    </xf>
    <xf numFmtId="165" fontId="4" fillId="3" borderId="8" xfId="2" applyNumberFormat="1" applyFont="1" applyFill="1" applyBorder="1" applyAlignment="1">
      <alignment horizontal="right" vertical="top"/>
    </xf>
    <xf numFmtId="165" fontId="4" fillId="3" borderId="9" xfId="2" applyNumberFormat="1" applyFont="1" applyFill="1" applyBorder="1" applyAlignment="1">
      <alignment horizontal="right" vertical="top"/>
    </xf>
    <xf numFmtId="0" fontId="3" fillId="2" borderId="10" xfId="2" applyFont="1" applyFill="1" applyBorder="1" applyAlignment="1">
      <alignment horizontal="left" vertical="top" wrapText="1"/>
    </xf>
    <xf numFmtId="165" fontId="4" fillId="3" borderId="11" xfId="2" applyNumberFormat="1" applyFont="1" applyFill="1" applyBorder="1" applyAlignment="1">
      <alignment horizontal="right" vertical="top"/>
    </xf>
    <xf numFmtId="164" fontId="4" fillId="3" borderId="12" xfId="2" applyNumberFormat="1" applyFont="1" applyFill="1" applyBorder="1" applyAlignment="1">
      <alignment horizontal="right" vertical="top"/>
    </xf>
    <xf numFmtId="0" fontId="4" fillId="3" borderId="13" xfId="2" applyFont="1" applyFill="1" applyBorder="1" applyAlignment="1">
      <alignment horizontal="right" vertical="top"/>
    </xf>
    <xf numFmtId="165" fontId="4" fillId="3" borderId="12" xfId="2" applyNumberFormat="1" applyFont="1" applyFill="1" applyBorder="1" applyAlignment="1">
      <alignment horizontal="right" vertical="top"/>
    </xf>
    <xf numFmtId="165" fontId="4" fillId="3" borderId="13" xfId="2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 vertical="top" wrapText="1"/>
    </xf>
    <xf numFmtId="165" fontId="4" fillId="3" borderId="15" xfId="2" applyNumberFormat="1" applyFont="1" applyFill="1" applyBorder="1" applyAlignment="1">
      <alignment horizontal="right" vertical="top"/>
    </xf>
    <xf numFmtId="164" fontId="4" fillId="3" borderId="16" xfId="2" applyNumberFormat="1" applyFont="1" applyFill="1" applyBorder="1" applyAlignment="1">
      <alignment horizontal="right" vertical="top"/>
    </xf>
    <xf numFmtId="0" fontId="4" fillId="3" borderId="17" xfId="2" applyFont="1" applyFill="1" applyBorder="1" applyAlignment="1">
      <alignment horizontal="right" vertical="top"/>
    </xf>
    <xf numFmtId="165" fontId="4" fillId="3" borderId="16" xfId="2" applyNumberFormat="1" applyFont="1" applyFill="1" applyBorder="1" applyAlignment="1">
      <alignment horizontal="right" vertical="top"/>
    </xf>
    <xf numFmtId="165" fontId="4" fillId="3" borderId="17" xfId="2" applyNumberFormat="1" applyFont="1" applyFill="1" applyBorder="1" applyAlignment="1">
      <alignment horizontal="right" vertical="top"/>
    </xf>
    <xf numFmtId="0" fontId="3" fillId="2" borderId="18" xfId="2" applyFont="1" applyFill="1" applyBorder="1" applyAlignment="1">
      <alignment horizontal="left" vertical="top" wrapText="1"/>
    </xf>
    <xf numFmtId="165" fontId="4" fillId="3" borderId="19" xfId="2" applyNumberFormat="1" applyFont="1" applyFill="1" applyBorder="1" applyAlignment="1">
      <alignment horizontal="right" vertical="top"/>
    </xf>
    <xf numFmtId="164" fontId="4" fillId="3" borderId="20" xfId="2" applyNumberFormat="1" applyFont="1" applyFill="1" applyBorder="1" applyAlignment="1">
      <alignment horizontal="right" vertical="top"/>
    </xf>
    <xf numFmtId="165" fontId="4" fillId="3" borderId="21" xfId="2" applyNumberFormat="1" applyFont="1" applyFill="1" applyBorder="1" applyAlignment="1">
      <alignment horizontal="right" vertical="top"/>
    </xf>
    <xf numFmtId="165" fontId="4" fillId="3" borderId="20" xfId="2" applyNumberFormat="1" applyFont="1" applyFill="1" applyBorder="1" applyAlignment="1">
      <alignment horizontal="right" vertical="top"/>
    </xf>
    <xf numFmtId="165" fontId="6" fillId="3" borderId="17" xfId="2" applyNumberFormat="1" applyFont="1" applyFill="1" applyBorder="1" applyAlignment="1">
      <alignment horizontal="right" vertical="top"/>
    </xf>
    <xf numFmtId="0" fontId="1" fillId="0" borderId="0" xfId="3"/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2" borderId="6" xfId="3" applyFont="1" applyFill="1" applyBorder="1" applyAlignment="1">
      <alignment horizontal="left" vertical="top" wrapText="1"/>
    </xf>
    <xf numFmtId="165" fontId="4" fillId="3" borderId="7" xfId="3" applyNumberFormat="1" applyFont="1" applyFill="1" applyBorder="1" applyAlignment="1">
      <alignment horizontal="right" vertical="top"/>
    </xf>
    <xf numFmtId="164" fontId="4" fillId="3" borderId="8" xfId="3" applyNumberFormat="1" applyFont="1" applyFill="1" applyBorder="1" applyAlignment="1">
      <alignment horizontal="right" vertical="top"/>
    </xf>
    <xf numFmtId="165" fontId="4" fillId="3" borderId="8" xfId="3" applyNumberFormat="1" applyFont="1" applyFill="1" applyBorder="1" applyAlignment="1">
      <alignment horizontal="right" vertical="top"/>
    </xf>
    <xf numFmtId="165" fontId="4" fillId="3" borderId="9" xfId="3" applyNumberFormat="1" applyFont="1" applyFill="1" applyBorder="1" applyAlignment="1">
      <alignment horizontal="right" vertical="top"/>
    </xf>
    <xf numFmtId="0" fontId="3" fillId="2" borderId="10" xfId="3" applyFont="1" applyFill="1" applyBorder="1" applyAlignment="1">
      <alignment horizontal="left" vertical="top" wrapText="1"/>
    </xf>
    <xf numFmtId="165" fontId="4" fillId="3" borderId="11" xfId="3" applyNumberFormat="1" applyFont="1" applyFill="1" applyBorder="1" applyAlignment="1">
      <alignment horizontal="right" vertical="top"/>
    </xf>
    <xf numFmtId="165" fontId="4" fillId="3" borderId="12" xfId="3" applyNumberFormat="1" applyFont="1" applyFill="1" applyBorder="1" applyAlignment="1">
      <alignment horizontal="right" vertical="top"/>
    </xf>
    <xf numFmtId="165" fontId="4" fillId="3" borderId="13" xfId="3" applyNumberFormat="1" applyFont="1" applyFill="1" applyBorder="1" applyAlignment="1">
      <alignment horizontal="right" vertical="top"/>
    </xf>
    <xf numFmtId="0" fontId="3" fillId="2" borderId="14" xfId="3" applyFont="1" applyFill="1" applyBorder="1" applyAlignment="1">
      <alignment horizontal="left" vertical="top" wrapText="1"/>
    </xf>
    <xf numFmtId="165" fontId="4" fillId="3" borderId="15" xfId="3" applyNumberFormat="1" applyFont="1" applyFill="1" applyBorder="1" applyAlignment="1">
      <alignment horizontal="right" vertical="top"/>
    </xf>
    <xf numFmtId="165" fontId="4" fillId="3" borderId="16" xfId="3" applyNumberFormat="1" applyFont="1" applyFill="1" applyBorder="1" applyAlignment="1">
      <alignment horizontal="right" vertical="top"/>
    </xf>
    <xf numFmtId="165" fontId="4" fillId="3" borderId="17" xfId="3" applyNumberFormat="1" applyFont="1" applyFill="1" applyBorder="1" applyAlignment="1">
      <alignment horizontal="right" vertical="top"/>
    </xf>
    <xf numFmtId="164" fontId="4" fillId="3" borderId="12" xfId="3" applyNumberFormat="1" applyFont="1" applyFill="1" applyBorder="1" applyAlignment="1">
      <alignment horizontal="right" vertical="top"/>
    </xf>
    <xf numFmtId="0" fontId="4" fillId="3" borderId="12" xfId="3" applyFont="1" applyFill="1" applyBorder="1" applyAlignment="1">
      <alignment horizontal="left" vertical="top" wrapText="1"/>
    </xf>
    <xf numFmtId="0" fontId="4" fillId="3" borderId="13" xfId="3" applyFont="1" applyFill="1" applyBorder="1" applyAlignment="1">
      <alignment horizontal="left" vertical="top" wrapText="1"/>
    </xf>
    <xf numFmtId="0" fontId="4" fillId="3" borderId="16" xfId="3" applyFont="1" applyFill="1" applyBorder="1" applyAlignment="1">
      <alignment horizontal="left" vertical="top" wrapText="1"/>
    </xf>
    <xf numFmtId="0" fontId="4" fillId="3" borderId="17" xfId="3" applyFont="1" applyFill="1" applyBorder="1" applyAlignment="1">
      <alignment horizontal="left" vertical="top" wrapText="1"/>
    </xf>
    <xf numFmtId="0" fontId="3" fillId="2" borderId="18" xfId="3" applyFont="1" applyFill="1" applyBorder="1" applyAlignment="1">
      <alignment horizontal="left" vertical="top" wrapText="1"/>
    </xf>
    <xf numFmtId="165" fontId="4" fillId="3" borderId="19" xfId="3" applyNumberFormat="1" applyFont="1" applyFill="1" applyBorder="1" applyAlignment="1">
      <alignment horizontal="right" vertical="top"/>
    </xf>
    <xf numFmtId="165" fontId="4" fillId="3" borderId="20" xfId="3" applyNumberFormat="1" applyFont="1" applyFill="1" applyBorder="1" applyAlignment="1">
      <alignment horizontal="right" vertical="top"/>
    </xf>
    <xf numFmtId="0" fontId="4" fillId="3" borderId="20" xfId="3" applyFont="1" applyFill="1" applyBorder="1" applyAlignment="1">
      <alignment horizontal="left" vertical="top" wrapText="1"/>
    </xf>
    <xf numFmtId="0" fontId="4" fillId="3" borderId="21" xfId="3" applyFont="1" applyFill="1" applyBorder="1" applyAlignment="1">
      <alignment horizontal="left" vertical="top" wrapText="1"/>
    </xf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2" borderId="6" xfId="4" applyFont="1" applyFill="1" applyBorder="1" applyAlignment="1">
      <alignment horizontal="left" vertical="top" wrapText="1"/>
    </xf>
    <xf numFmtId="165" fontId="4" fillId="3" borderId="7" xfId="4" applyNumberFormat="1" applyFont="1" applyFill="1" applyBorder="1" applyAlignment="1">
      <alignment horizontal="right" vertical="top"/>
    </xf>
    <xf numFmtId="0" fontId="3" fillId="2" borderId="10" xfId="4" applyFont="1" applyFill="1" applyBorder="1" applyAlignment="1">
      <alignment horizontal="left" vertical="top" wrapText="1"/>
    </xf>
    <xf numFmtId="165" fontId="4" fillId="3" borderId="11" xfId="4" applyNumberFormat="1" applyFont="1" applyFill="1" applyBorder="1" applyAlignment="1">
      <alignment horizontal="right" vertical="top"/>
    </xf>
    <xf numFmtId="0" fontId="4" fillId="3" borderId="12" xfId="4" applyFont="1" applyFill="1" applyBorder="1" applyAlignment="1">
      <alignment horizontal="right" vertical="top"/>
    </xf>
    <xf numFmtId="165" fontId="4" fillId="3" borderId="12" xfId="4" applyNumberFormat="1" applyFont="1" applyFill="1" applyBorder="1" applyAlignment="1">
      <alignment horizontal="right" vertical="top"/>
    </xf>
    <xf numFmtId="165" fontId="4" fillId="3" borderId="13" xfId="4" applyNumberFormat="1" applyFont="1" applyFill="1" applyBorder="1" applyAlignment="1">
      <alignment horizontal="right" vertical="top"/>
    </xf>
    <xf numFmtId="0" fontId="3" fillId="2" borderId="14" xfId="4" applyFont="1" applyFill="1" applyBorder="1" applyAlignment="1">
      <alignment vertical="top"/>
    </xf>
    <xf numFmtId="0" fontId="3" fillId="2" borderId="5" xfId="4" applyFont="1" applyFill="1" applyBorder="1" applyAlignment="1">
      <alignment vertical="top"/>
    </xf>
    <xf numFmtId="165" fontId="6" fillId="3" borderId="12" xfId="4" applyNumberFormat="1" applyFont="1" applyFill="1" applyBorder="1" applyAlignment="1">
      <alignment horizontal="right" vertical="top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0" borderId="0" xfId="4" applyFont="1" applyFill="1" applyBorder="1" applyAlignment="1">
      <alignment horizontal="center" wrapText="1"/>
    </xf>
    <xf numFmtId="165" fontId="4" fillId="0" borderId="0" xfId="4" applyNumberFormat="1" applyFont="1" applyFill="1" applyBorder="1" applyAlignment="1">
      <alignment horizontal="right" vertical="top"/>
    </xf>
    <xf numFmtId="165" fontId="6" fillId="0" borderId="0" xfId="4" applyNumberFormat="1" applyFont="1" applyFill="1" applyBorder="1" applyAlignment="1">
      <alignment horizontal="right" vertical="top"/>
    </xf>
    <xf numFmtId="0" fontId="3" fillId="0" borderId="2" xfId="5" applyFont="1" applyBorder="1" applyAlignment="1">
      <alignment horizontal="center" wrapText="1"/>
    </xf>
    <xf numFmtId="0" fontId="3" fillId="0" borderId="3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3" fillId="2" borderId="6" xfId="5" applyFont="1" applyFill="1" applyBorder="1" applyAlignment="1">
      <alignment horizontal="left" vertical="top" wrapText="1"/>
    </xf>
    <xf numFmtId="165" fontId="4" fillId="3" borderId="7" xfId="5" applyNumberFormat="1" applyFont="1" applyFill="1" applyBorder="1" applyAlignment="1">
      <alignment horizontal="right" vertical="top"/>
    </xf>
    <xf numFmtId="165" fontId="4" fillId="3" borderId="8" xfId="5" applyNumberFormat="1" applyFont="1" applyFill="1" applyBorder="1" applyAlignment="1">
      <alignment horizontal="right" vertical="top"/>
    </xf>
    <xf numFmtId="165" fontId="4" fillId="3" borderId="9" xfId="5" applyNumberFormat="1" applyFont="1" applyFill="1" applyBorder="1" applyAlignment="1">
      <alignment horizontal="right" vertical="top"/>
    </xf>
    <xf numFmtId="0" fontId="3" fillId="2" borderId="10" xfId="5" applyFont="1" applyFill="1" applyBorder="1" applyAlignment="1">
      <alignment horizontal="left" vertical="top" wrapText="1"/>
    </xf>
    <xf numFmtId="165" fontId="4" fillId="3" borderId="11" xfId="5" applyNumberFormat="1" applyFont="1" applyFill="1" applyBorder="1" applyAlignment="1">
      <alignment horizontal="right" vertical="top"/>
    </xf>
    <xf numFmtId="165" fontId="4" fillId="3" borderId="12" xfId="5" applyNumberFormat="1" applyFont="1" applyFill="1" applyBorder="1" applyAlignment="1">
      <alignment horizontal="right" vertical="top"/>
    </xf>
    <xf numFmtId="165" fontId="4" fillId="3" borderId="13" xfId="5" applyNumberFormat="1" applyFont="1" applyFill="1" applyBorder="1" applyAlignment="1">
      <alignment horizontal="right" vertical="top"/>
    </xf>
    <xf numFmtId="0" fontId="3" fillId="2" borderId="14" xfId="5" applyFont="1" applyFill="1" applyBorder="1" applyAlignment="1">
      <alignment horizontal="left" vertical="top" wrapText="1"/>
    </xf>
    <xf numFmtId="165" fontId="4" fillId="3" borderId="15" xfId="5" applyNumberFormat="1" applyFont="1" applyFill="1" applyBorder="1" applyAlignment="1">
      <alignment horizontal="right" vertical="top"/>
    </xf>
    <xf numFmtId="165" fontId="4" fillId="3" borderId="16" xfId="5" applyNumberFormat="1" applyFont="1" applyFill="1" applyBorder="1" applyAlignment="1">
      <alignment horizontal="right" vertical="top"/>
    </xf>
    <xf numFmtId="165" fontId="4" fillId="3" borderId="17" xfId="5" applyNumberFormat="1" applyFont="1" applyFill="1" applyBorder="1" applyAlignment="1">
      <alignment horizontal="right" vertical="top"/>
    </xf>
    <xf numFmtId="0" fontId="3" fillId="2" borderId="18" xfId="5" applyFont="1" applyFill="1" applyBorder="1" applyAlignment="1">
      <alignment horizontal="left" vertical="top" wrapText="1"/>
    </xf>
    <xf numFmtId="165" fontId="4" fillId="3" borderId="19" xfId="5" applyNumberFormat="1" applyFont="1" applyFill="1" applyBorder="1" applyAlignment="1">
      <alignment horizontal="right" vertical="top"/>
    </xf>
    <xf numFmtId="165" fontId="4" fillId="3" borderId="20" xfId="5" applyNumberFormat="1" applyFont="1" applyFill="1" applyBorder="1" applyAlignment="1">
      <alignment horizontal="right" vertical="top"/>
    </xf>
    <xf numFmtId="0" fontId="1" fillId="0" borderId="0" xfId="5"/>
    <xf numFmtId="164" fontId="4" fillId="3" borderId="8" xfId="5" applyNumberFormat="1" applyFont="1" applyFill="1" applyBorder="1" applyAlignment="1">
      <alignment horizontal="right" vertical="top"/>
    </xf>
    <xf numFmtId="164" fontId="4" fillId="3" borderId="12" xfId="5" applyNumberFormat="1" applyFont="1" applyFill="1" applyBorder="1" applyAlignment="1">
      <alignment horizontal="right" vertical="top"/>
    </xf>
    <xf numFmtId="0" fontId="4" fillId="3" borderId="12" xfId="5" applyFont="1" applyFill="1" applyBorder="1" applyAlignment="1">
      <alignment horizontal="left" vertical="top" wrapText="1"/>
    </xf>
    <xf numFmtId="0" fontId="4" fillId="3" borderId="13" xfId="5" applyFont="1" applyFill="1" applyBorder="1" applyAlignment="1">
      <alignment horizontal="left" vertical="top" wrapText="1"/>
    </xf>
    <xf numFmtId="0" fontId="4" fillId="3" borderId="16" xfId="5" applyFont="1" applyFill="1" applyBorder="1" applyAlignment="1">
      <alignment horizontal="left" vertical="top" wrapText="1"/>
    </xf>
    <xf numFmtId="0" fontId="4" fillId="3" borderId="17" xfId="5" applyFont="1" applyFill="1" applyBorder="1" applyAlignment="1">
      <alignment horizontal="left" vertical="top" wrapText="1"/>
    </xf>
    <xf numFmtId="0" fontId="4" fillId="3" borderId="20" xfId="5" applyFont="1" applyFill="1" applyBorder="1" applyAlignment="1">
      <alignment horizontal="left" vertical="top" wrapText="1"/>
    </xf>
    <xf numFmtId="0" fontId="4" fillId="3" borderId="21" xfId="5" applyFont="1" applyFill="1" applyBorder="1" applyAlignment="1">
      <alignment horizontal="left" vertical="top" wrapText="1"/>
    </xf>
    <xf numFmtId="0" fontId="1" fillId="0" borderId="0" xfId="6"/>
    <xf numFmtId="0" fontId="3" fillId="0" borderId="2" xfId="6" applyFont="1" applyBorder="1" applyAlignment="1">
      <alignment horizontal="center" wrapText="1"/>
    </xf>
    <xf numFmtId="0" fontId="3" fillId="0" borderId="3" xfId="6" applyFont="1" applyBorder="1" applyAlignment="1">
      <alignment horizontal="center" wrapText="1"/>
    </xf>
    <xf numFmtId="0" fontId="3" fillId="0" borderId="4" xfId="6" applyFont="1" applyBorder="1" applyAlignment="1">
      <alignment horizontal="center" wrapText="1"/>
    </xf>
    <xf numFmtId="0" fontId="3" fillId="2" borderId="6" xfId="6" applyFont="1" applyFill="1" applyBorder="1" applyAlignment="1">
      <alignment horizontal="left" vertical="top" wrapText="1"/>
    </xf>
    <xf numFmtId="165" fontId="4" fillId="3" borderId="7" xfId="6" applyNumberFormat="1" applyFont="1" applyFill="1" applyBorder="1" applyAlignment="1">
      <alignment horizontal="right" vertical="top"/>
    </xf>
    <xf numFmtId="0" fontId="4" fillId="3" borderId="8" xfId="6" applyFont="1" applyFill="1" applyBorder="1" applyAlignment="1">
      <alignment horizontal="right" vertical="top"/>
    </xf>
    <xf numFmtId="165" fontId="4" fillId="3" borderId="8" xfId="6" applyNumberFormat="1" applyFont="1" applyFill="1" applyBorder="1" applyAlignment="1">
      <alignment horizontal="right" vertical="top"/>
    </xf>
    <xf numFmtId="165" fontId="4" fillId="3" borderId="9" xfId="6" applyNumberFormat="1" applyFont="1" applyFill="1" applyBorder="1" applyAlignment="1">
      <alignment horizontal="right" vertical="top"/>
    </xf>
    <xf numFmtId="0" fontId="3" fillId="2" borderId="10" xfId="6" applyFont="1" applyFill="1" applyBorder="1" applyAlignment="1">
      <alignment horizontal="left" vertical="top" wrapText="1"/>
    </xf>
    <xf numFmtId="0" fontId="4" fillId="3" borderId="11" xfId="6" applyFont="1" applyFill="1" applyBorder="1" applyAlignment="1">
      <alignment horizontal="right" vertical="top"/>
    </xf>
    <xf numFmtId="165" fontId="4" fillId="3" borderId="12" xfId="6" applyNumberFormat="1" applyFont="1" applyFill="1" applyBorder="1" applyAlignment="1">
      <alignment horizontal="right" vertical="top"/>
    </xf>
    <xf numFmtId="165" fontId="4" fillId="3" borderId="13" xfId="6" applyNumberFormat="1" applyFont="1" applyFill="1" applyBorder="1" applyAlignment="1">
      <alignment horizontal="right" vertical="top"/>
    </xf>
    <xf numFmtId="0" fontId="3" fillId="2" borderId="14" xfId="6" applyFont="1" applyFill="1" applyBorder="1" applyAlignment="1">
      <alignment horizontal="left" vertical="top" wrapText="1"/>
    </xf>
    <xf numFmtId="164" fontId="4" fillId="3" borderId="15" xfId="6" applyNumberFormat="1" applyFont="1" applyFill="1" applyBorder="1" applyAlignment="1">
      <alignment horizontal="right" vertical="top"/>
    </xf>
    <xf numFmtId="164" fontId="4" fillId="3" borderId="16" xfId="6" applyNumberFormat="1" applyFont="1" applyFill="1" applyBorder="1" applyAlignment="1">
      <alignment horizontal="right" vertical="top"/>
    </xf>
    <xf numFmtId="164" fontId="4" fillId="3" borderId="17" xfId="6" applyNumberFormat="1" applyFont="1" applyFill="1" applyBorder="1" applyAlignment="1">
      <alignment horizontal="right" vertical="top"/>
    </xf>
    <xf numFmtId="0" fontId="4" fillId="3" borderId="12" xfId="6" applyFont="1" applyFill="1" applyBorder="1" applyAlignment="1">
      <alignment horizontal="right" vertical="top"/>
    </xf>
    <xf numFmtId="165" fontId="4" fillId="3" borderId="11" xfId="6" applyNumberFormat="1" applyFont="1" applyFill="1" applyBorder="1" applyAlignment="1">
      <alignment horizontal="right" vertical="top"/>
    </xf>
    <xf numFmtId="0" fontId="4" fillId="3" borderId="13" xfId="6" applyFont="1" applyFill="1" applyBorder="1" applyAlignment="1">
      <alignment horizontal="right" vertical="top"/>
    </xf>
    <xf numFmtId="0" fontId="3" fillId="2" borderId="18" xfId="6" applyFont="1" applyFill="1" applyBorder="1" applyAlignment="1">
      <alignment horizontal="left" vertical="top" wrapText="1"/>
    </xf>
    <xf numFmtId="164" fontId="4" fillId="3" borderId="19" xfId="6" applyNumberFormat="1" applyFont="1" applyFill="1" applyBorder="1" applyAlignment="1">
      <alignment horizontal="right" vertical="top"/>
    </xf>
    <xf numFmtId="164" fontId="4" fillId="3" borderId="20" xfId="6" applyNumberFormat="1" applyFont="1" applyFill="1" applyBorder="1" applyAlignment="1">
      <alignment horizontal="right" vertical="top"/>
    </xf>
    <xf numFmtId="164" fontId="4" fillId="3" borderId="21" xfId="6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 vertical="top" wrapText="1"/>
    </xf>
    <xf numFmtId="0" fontId="3" fillId="2" borderId="10" xfId="2" applyFont="1" applyFill="1" applyBorder="1" applyAlignment="1">
      <alignment horizontal="left" vertical="top" wrapText="1"/>
    </xf>
    <xf numFmtId="0" fontId="3" fillId="2" borderId="18" xfId="2" applyFont="1" applyFill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 wrapText="1"/>
    </xf>
    <xf numFmtId="0" fontId="3" fillId="0" borderId="22" xfId="2" applyFont="1" applyBorder="1" applyAlignment="1">
      <alignment horizontal="center" wrapText="1"/>
    </xf>
    <xf numFmtId="0" fontId="3" fillId="0" borderId="23" xfId="2" applyFont="1" applyBorder="1" applyAlignment="1">
      <alignment horizontal="center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14" xfId="3" applyFont="1" applyFill="1" applyBorder="1" applyAlignment="1">
      <alignment horizontal="left" vertical="top" wrapText="1"/>
    </xf>
    <xf numFmtId="0" fontId="3" fillId="2" borderId="10" xfId="3" applyFont="1" applyFill="1" applyBorder="1" applyAlignment="1">
      <alignment horizontal="left" vertical="top" wrapText="1"/>
    </xf>
    <xf numFmtId="0" fontId="3" fillId="2" borderId="18" xfId="3" applyFont="1" applyFill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4" fillId="3" borderId="0" xfId="3" applyFont="1" applyFill="1"/>
    <xf numFmtId="0" fontId="1" fillId="0" borderId="0" xfId="3"/>
    <xf numFmtId="0" fontId="3" fillId="0" borderId="1" xfId="3" applyFont="1" applyBorder="1" applyAlignment="1">
      <alignment horizontal="left" wrapText="1"/>
    </xf>
    <xf numFmtId="0" fontId="3" fillId="2" borderId="5" xfId="3" applyFont="1" applyFill="1" applyBorder="1" applyAlignment="1">
      <alignment horizontal="left" vertical="top" wrapText="1"/>
    </xf>
    <xf numFmtId="0" fontId="4" fillId="0" borderId="0" xfId="4" applyFont="1" applyBorder="1" applyAlignment="1">
      <alignment horizontal="left" vertical="top" wrapText="1"/>
    </xf>
    <xf numFmtId="0" fontId="2" fillId="0" borderId="0" xfId="4" applyFont="1" applyBorder="1" applyAlignment="1">
      <alignment horizontal="center" vertical="center" wrapText="1"/>
    </xf>
    <xf numFmtId="0" fontId="3" fillId="0" borderId="1" xfId="4" applyFont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2" fillId="0" borderId="0" xfId="5" applyFont="1" applyBorder="1" applyAlignment="1">
      <alignment horizontal="center" vertical="center" wrapText="1"/>
    </xf>
    <xf numFmtId="0" fontId="4" fillId="3" borderId="0" xfId="5" applyFont="1" applyFill="1"/>
    <xf numFmtId="0" fontId="1" fillId="0" borderId="0" xfId="5"/>
    <xf numFmtId="0" fontId="3" fillId="0" borderId="1" xfId="5" applyFont="1" applyBorder="1" applyAlignment="1">
      <alignment horizontal="left" wrapText="1"/>
    </xf>
    <xf numFmtId="0" fontId="3" fillId="2" borderId="5" xfId="5" applyFont="1" applyFill="1" applyBorder="1" applyAlignment="1">
      <alignment horizontal="left" vertical="top" wrapText="1"/>
    </xf>
    <xf numFmtId="0" fontId="3" fillId="2" borderId="10" xfId="5" applyFont="1" applyFill="1" applyBorder="1" applyAlignment="1">
      <alignment horizontal="left" vertical="top" wrapText="1"/>
    </xf>
    <xf numFmtId="0" fontId="3" fillId="2" borderId="14" xfId="5" applyFont="1" applyFill="1" applyBorder="1" applyAlignment="1">
      <alignment horizontal="left" vertical="top" wrapText="1"/>
    </xf>
    <xf numFmtId="0" fontId="3" fillId="2" borderId="18" xfId="5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14" xfId="6" applyFont="1" applyFill="1" applyBorder="1" applyAlignment="1">
      <alignment horizontal="left" vertical="top" wrapText="1"/>
    </xf>
    <xf numFmtId="0" fontId="3" fillId="2" borderId="10" xfId="6" applyFont="1" applyFill="1" applyBorder="1" applyAlignment="1">
      <alignment horizontal="left" vertical="top" wrapText="1"/>
    </xf>
    <xf numFmtId="0" fontId="3" fillId="2" borderId="18" xfId="6" applyFont="1" applyFill="1" applyBorder="1" applyAlignment="1">
      <alignment horizontal="left" vertical="top" wrapText="1"/>
    </xf>
    <xf numFmtId="0" fontId="4" fillId="0" borderId="0" xfId="6" applyFont="1" applyBorder="1" applyAlignment="1">
      <alignment horizontal="left" vertical="top" wrapText="1"/>
    </xf>
    <xf numFmtId="0" fontId="2" fillId="0" borderId="0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left" wrapText="1"/>
    </xf>
    <xf numFmtId="0" fontId="3" fillId="2" borderId="5" xfId="6" applyFont="1" applyFill="1" applyBorder="1" applyAlignment="1">
      <alignment horizontal="left" vertical="top" wrapText="1"/>
    </xf>
    <xf numFmtId="0" fontId="2" fillId="0" borderId="0" xfId="7" applyFont="1" applyBorder="1" applyAlignment="1">
      <alignment horizontal="center" vertical="center" wrapText="1"/>
    </xf>
    <xf numFmtId="0" fontId="11" fillId="0" borderId="0" xfId="7"/>
    <xf numFmtId="0" fontId="12" fillId="0" borderId="1" xfId="7" applyFont="1" applyBorder="1" applyAlignment="1">
      <alignment horizontal="left" wrapText="1"/>
    </xf>
    <xf numFmtId="0" fontId="12" fillId="0" borderId="2" xfId="7" applyFont="1" applyBorder="1" applyAlignment="1">
      <alignment horizontal="center" wrapText="1"/>
    </xf>
    <xf numFmtId="0" fontId="12" fillId="0" borderId="3" xfId="7" applyFont="1" applyBorder="1" applyAlignment="1">
      <alignment horizontal="center" wrapText="1"/>
    </xf>
    <xf numFmtId="0" fontId="12" fillId="0" borderId="4" xfId="7" applyFont="1" applyBorder="1" applyAlignment="1">
      <alignment horizontal="center" wrapText="1"/>
    </xf>
    <xf numFmtId="0" fontId="12" fillId="2" borderId="5" xfId="7" applyFont="1" applyFill="1" applyBorder="1" applyAlignment="1">
      <alignment horizontal="left" vertical="top"/>
    </xf>
    <xf numFmtId="0" fontId="12" fillId="2" borderId="6" xfId="7" applyFont="1" applyFill="1" applyBorder="1" applyAlignment="1">
      <alignment horizontal="left" vertical="top" wrapText="1"/>
    </xf>
    <xf numFmtId="165" fontId="13" fillId="3" borderId="7" xfId="7" applyNumberFormat="1" applyFont="1" applyFill="1" applyBorder="1" applyAlignment="1">
      <alignment horizontal="right" vertical="top"/>
    </xf>
    <xf numFmtId="0" fontId="13" fillId="3" borderId="8" xfId="7" applyFont="1" applyFill="1" applyBorder="1" applyAlignment="1">
      <alignment horizontal="right" vertical="top"/>
    </xf>
    <xf numFmtId="165" fontId="13" fillId="3" borderId="8" xfId="7" applyNumberFormat="1" applyFont="1" applyFill="1" applyBorder="1" applyAlignment="1">
      <alignment horizontal="right" vertical="top"/>
    </xf>
    <xf numFmtId="165" fontId="13" fillId="3" borderId="9" xfId="7" applyNumberFormat="1" applyFont="1" applyFill="1" applyBorder="1" applyAlignment="1">
      <alignment horizontal="right" vertical="top"/>
    </xf>
    <xf numFmtId="0" fontId="12" fillId="2" borderId="10" xfId="7" applyFont="1" applyFill="1" applyBorder="1" applyAlignment="1">
      <alignment horizontal="left" vertical="top" wrapText="1"/>
    </xf>
    <xf numFmtId="0" fontId="12" fillId="2" borderId="10" xfId="7" applyFont="1" applyFill="1" applyBorder="1" applyAlignment="1">
      <alignment horizontal="left" vertical="top" wrapText="1"/>
    </xf>
    <xf numFmtId="165" fontId="13" fillId="3" borderId="11" xfId="7" applyNumberFormat="1" applyFont="1" applyFill="1" applyBorder="1" applyAlignment="1">
      <alignment horizontal="right" vertical="top"/>
    </xf>
    <xf numFmtId="0" fontId="13" fillId="3" borderId="12" xfId="7" applyFont="1" applyFill="1" applyBorder="1" applyAlignment="1">
      <alignment horizontal="right" vertical="top"/>
    </xf>
    <xf numFmtId="165" fontId="13" fillId="3" borderId="12" xfId="7" applyNumberFormat="1" applyFont="1" applyFill="1" applyBorder="1" applyAlignment="1">
      <alignment horizontal="right" vertical="top"/>
    </xf>
    <xf numFmtId="165" fontId="13" fillId="3" borderId="13" xfId="7" applyNumberFormat="1" applyFont="1" applyFill="1" applyBorder="1" applyAlignment="1">
      <alignment horizontal="right" vertical="top"/>
    </xf>
    <xf numFmtId="0" fontId="12" fillId="2" borderId="14" xfId="7" applyFont="1" applyFill="1" applyBorder="1" applyAlignment="1">
      <alignment horizontal="left" vertical="top" wrapText="1"/>
    </xf>
    <xf numFmtId="0" fontId="12" fillId="2" borderId="14" xfId="7" applyFont="1" applyFill="1" applyBorder="1" applyAlignment="1">
      <alignment horizontal="left" vertical="top" wrapText="1"/>
    </xf>
    <xf numFmtId="165" fontId="13" fillId="3" borderId="15" xfId="7" applyNumberFormat="1" applyFont="1" applyFill="1" applyBorder="1" applyAlignment="1">
      <alignment horizontal="right" vertical="top"/>
    </xf>
    <xf numFmtId="0" fontId="13" fillId="3" borderId="16" xfId="7" applyFont="1" applyFill="1" applyBorder="1" applyAlignment="1">
      <alignment horizontal="right" vertical="top"/>
    </xf>
    <xf numFmtId="165" fontId="13" fillId="3" borderId="16" xfId="7" applyNumberFormat="1" applyFont="1" applyFill="1" applyBorder="1" applyAlignment="1">
      <alignment horizontal="right" vertical="top"/>
    </xf>
    <xf numFmtId="165" fontId="13" fillId="3" borderId="17" xfId="7" applyNumberFormat="1" applyFont="1" applyFill="1" applyBorder="1" applyAlignment="1">
      <alignment horizontal="right" vertical="top"/>
    </xf>
    <xf numFmtId="0" fontId="12" fillId="2" borderId="14" xfId="7" applyFont="1" applyFill="1" applyBorder="1" applyAlignment="1">
      <alignment horizontal="left" vertical="top"/>
    </xf>
    <xf numFmtId="0" fontId="12" fillId="2" borderId="18" xfId="7" applyFont="1" applyFill="1" applyBorder="1" applyAlignment="1">
      <alignment horizontal="left" vertical="top" wrapText="1"/>
    </xf>
    <xf numFmtId="0" fontId="12" fillId="2" borderId="18" xfId="7" applyFont="1" applyFill="1" applyBorder="1" applyAlignment="1">
      <alignment horizontal="left" vertical="top" wrapText="1"/>
    </xf>
    <xf numFmtId="165" fontId="13" fillId="3" borderId="19" xfId="7" applyNumberFormat="1" applyFont="1" applyFill="1" applyBorder="1" applyAlignment="1">
      <alignment horizontal="right" vertical="top"/>
    </xf>
    <xf numFmtId="0" fontId="13" fillId="3" borderId="20" xfId="7" applyFont="1" applyFill="1" applyBorder="1" applyAlignment="1">
      <alignment horizontal="right" vertical="top"/>
    </xf>
    <xf numFmtId="165" fontId="13" fillId="3" borderId="20" xfId="7" applyNumberFormat="1" applyFont="1" applyFill="1" applyBorder="1" applyAlignment="1">
      <alignment horizontal="right" vertical="top"/>
    </xf>
    <xf numFmtId="165" fontId="13" fillId="3" borderId="21" xfId="7" applyNumberFormat="1" applyFont="1" applyFill="1" applyBorder="1" applyAlignment="1">
      <alignment horizontal="right" vertical="top"/>
    </xf>
    <xf numFmtId="0" fontId="13" fillId="0" borderId="0" xfId="7" applyFont="1" applyBorder="1" applyAlignment="1">
      <alignment horizontal="left" vertical="top" wrapText="1"/>
    </xf>
    <xf numFmtId="165" fontId="6" fillId="3" borderId="7" xfId="4" applyNumberFormat="1" applyFont="1" applyFill="1" applyBorder="1" applyAlignment="1">
      <alignment horizontal="right" vertical="top"/>
    </xf>
    <xf numFmtId="165" fontId="8" fillId="0" borderId="0" xfId="0" applyNumberFormat="1" applyFont="1" applyAlignment="1">
      <alignment horizontal="center" vertical="center"/>
    </xf>
    <xf numFmtId="165" fontId="8" fillId="0" borderId="24" xfId="0" applyNumberFormat="1" applyFont="1" applyBorder="1" applyAlignment="1">
      <alignment horizontal="center" vertical="center"/>
    </xf>
    <xf numFmtId="0" fontId="2" fillId="0" borderId="0" xfId="8" applyFont="1" applyBorder="1" applyAlignment="1">
      <alignment horizontal="center" vertical="center" wrapText="1"/>
    </xf>
    <xf numFmtId="0" fontId="1" fillId="0" borderId="0" xfId="8"/>
    <xf numFmtId="0" fontId="4" fillId="3" borderId="0" xfId="8" applyFont="1" applyFill="1"/>
    <xf numFmtId="0" fontId="1" fillId="0" borderId="0" xfId="8"/>
    <xf numFmtId="0" fontId="3" fillId="0" borderId="1" xfId="8" applyFont="1" applyBorder="1" applyAlignment="1">
      <alignment horizontal="left" wrapText="1"/>
    </xf>
    <xf numFmtId="0" fontId="3" fillId="0" borderId="2" xfId="8" applyFont="1" applyBorder="1" applyAlignment="1">
      <alignment horizontal="center" wrapText="1"/>
    </xf>
    <xf numFmtId="0" fontId="3" fillId="0" borderId="3" xfId="8" applyFont="1" applyBorder="1" applyAlignment="1">
      <alignment horizontal="center" wrapText="1"/>
    </xf>
    <xf numFmtId="0" fontId="3" fillId="0" borderId="4" xfId="8" applyFont="1" applyBorder="1" applyAlignment="1">
      <alignment horizontal="center" wrapText="1"/>
    </xf>
    <xf numFmtId="0" fontId="3" fillId="2" borderId="5" xfId="8" applyFont="1" applyFill="1" applyBorder="1" applyAlignment="1">
      <alignment horizontal="left" vertical="top" wrapText="1"/>
    </xf>
    <xf numFmtId="0" fontId="3" fillId="2" borderId="6" xfId="8" applyFont="1" applyFill="1" applyBorder="1" applyAlignment="1">
      <alignment horizontal="left" vertical="top" wrapText="1"/>
    </xf>
    <xf numFmtId="165" fontId="4" fillId="3" borderId="7" xfId="8" applyNumberFormat="1" applyFont="1" applyFill="1" applyBorder="1" applyAlignment="1">
      <alignment horizontal="right" vertical="top"/>
    </xf>
    <xf numFmtId="164" fontId="4" fillId="3" borderId="8" xfId="8" applyNumberFormat="1" applyFont="1" applyFill="1" applyBorder="1" applyAlignment="1">
      <alignment horizontal="right" vertical="top"/>
    </xf>
    <xf numFmtId="165" fontId="4" fillId="3" borderId="8" xfId="8" applyNumberFormat="1" applyFont="1" applyFill="1" applyBorder="1" applyAlignment="1">
      <alignment horizontal="right" vertical="top"/>
    </xf>
    <xf numFmtId="165" fontId="4" fillId="3" borderId="9" xfId="8" applyNumberFormat="1" applyFont="1" applyFill="1" applyBorder="1" applyAlignment="1">
      <alignment horizontal="right" vertical="top"/>
    </xf>
    <xf numFmtId="0" fontId="3" fillId="2" borderId="10" xfId="8" applyFont="1" applyFill="1" applyBorder="1" applyAlignment="1">
      <alignment horizontal="left" vertical="top" wrapText="1"/>
    </xf>
    <xf numFmtId="0" fontId="3" fillId="2" borderId="10" xfId="8" applyFont="1" applyFill="1" applyBorder="1" applyAlignment="1">
      <alignment horizontal="left" vertical="top" wrapText="1"/>
    </xf>
    <xf numFmtId="165" fontId="4" fillId="3" borderId="11" xfId="8" applyNumberFormat="1" applyFont="1" applyFill="1" applyBorder="1" applyAlignment="1">
      <alignment horizontal="right" vertical="top"/>
    </xf>
    <xf numFmtId="165" fontId="4" fillId="3" borderId="12" xfId="8" applyNumberFormat="1" applyFont="1" applyFill="1" applyBorder="1" applyAlignment="1">
      <alignment horizontal="right" vertical="top"/>
    </xf>
    <xf numFmtId="165" fontId="4" fillId="3" borderId="13" xfId="8" applyNumberFormat="1" applyFont="1" applyFill="1" applyBorder="1" applyAlignment="1">
      <alignment horizontal="right" vertical="top"/>
    </xf>
    <xf numFmtId="0" fontId="3" fillId="2" borderId="14" xfId="8" applyFont="1" applyFill="1" applyBorder="1" applyAlignment="1">
      <alignment horizontal="left" vertical="top" wrapText="1"/>
    </xf>
    <xf numFmtId="0" fontId="3" fillId="2" borderId="14" xfId="8" applyFont="1" applyFill="1" applyBorder="1" applyAlignment="1">
      <alignment horizontal="left" vertical="top" wrapText="1"/>
    </xf>
    <xf numFmtId="165" fontId="4" fillId="3" borderId="15" xfId="8" applyNumberFormat="1" applyFont="1" applyFill="1" applyBorder="1" applyAlignment="1">
      <alignment horizontal="right" vertical="top"/>
    </xf>
    <xf numFmtId="165" fontId="4" fillId="3" borderId="16" xfId="8" applyNumberFormat="1" applyFont="1" applyFill="1" applyBorder="1" applyAlignment="1">
      <alignment horizontal="right" vertical="top"/>
    </xf>
    <xf numFmtId="165" fontId="4" fillId="3" borderId="17" xfId="8" applyNumberFormat="1" applyFont="1" applyFill="1" applyBorder="1" applyAlignment="1">
      <alignment horizontal="right" vertical="top"/>
    </xf>
    <xf numFmtId="164" fontId="4" fillId="3" borderId="12" xfId="8" applyNumberFormat="1" applyFont="1" applyFill="1" applyBorder="1" applyAlignment="1">
      <alignment horizontal="right" vertical="top"/>
    </xf>
    <xf numFmtId="0" fontId="4" fillId="3" borderId="12" xfId="8" applyFont="1" applyFill="1" applyBorder="1" applyAlignment="1">
      <alignment horizontal="left" vertical="top" wrapText="1"/>
    </xf>
    <xf numFmtId="0" fontId="4" fillId="3" borderId="13" xfId="8" applyFont="1" applyFill="1" applyBorder="1" applyAlignment="1">
      <alignment horizontal="left" vertical="top" wrapText="1"/>
    </xf>
    <xf numFmtId="0" fontId="4" fillId="3" borderId="16" xfId="8" applyFont="1" applyFill="1" applyBorder="1" applyAlignment="1">
      <alignment horizontal="left" vertical="top" wrapText="1"/>
    </xf>
    <xf numFmtId="0" fontId="4" fillId="3" borderId="17" xfId="8" applyFont="1" applyFill="1" applyBorder="1" applyAlignment="1">
      <alignment horizontal="left" vertical="top" wrapText="1"/>
    </xf>
    <xf numFmtId="0" fontId="3" fillId="2" borderId="18" xfId="8" applyFont="1" applyFill="1" applyBorder="1" applyAlignment="1">
      <alignment horizontal="left" vertical="top" wrapText="1"/>
    </xf>
    <xf numFmtId="0" fontId="3" fillId="2" borderId="18" xfId="8" applyFont="1" applyFill="1" applyBorder="1" applyAlignment="1">
      <alignment horizontal="left" vertical="top" wrapText="1"/>
    </xf>
    <xf numFmtId="165" fontId="4" fillId="3" borderId="19" xfId="8" applyNumberFormat="1" applyFont="1" applyFill="1" applyBorder="1" applyAlignment="1">
      <alignment horizontal="right" vertical="top"/>
    </xf>
    <xf numFmtId="165" fontId="4" fillId="3" borderId="20" xfId="8" applyNumberFormat="1" applyFont="1" applyFill="1" applyBorder="1" applyAlignment="1">
      <alignment horizontal="right" vertical="top"/>
    </xf>
    <xf numFmtId="0" fontId="4" fillId="3" borderId="20" xfId="8" applyFont="1" applyFill="1" applyBorder="1" applyAlignment="1">
      <alignment horizontal="left" vertical="top" wrapText="1"/>
    </xf>
    <xf numFmtId="0" fontId="4" fillId="3" borderId="21" xfId="8" applyFont="1" applyFill="1" applyBorder="1" applyAlignment="1">
      <alignment horizontal="left" vertical="top" wrapText="1"/>
    </xf>
  </cellXfs>
  <cellStyles count="9">
    <cellStyle name="Standard" xfId="0" builtinId="0"/>
    <cellStyle name="Standard_correlations" xfId="1" xr:uid="{B99854CF-B16B-40A4-B300-C514E078E5C8}"/>
    <cellStyle name="Standard_CV_WSeffects" xfId="5" xr:uid="{E4FE4B2D-743A-4520-A19B-7C0879B85B3B}"/>
    <cellStyle name="Standard_MRT_multivariate" xfId="7" xr:uid="{97674141-1AD7-4304-97AB-FE945A25001F}"/>
    <cellStyle name="Standard_nonparametric_correlations" xfId="6" xr:uid="{76FF673C-6D51-4B88-9EE0-597277BC8931}"/>
    <cellStyle name="Standard_SD_WSeffects" xfId="8" xr:uid="{0F179BBA-1B00-4725-92C9-B32970A20A26}"/>
    <cellStyle name="Standard_Tabelle3" xfId="3" xr:uid="{FAAD8083-8FA7-4CBF-87B1-A857C6E8FE5B}"/>
    <cellStyle name="Standard_Tabelle4" xfId="4" xr:uid="{CD22CFEA-6F79-42D7-8F78-B7172377BA0E}"/>
    <cellStyle name="Standard_test of normality" xfId="2" xr:uid="{E41AC104-7EE7-4650-96DD-18BB5D9F82B9}"/>
  </cellStyles>
  <dxfs count="4">
    <dxf>
      <font>
        <b/>
        <i val="0"/>
      </font>
    </dxf>
    <dxf>
      <fill>
        <patternFill>
          <bgColor theme="2" tint="-9.9948118533890809E-2"/>
        </patternFill>
      </fill>
    </dxf>
    <dxf>
      <font>
        <b/>
        <i val="0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3</xdr:col>
      <xdr:colOff>152400</xdr:colOff>
      <xdr:row>17</xdr:row>
      <xdr:rowOff>66675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47ADA0-FF22-4DB1-98F4-49AAADC2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71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152400</xdr:colOff>
      <xdr:row>17</xdr:row>
      <xdr:rowOff>66675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4095C4BD-47E4-480A-93A7-F3A7D2F1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71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292F-CFA9-47D2-81A4-CD5BD22C6EB6}">
  <dimension ref="A1:I14"/>
  <sheetViews>
    <sheetView workbookViewId="0">
      <selection activeCell="F25" sqref="F25"/>
    </sheetView>
  </sheetViews>
  <sheetFormatPr baseColWidth="10" defaultRowHeight="15"/>
  <sheetData>
    <row r="1" spans="1:9">
      <c r="A1" s="162" t="s">
        <v>55</v>
      </c>
      <c r="B1" s="162"/>
      <c r="C1" s="162"/>
      <c r="D1" s="162"/>
      <c r="E1" s="162"/>
      <c r="F1" s="162"/>
      <c r="G1" s="162"/>
      <c r="H1" s="162"/>
      <c r="I1" s="30"/>
    </row>
    <row r="2" spans="1:9">
      <c r="A2" s="163" t="s">
        <v>56</v>
      </c>
      <c r="B2" s="163"/>
      <c r="C2" s="165" t="s">
        <v>66</v>
      </c>
      <c r="D2" s="166"/>
      <c r="E2" s="167"/>
      <c r="F2" s="167" t="s">
        <v>57</v>
      </c>
      <c r="G2" s="166"/>
      <c r="H2" s="167"/>
      <c r="I2" s="30"/>
    </row>
    <row r="3" spans="1:9">
      <c r="A3" s="164"/>
      <c r="B3" s="164"/>
      <c r="C3" s="31" t="s">
        <v>58</v>
      </c>
      <c r="D3" s="32" t="s">
        <v>59</v>
      </c>
      <c r="E3" s="33" t="s">
        <v>60</v>
      </c>
      <c r="F3" s="32" t="s">
        <v>58</v>
      </c>
      <c r="G3" s="32" t="s">
        <v>59</v>
      </c>
      <c r="H3" s="33" t="s">
        <v>60</v>
      </c>
      <c r="I3" s="30"/>
    </row>
    <row r="4" spans="1:9">
      <c r="A4" s="168" t="s">
        <v>5</v>
      </c>
      <c r="B4" s="34" t="s">
        <v>61</v>
      </c>
      <c r="C4" s="35">
        <v>0.12325737740708187</v>
      </c>
      <c r="D4" s="36">
        <v>20</v>
      </c>
      <c r="E4" s="37" t="s">
        <v>67</v>
      </c>
      <c r="F4" s="38">
        <v>0.96005307711629473</v>
      </c>
      <c r="G4" s="36">
        <v>20</v>
      </c>
      <c r="H4" s="39">
        <v>0.54491006598295055</v>
      </c>
      <c r="I4" s="30"/>
    </row>
    <row r="5" spans="1:9" ht="24">
      <c r="A5" s="159"/>
      <c r="B5" s="40" t="s">
        <v>62</v>
      </c>
      <c r="C5" s="41">
        <v>0.14499330484313006</v>
      </c>
      <c r="D5" s="42">
        <v>19</v>
      </c>
      <c r="E5" s="43" t="s">
        <v>67</v>
      </c>
      <c r="F5" s="44">
        <v>0.96038901361972073</v>
      </c>
      <c r="G5" s="42">
        <v>19</v>
      </c>
      <c r="H5" s="45">
        <v>0.58006957107571255</v>
      </c>
      <c r="I5" s="30"/>
    </row>
    <row r="6" spans="1:9">
      <c r="A6" s="158"/>
      <c r="B6" s="46" t="s">
        <v>63</v>
      </c>
      <c r="C6" s="47">
        <v>0.16091788974548282</v>
      </c>
      <c r="D6" s="48">
        <v>16</v>
      </c>
      <c r="E6" s="49" t="s">
        <v>67</v>
      </c>
      <c r="F6" s="50">
        <v>0.9661859426922319</v>
      </c>
      <c r="G6" s="48">
        <v>16</v>
      </c>
      <c r="H6" s="51">
        <v>0.77368819321387583</v>
      </c>
      <c r="I6" s="30"/>
    </row>
    <row r="7" spans="1:9">
      <c r="A7" s="158" t="s">
        <v>6</v>
      </c>
      <c r="B7" s="40" t="s">
        <v>61</v>
      </c>
      <c r="C7" s="41">
        <v>0.11477979598243665</v>
      </c>
      <c r="D7" s="42">
        <v>20</v>
      </c>
      <c r="E7" s="43" t="s">
        <v>67</v>
      </c>
      <c r="F7" s="44">
        <v>0.9594143951972125</v>
      </c>
      <c r="G7" s="42">
        <v>20</v>
      </c>
      <c r="H7" s="45">
        <v>0.53221738089932291</v>
      </c>
      <c r="I7" s="30"/>
    </row>
    <row r="8" spans="1:9" ht="24">
      <c r="A8" s="159"/>
      <c r="B8" s="40" t="s">
        <v>62</v>
      </c>
      <c r="C8" s="41">
        <v>8.7594467581482177E-2</v>
      </c>
      <c r="D8" s="42">
        <v>19</v>
      </c>
      <c r="E8" s="43" t="s">
        <v>67</v>
      </c>
      <c r="F8" s="44">
        <v>0.98642924846416857</v>
      </c>
      <c r="G8" s="42">
        <v>19</v>
      </c>
      <c r="H8" s="45">
        <v>0.99070664339740788</v>
      </c>
      <c r="I8" s="30"/>
    </row>
    <row r="9" spans="1:9">
      <c r="A9" s="158"/>
      <c r="B9" s="46" t="s">
        <v>63</v>
      </c>
      <c r="C9" s="47">
        <v>0.21397421825879437</v>
      </c>
      <c r="D9" s="48">
        <v>16</v>
      </c>
      <c r="E9" s="57">
        <v>4.8547639939645865E-2</v>
      </c>
      <c r="F9" s="50">
        <v>0.94630092439874525</v>
      </c>
      <c r="G9" s="48">
        <v>16</v>
      </c>
      <c r="H9" s="51">
        <v>0.43344271371155807</v>
      </c>
      <c r="I9" s="30"/>
    </row>
    <row r="10" spans="1:9">
      <c r="A10" s="158" t="s">
        <v>2</v>
      </c>
      <c r="B10" s="40" t="s">
        <v>61</v>
      </c>
      <c r="C10" s="41">
        <v>0.10586913201625558</v>
      </c>
      <c r="D10" s="42">
        <v>20</v>
      </c>
      <c r="E10" s="43" t="s">
        <v>67</v>
      </c>
      <c r="F10" s="44">
        <v>0.95905251871098329</v>
      </c>
      <c r="G10" s="42">
        <v>20</v>
      </c>
      <c r="H10" s="45">
        <v>0.52509891607463566</v>
      </c>
      <c r="I10" s="30"/>
    </row>
    <row r="11" spans="1:9" ht="24">
      <c r="A11" s="159"/>
      <c r="B11" s="40" t="s">
        <v>62</v>
      </c>
      <c r="C11" s="41">
        <v>0.10828928639867541</v>
      </c>
      <c r="D11" s="42">
        <v>19</v>
      </c>
      <c r="E11" s="43" t="s">
        <v>67</v>
      </c>
      <c r="F11" s="44">
        <v>0.97816041192217773</v>
      </c>
      <c r="G11" s="42">
        <v>19</v>
      </c>
      <c r="H11" s="45">
        <v>0.91894146585992842</v>
      </c>
      <c r="I11" s="30"/>
    </row>
    <row r="12" spans="1:9">
      <c r="A12" s="160"/>
      <c r="B12" s="52" t="s">
        <v>63</v>
      </c>
      <c r="C12" s="53">
        <v>0.18542345097071267</v>
      </c>
      <c r="D12" s="54">
        <v>16</v>
      </c>
      <c r="E12" s="55">
        <v>0.14424844430363434</v>
      </c>
      <c r="F12" s="56">
        <v>0.95746080652710019</v>
      </c>
      <c r="G12" s="54">
        <v>16</v>
      </c>
      <c r="H12" s="55">
        <v>0.6160463294343943</v>
      </c>
      <c r="I12" s="30"/>
    </row>
    <row r="13" spans="1:9">
      <c r="A13" s="161" t="s">
        <v>64</v>
      </c>
      <c r="B13" s="161"/>
      <c r="C13" s="161"/>
      <c r="D13" s="161"/>
      <c r="E13" s="161"/>
      <c r="F13" s="161"/>
      <c r="G13" s="161"/>
      <c r="H13" s="161"/>
      <c r="I13" s="30"/>
    </row>
    <row r="14" spans="1:9">
      <c r="A14" s="161" t="s">
        <v>65</v>
      </c>
      <c r="B14" s="161"/>
      <c r="C14" s="161"/>
      <c r="D14" s="161"/>
      <c r="E14" s="161"/>
      <c r="F14" s="161"/>
      <c r="G14" s="161"/>
      <c r="H14" s="161"/>
      <c r="I14" s="30"/>
    </row>
  </sheetData>
  <mergeCells count="9">
    <mergeCell ref="A10:A12"/>
    <mergeCell ref="A13:H13"/>
    <mergeCell ref="A14:H14"/>
    <mergeCell ref="A1:H1"/>
    <mergeCell ref="A2:B3"/>
    <mergeCell ref="C2:E2"/>
    <mergeCell ref="F2:H2"/>
    <mergeCell ref="A4:A6"/>
    <mergeCell ref="A7:A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CD7D-6994-49FA-8729-AF0F5A75EDAD}">
  <dimension ref="A1:I39"/>
  <sheetViews>
    <sheetView topLeftCell="A13" workbookViewId="0">
      <selection activeCell="H29" sqref="H29"/>
    </sheetView>
  </sheetViews>
  <sheetFormatPr baseColWidth="10" defaultRowHeight="15"/>
  <sheetData>
    <row r="1" spans="1:9">
      <c r="A1" s="172" t="s">
        <v>68</v>
      </c>
      <c r="B1" s="172"/>
      <c r="C1" s="172"/>
      <c r="D1" s="172"/>
      <c r="E1" s="172"/>
      <c r="F1" s="172"/>
      <c r="G1" s="172"/>
      <c r="H1" s="172"/>
      <c r="I1" s="58"/>
    </row>
    <row r="2" spans="1:9">
      <c r="A2" s="173" t="s">
        <v>69</v>
      </c>
      <c r="B2" s="173" t="s">
        <v>70</v>
      </c>
      <c r="C2" s="174"/>
      <c r="D2" s="174"/>
      <c r="E2" s="174"/>
      <c r="F2" s="174"/>
      <c r="G2" s="174"/>
      <c r="H2" s="174"/>
      <c r="I2" s="58"/>
    </row>
    <row r="3" spans="1:9" ht="24.75">
      <c r="A3" s="175" t="s">
        <v>71</v>
      </c>
      <c r="B3" s="175"/>
      <c r="C3" s="59" t="s">
        <v>72</v>
      </c>
      <c r="D3" s="60" t="s">
        <v>59</v>
      </c>
      <c r="E3" s="60" t="s">
        <v>73</v>
      </c>
      <c r="F3" s="60" t="s">
        <v>74</v>
      </c>
      <c r="G3" s="60" t="s">
        <v>60</v>
      </c>
      <c r="H3" s="61" t="s">
        <v>75</v>
      </c>
      <c r="I3" s="58"/>
    </row>
    <row r="4" spans="1:9" ht="24">
      <c r="A4" s="176" t="s">
        <v>76</v>
      </c>
      <c r="B4" s="62" t="s">
        <v>77</v>
      </c>
      <c r="C4" s="63">
        <v>3049.5328975504526</v>
      </c>
      <c r="D4" s="64">
        <v>1</v>
      </c>
      <c r="E4" s="65">
        <v>3049.5328975504526</v>
      </c>
      <c r="F4" s="65">
        <v>9.7657100444160321</v>
      </c>
      <c r="G4" s="65">
        <v>2.9068389149292783E-3</v>
      </c>
      <c r="H4" s="66">
        <v>0.15810892544412525</v>
      </c>
      <c r="I4" s="58"/>
    </row>
    <row r="5" spans="1:9" ht="24">
      <c r="A5" s="170"/>
      <c r="B5" s="67" t="s">
        <v>78</v>
      </c>
      <c r="C5" s="68">
        <v>3049.5328975504526</v>
      </c>
      <c r="D5" s="69">
        <v>1</v>
      </c>
      <c r="E5" s="69">
        <v>3049.5328975504526</v>
      </c>
      <c r="F5" s="69">
        <v>9.7657100444160321</v>
      </c>
      <c r="G5" s="69">
        <v>2.9068389149292783E-3</v>
      </c>
      <c r="H5" s="70">
        <v>0.15810892544412525</v>
      </c>
      <c r="I5" s="58"/>
    </row>
    <row r="6" spans="1:9">
      <c r="A6" s="170"/>
      <c r="B6" s="67" t="s">
        <v>79</v>
      </c>
      <c r="C6" s="68">
        <v>3049.5328975504526</v>
      </c>
      <c r="D6" s="69">
        <v>1</v>
      </c>
      <c r="E6" s="69">
        <v>3049.5328975504526</v>
      </c>
      <c r="F6" s="69">
        <v>9.7657100444160321</v>
      </c>
      <c r="G6" s="69">
        <v>2.9068389149292783E-3</v>
      </c>
      <c r="H6" s="70">
        <v>0.15810892544412525</v>
      </c>
      <c r="I6" s="58"/>
    </row>
    <row r="7" spans="1:9">
      <c r="A7" s="169"/>
      <c r="B7" s="71" t="s">
        <v>80</v>
      </c>
      <c r="C7" s="72">
        <v>3049.5328975504526</v>
      </c>
      <c r="D7" s="73">
        <v>1</v>
      </c>
      <c r="E7" s="73">
        <v>3049.5328975504526</v>
      </c>
      <c r="F7" s="73">
        <v>9.7657100444160321</v>
      </c>
      <c r="G7" s="73">
        <v>2.9068389149292783E-3</v>
      </c>
      <c r="H7" s="74">
        <v>0.15810892544412525</v>
      </c>
      <c r="I7" s="58"/>
    </row>
    <row r="8" spans="1:9" ht="24">
      <c r="A8" s="169" t="s">
        <v>81</v>
      </c>
      <c r="B8" s="67" t="s">
        <v>77</v>
      </c>
      <c r="C8" s="68">
        <v>901.98275656665646</v>
      </c>
      <c r="D8" s="75">
        <v>2</v>
      </c>
      <c r="E8" s="69">
        <v>450.99137828332823</v>
      </c>
      <c r="F8" s="69">
        <v>1.4442379147259761</v>
      </c>
      <c r="G8" s="69">
        <v>0.24523162851497871</v>
      </c>
      <c r="H8" s="70">
        <v>5.2624449591694787E-2</v>
      </c>
      <c r="I8" s="58"/>
    </row>
    <row r="9" spans="1:9" ht="24">
      <c r="A9" s="170"/>
      <c r="B9" s="67" t="s">
        <v>78</v>
      </c>
      <c r="C9" s="68">
        <v>901.98275656665646</v>
      </c>
      <c r="D9" s="69">
        <v>2</v>
      </c>
      <c r="E9" s="69">
        <v>450.99137828332823</v>
      </c>
      <c r="F9" s="69">
        <v>1.4442379147259761</v>
      </c>
      <c r="G9" s="69">
        <v>0.24523162851497871</v>
      </c>
      <c r="H9" s="70">
        <v>5.2624449591694787E-2</v>
      </c>
      <c r="I9" s="58"/>
    </row>
    <row r="10" spans="1:9">
      <c r="A10" s="170"/>
      <c r="B10" s="67" t="s">
        <v>79</v>
      </c>
      <c r="C10" s="68">
        <v>901.98275656665646</v>
      </c>
      <c r="D10" s="69">
        <v>2</v>
      </c>
      <c r="E10" s="69">
        <v>450.99137828332823</v>
      </c>
      <c r="F10" s="69">
        <v>1.4442379147259761</v>
      </c>
      <c r="G10" s="69">
        <v>0.24523162851497871</v>
      </c>
      <c r="H10" s="70">
        <v>5.2624449591694787E-2</v>
      </c>
      <c r="I10" s="58"/>
    </row>
    <row r="11" spans="1:9">
      <c r="A11" s="169"/>
      <c r="B11" s="71" t="s">
        <v>80</v>
      </c>
      <c r="C11" s="72">
        <v>901.98275656665646</v>
      </c>
      <c r="D11" s="73">
        <v>2</v>
      </c>
      <c r="E11" s="73">
        <v>450.99137828332823</v>
      </c>
      <c r="F11" s="73">
        <v>1.4442379147259761</v>
      </c>
      <c r="G11" s="73">
        <v>0.24523162851497871</v>
      </c>
      <c r="H11" s="74">
        <v>5.2624449591694787E-2</v>
      </c>
      <c r="I11" s="58"/>
    </row>
    <row r="12" spans="1:9" ht="24">
      <c r="A12" s="169" t="s">
        <v>82</v>
      </c>
      <c r="B12" s="67" t="s">
        <v>77</v>
      </c>
      <c r="C12" s="68">
        <v>16238.011363371992</v>
      </c>
      <c r="D12" s="75">
        <v>52</v>
      </c>
      <c r="E12" s="69">
        <v>312.26944929561523</v>
      </c>
      <c r="F12" s="76"/>
      <c r="G12" s="76"/>
      <c r="H12" s="77"/>
      <c r="I12" s="58"/>
    </row>
    <row r="13" spans="1:9" ht="24">
      <c r="A13" s="170"/>
      <c r="B13" s="67" t="s">
        <v>78</v>
      </c>
      <c r="C13" s="68">
        <v>16238.011363371992</v>
      </c>
      <c r="D13" s="69">
        <v>52</v>
      </c>
      <c r="E13" s="69">
        <v>312.26944929561523</v>
      </c>
      <c r="F13" s="76"/>
      <c r="G13" s="76"/>
      <c r="H13" s="77"/>
      <c r="I13" s="58"/>
    </row>
    <row r="14" spans="1:9">
      <c r="A14" s="170"/>
      <c r="B14" s="67" t="s">
        <v>79</v>
      </c>
      <c r="C14" s="68">
        <v>16238.011363371992</v>
      </c>
      <c r="D14" s="69">
        <v>52</v>
      </c>
      <c r="E14" s="69">
        <v>312.26944929561523</v>
      </c>
      <c r="F14" s="76"/>
      <c r="G14" s="76"/>
      <c r="H14" s="77"/>
      <c r="I14" s="58"/>
    </row>
    <row r="15" spans="1:9">
      <c r="A15" s="169"/>
      <c r="B15" s="71" t="s">
        <v>80</v>
      </c>
      <c r="C15" s="72">
        <v>16238.011363371992</v>
      </c>
      <c r="D15" s="73">
        <v>52</v>
      </c>
      <c r="E15" s="73">
        <v>312.26944929561523</v>
      </c>
      <c r="F15" s="78"/>
      <c r="G15" s="78"/>
      <c r="H15" s="79"/>
      <c r="I15" s="58"/>
    </row>
    <row r="16" spans="1:9" ht="24">
      <c r="A16" s="169" t="s">
        <v>83</v>
      </c>
      <c r="B16" s="67" t="s">
        <v>77</v>
      </c>
      <c r="C16" s="68">
        <v>65716.206687284968</v>
      </c>
      <c r="D16" s="75">
        <v>9</v>
      </c>
      <c r="E16" s="69">
        <v>7301.8007430316629</v>
      </c>
      <c r="F16" s="69">
        <v>13.941260172924292</v>
      </c>
      <c r="G16" s="69">
        <v>5.8283027444627654E-20</v>
      </c>
      <c r="H16" s="70">
        <v>0.21141937743326022</v>
      </c>
      <c r="I16" s="58"/>
    </row>
    <row r="17" spans="1:9" ht="24">
      <c r="A17" s="170"/>
      <c r="B17" s="67" t="s">
        <v>78</v>
      </c>
      <c r="C17" s="68">
        <v>65716.206687284968</v>
      </c>
      <c r="D17" s="69">
        <v>4.2386695014203797</v>
      </c>
      <c r="E17" s="69">
        <v>15503.970447628302</v>
      </c>
      <c r="F17" s="69">
        <v>13.941260172924293</v>
      </c>
      <c r="G17" s="69">
        <v>1.4429891028551094E-10</v>
      </c>
      <c r="H17" s="70">
        <v>0.21141937743326022</v>
      </c>
      <c r="I17" s="58"/>
    </row>
    <row r="18" spans="1:9">
      <c r="A18" s="170"/>
      <c r="B18" s="67" t="s">
        <v>79</v>
      </c>
      <c r="C18" s="68">
        <v>65716.206687284968</v>
      </c>
      <c r="D18" s="69">
        <v>4.8392040206039582</v>
      </c>
      <c r="E18" s="69">
        <v>13579.96199529592</v>
      </c>
      <c r="F18" s="69">
        <v>13.94126017292429</v>
      </c>
      <c r="G18" s="69">
        <v>9.2921969000276162E-12</v>
      </c>
      <c r="H18" s="70">
        <v>0.21141937743326022</v>
      </c>
      <c r="I18" s="58"/>
    </row>
    <row r="19" spans="1:9">
      <c r="A19" s="169"/>
      <c r="B19" s="71" t="s">
        <v>80</v>
      </c>
      <c r="C19" s="72">
        <v>65716.206687284968</v>
      </c>
      <c r="D19" s="73">
        <v>1</v>
      </c>
      <c r="E19" s="73">
        <v>65716.206687284968</v>
      </c>
      <c r="F19" s="73">
        <v>13.941260172924293</v>
      </c>
      <c r="G19" s="73">
        <v>4.6895377609341662E-4</v>
      </c>
      <c r="H19" s="74">
        <v>0.21141937743326022</v>
      </c>
      <c r="I19" s="58"/>
    </row>
    <row r="20" spans="1:9" ht="24">
      <c r="A20" s="169" t="s">
        <v>84</v>
      </c>
      <c r="B20" s="67" t="s">
        <v>77</v>
      </c>
      <c r="C20" s="68">
        <v>7767.2169618838525</v>
      </c>
      <c r="D20" s="75">
        <v>18</v>
      </c>
      <c r="E20" s="69">
        <v>431.51205343799182</v>
      </c>
      <c r="F20" s="69">
        <v>0.82388194589847463</v>
      </c>
      <c r="G20" s="69">
        <v>0.67238946909443786</v>
      </c>
      <c r="H20" s="70">
        <v>3.0714493433880136E-2</v>
      </c>
      <c r="I20" s="58"/>
    </row>
    <row r="21" spans="1:9" ht="24">
      <c r="A21" s="170"/>
      <c r="B21" s="67" t="s">
        <v>78</v>
      </c>
      <c r="C21" s="68">
        <v>7767.2169618838525</v>
      </c>
      <c r="D21" s="69">
        <v>8.4773390028407611</v>
      </c>
      <c r="E21" s="69">
        <v>916.23290743487473</v>
      </c>
      <c r="F21" s="69">
        <v>0.82388194589847463</v>
      </c>
      <c r="G21" s="69">
        <v>0.58839431759440108</v>
      </c>
      <c r="H21" s="70">
        <v>3.0714493433880136E-2</v>
      </c>
      <c r="I21" s="58"/>
    </row>
    <row r="22" spans="1:9">
      <c r="A22" s="170"/>
      <c r="B22" s="67" t="s">
        <v>79</v>
      </c>
      <c r="C22" s="68">
        <v>7767.2169618838525</v>
      </c>
      <c r="D22" s="69">
        <v>9.6784080412079163</v>
      </c>
      <c r="E22" s="69">
        <v>802.53042946869425</v>
      </c>
      <c r="F22" s="69">
        <v>0.82388194589847452</v>
      </c>
      <c r="G22" s="69">
        <v>0.6023983905828646</v>
      </c>
      <c r="H22" s="70">
        <v>3.0714493433880136E-2</v>
      </c>
      <c r="I22" s="58"/>
    </row>
    <row r="23" spans="1:9">
      <c r="A23" s="169"/>
      <c r="B23" s="71" t="s">
        <v>80</v>
      </c>
      <c r="C23" s="72">
        <v>7767.2169618838525</v>
      </c>
      <c r="D23" s="73">
        <v>2</v>
      </c>
      <c r="E23" s="73">
        <v>3883.6084809419262</v>
      </c>
      <c r="F23" s="73">
        <v>0.82388194589847463</v>
      </c>
      <c r="G23" s="73">
        <v>0.44436995930470291</v>
      </c>
      <c r="H23" s="74">
        <v>3.0714493433880136E-2</v>
      </c>
      <c r="I23" s="58"/>
    </row>
    <row r="24" spans="1:9" ht="24">
      <c r="A24" s="169" t="s">
        <v>85</v>
      </c>
      <c r="B24" s="67" t="s">
        <v>77</v>
      </c>
      <c r="C24" s="68">
        <v>245117.20643271116</v>
      </c>
      <c r="D24" s="75">
        <v>468</v>
      </c>
      <c r="E24" s="69">
        <v>523.7547145998102</v>
      </c>
      <c r="F24" s="76"/>
      <c r="G24" s="76"/>
      <c r="H24" s="77"/>
      <c r="I24" s="58"/>
    </row>
    <row r="25" spans="1:9" ht="24">
      <c r="A25" s="170"/>
      <c r="B25" s="67" t="s">
        <v>78</v>
      </c>
      <c r="C25" s="68">
        <v>245117.20643271116</v>
      </c>
      <c r="D25" s="69">
        <v>220.4108140738598</v>
      </c>
      <c r="E25" s="69">
        <v>1112.0924690681113</v>
      </c>
      <c r="F25" s="76"/>
      <c r="G25" s="76"/>
      <c r="H25" s="77"/>
      <c r="I25" s="58"/>
    </row>
    <row r="26" spans="1:9">
      <c r="A26" s="170"/>
      <c r="B26" s="67" t="s">
        <v>79</v>
      </c>
      <c r="C26" s="68">
        <v>245117.20643271116</v>
      </c>
      <c r="D26" s="69">
        <v>251.6386090714058</v>
      </c>
      <c r="E26" s="69">
        <v>974.0842525606073</v>
      </c>
      <c r="F26" s="76"/>
      <c r="G26" s="76"/>
      <c r="H26" s="77"/>
      <c r="I26" s="58"/>
    </row>
    <row r="27" spans="1:9">
      <c r="A27" s="169"/>
      <c r="B27" s="71" t="s">
        <v>80</v>
      </c>
      <c r="C27" s="72">
        <v>245117.20643271116</v>
      </c>
      <c r="D27" s="73">
        <v>52</v>
      </c>
      <c r="E27" s="73">
        <v>4713.7924313982912</v>
      </c>
      <c r="F27" s="78"/>
      <c r="G27" s="78"/>
      <c r="H27" s="79"/>
      <c r="I27" s="58"/>
    </row>
    <row r="28" spans="1:9" ht="24">
      <c r="A28" s="169" t="s">
        <v>86</v>
      </c>
      <c r="B28" s="67" t="s">
        <v>77</v>
      </c>
      <c r="C28" s="68">
        <v>27725.38067749633</v>
      </c>
      <c r="D28" s="75">
        <v>9</v>
      </c>
      <c r="E28" s="69">
        <v>3080.5978530551479</v>
      </c>
      <c r="F28" s="69">
        <v>9.7935565121021124</v>
      </c>
      <c r="G28" s="69">
        <v>8.7118553690206327E-14</v>
      </c>
      <c r="H28" s="70">
        <v>0.15848831277714318</v>
      </c>
      <c r="I28" s="58"/>
    </row>
    <row r="29" spans="1:9" ht="24">
      <c r="A29" s="170"/>
      <c r="B29" s="67" t="s">
        <v>78</v>
      </c>
      <c r="C29" s="68">
        <v>27725.38067749633</v>
      </c>
      <c r="D29" s="69">
        <v>6.9826701017513049</v>
      </c>
      <c r="E29" s="69">
        <v>3970.5986783684084</v>
      </c>
      <c r="F29" s="69">
        <v>9.7935565121021124</v>
      </c>
      <c r="G29" s="69">
        <v>3.5820574683508446E-11</v>
      </c>
      <c r="H29" s="70">
        <v>0.15848831277714318</v>
      </c>
      <c r="I29" s="58"/>
    </row>
    <row r="30" spans="1:9">
      <c r="A30" s="170"/>
      <c r="B30" s="67" t="s">
        <v>79</v>
      </c>
      <c r="C30" s="68">
        <v>27725.38067749633</v>
      </c>
      <c r="D30" s="69">
        <v>8.4866618357830355</v>
      </c>
      <c r="E30" s="69">
        <v>3266.9359536155248</v>
      </c>
      <c r="F30" s="69">
        <v>9.7935565121021106</v>
      </c>
      <c r="G30" s="69">
        <v>4.0202924028063232E-13</v>
      </c>
      <c r="H30" s="70">
        <v>0.15848831277714318</v>
      </c>
      <c r="I30" s="58"/>
    </row>
    <row r="31" spans="1:9">
      <c r="A31" s="169"/>
      <c r="B31" s="71" t="s">
        <v>80</v>
      </c>
      <c r="C31" s="72">
        <v>27725.38067749633</v>
      </c>
      <c r="D31" s="73">
        <v>1</v>
      </c>
      <c r="E31" s="73">
        <v>27725.38067749633</v>
      </c>
      <c r="F31" s="73">
        <v>9.7935565121021106</v>
      </c>
      <c r="G31" s="73">
        <v>2.870100370995271E-3</v>
      </c>
      <c r="H31" s="74">
        <v>0.15848831277714318</v>
      </c>
      <c r="I31" s="58"/>
    </row>
    <row r="32" spans="1:9" ht="24">
      <c r="A32" s="169" t="s">
        <v>87</v>
      </c>
      <c r="B32" s="67" t="s">
        <v>77</v>
      </c>
      <c r="C32" s="68">
        <v>2527.8942584125307</v>
      </c>
      <c r="D32" s="75">
        <v>18</v>
      </c>
      <c r="E32" s="69">
        <v>140.43856991180726</v>
      </c>
      <c r="F32" s="69">
        <v>0.44646952848651028</v>
      </c>
      <c r="G32" s="69">
        <v>0.97705152936486894</v>
      </c>
      <c r="H32" s="70">
        <v>1.6882008693281374E-2</v>
      </c>
      <c r="I32" s="58"/>
    </row>
    <row r="33" spans="1:9" ht="24">
      <c r="A33" s="170"/>
      <c r="B33" s="67" t="s">
        <v>78</v>
      </c>
      <c r="C33" s="68">
        <v>2527.8942584125307</v>
      </c>
      <c r="D33" s="69">
        <v>13.96534020350261</v>
      </c>
      <c r="E33" s="69">
        <v>181.01200698129188</v>
      </c>
      <c r="F33" s="69">
        <v>0.44646952848651023</v>
      </c>
      <c r="G33" s="69">
        <v>0.95815896614268325</v>
      </c>
      <c r="H33" s="70">
        <v>1.6882008693281374E-2</v>
      </c>
      <c r="I33" s="58"/>
    </row>
    <row r="34" spans="1:9">
      <c r="A34" s="170"/>
      <c r="B34" s="67" t="s">
        <v>79</v>
      </c>
      <c r="C34" s="68">
        <v>2527.8942584125307</v>
      </c>
      <c r="D34" s="69">
        <v>16.973323671566071</v>
      </c>
      <c r="E34" s="69">
        <v>148.9333678734526</v>
      </c>
      <c r="F34" s="69">
        <v>0.44646952848651017</v>
      </c>
      <c r="G34" s="69">
        <v>0.97331682673002873</v>
      </c>
      <c r="H34" s="70">
        <v>1.6882008693281374E-2</v>
      </c>
      <c r="I34" s="58"/>
    </row>
    <row r="35" spans="1:9">
      <c r="A35" s="169"/>
      <c r="B35" s="71" t="s">
        <v>80</v>
      </c>
      <c r="C35" s="72">
        <v>2527.8942584125307</v>
      </c>
      <c r="D35" s="73">
        <v>2</v>
      </c>
      <c r="E35" s="73">
        <v>1263.9471292062653</v>
      </c>
      <c r="F35" s="73">
        <v>0.44646952848651023</v>
      </c>
      <c r="G35" s="73">
        <v>0.6423130425325525</v>
      </c>
      <c r="H35" s="74">
        <v>1.6882008693281374E-2</v>
      </c>
      <c r="I35" s="58"/>
    </row>
    <row r="36" spans="1:9" ht="24">
      <c r="A36" s="169" t="s">
        <v>88</v>
      </c>
      <c r="B36" s="67" t="s">
        <v>77</v>
      </c>
      <c r="C36" s="68">
        <v>147211.05590683472</v>
      </c>
      <c r="D36" s="75">
        <v>468</v>
      </c>
      <c r="E36" s="69">
        <v>314.55353826246733</v>
      </c>
      <c r="F36" s="76"/>
      <c r="G36" s="76"/>
      <c r="H36" s="77"/>
      <c r="I36" s="58"/>
    </row>
    <row r="37" spans="1:9" ht="24">
      <c r="A37" s="170"/>
      <c r="B37" s="67" t="s">
        <v>78</v>
      </c>
      <c r="C37" s="68">
        <v>147211.05590683472</v>
      </c>
      <c r="D37" s="69">
        <v>363.09884529106785</v>
      </c>
      <c r="E37" s="69">
        <v>405.42969997281915</v>
      </c>
      <c r="F37" s="76"/>
      <c r="G37" s="76"/>
      <c r="H37" s="77"/>
      <c r="I37" s="58"/>
    </row>
    <row r="38" spans="1:9">
      <c r="A38" s="170"/>
      <c r="B38" s="67" t="s">
        <v>79</v>
      </c>
      <c r="C38" s="68">
        <v>147211.05590683472</v>
      </c>
      <c r="D38" s="69">
        <v>441.3064154607178</v>
      </c>
      <c r="E38" s="69">
        <v>333.58014012361099</v>
      </c>
      <c r="F38" s="76"/>
      <c r="G38" s="76"/>
      <c r="H38" s="77"/>
      <c r="I38" s="58"/>
    </row>
    <row r="39" spans="1:9">
      <c r="A39" s="171"/>
      <c r="B39" s="80" t="s">
        <v>80</v>
      </c>
      <c r="C39" s="81">
        <v>147211.05590683472</v>
      </c>
      <c r="D39" s="82">
        <v>52</v>
      </c>
      <c r="E39" s="82">
        <v>2830.9818443622062</v>
      </c>
      <c r="F39" s="83"/>
      <c r="G39" s="83"/>
      <c r="H39" s="84"/>
      <c r="I39" s="58"/>
    </row>
  </sheetData>
  <mergeCells count="12">
    <mergeCell ref="A36:A39"/>
    <mergeCell ref="A1:H1"/>
    <mergeCell ref="A2:H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D972-43AD-4A59-8CD5-107DF5352112}">
  <dimension ref="A1:I44"/>
  <sheetViews>
    <sheetView topLeftCell="A19" workbookViewId="0">
      <selection activeCell="C15" sqref="C15"/>
    </sheetView>
  </sheetViews>
  <sheetFormatPr baseColWidth="10" defaultRowHeight="15"/>
  <sheetData>
    <row r="1" spans="1:9" ht="15" customHeight="1">
      <c r="A1" s="208" t="s">
        <v>89</v>
      </c>
      <c r="B1" s="208"/>
      <c r="C1" s="208"/>
      <c r="D1" s="208"/>
      <c r="E1" s="208"/>
      <c r="F1" s="208"/>
      <c r="G1" s="208"/>
      <c r="H1" s="208"/>
      <c r="I1" s="209"/>
    </row>
    <row r="2" spans="1:9" ht="24.75">
      <c r="A2" s="210" t="s">
        <v>83</v>
      </c>
      <c r="B2" s="210"/>
      <c r="C2" s="211" t="s">
        <v>90</v>
      </c>
      <c r="D2" s="212" t="s">
        <v>74</v>
      </c>
      <c r="E2" s="212" t="s">
        <v>91</v>
      </c>
      <c r="F2" s="212" t="s">
        <v>92</v>
      </c>
      <c r="G2" s="212" t="s">
        <v>60</v>
      </c>
      <c r="H2" s="213" t="s">
        <v>75</v>
      </c>
      <c r="I2" s="209"/>
    </row>
    <row r="3" spans="1:9">
      <c r="A3" s="214" t="s">
        <v>93</v>
      </c>
      <c r="B3" s="215" t="s">
        <v>94</v>
      </c>
      <c r="C3" s="216">
        <v>0.37369792751181569</v>
      </c>
      <c r="D3" s="217" t="s">
        <v>129</v>
      </c>
      <c r="E3" s="218">
        <v>1</v>
      </c>
      <c r="F3" s="218">
        <v>68</v>
      </c>
      <c r="G3" s="218">
        <v>1.8994380220239981E-8</v>
      </c>
      <c r="H3" s="219">
        <v>0.37369792751181569</v>
      </c>
      <c r="I3" s="209"/>
    </row>
    <row r="4" spans="1:9" ht="24">
      <c r="A4" s="220"/>
      <c r="B4" s="221" t="s">
        <v>95</v>
      </c>
      <c r="C4" s="222">
        <v>0.62630207248818448</v>
      </c>
      <c r="D4" s="223" t="s">
        <v>129</v>
      </c>
      <c r="E4" s="224">
        <v>1</v>
      </c>
      <c r="F4" s="224">
        <v>68</v>
      </c>
      <c r="G4" s="224">
        <v>1.8994380220240047E-8</v>
      </c>
      <c r="H4" s="225">
        <v>0.37369792751181552</v>
      </c>
      <c r="I4" s="209"/>
    </row>
    <row r="5" spans="1:9" ht="24">
      <c r="A5" s="220"/>
      <c r="B5" s="221" t="s">
        <v>96</v>
      </c>
      <c r="C5" s="222">
        <v>0.59667362432185744</v>
      </c>
      <c r="D5" s="223" t="s">
        <v>129</v>
      </c>
      <c r="E5" s="224">
        <v>1</v>
      </c>
      <c r="F5" s="224">
        <v>68</v>
      </c>
      <c r="G5" s="224">
        <v>1.8994380220239981E-8</v>
      </c>
      <c r="H5" s="225">
        <v>0.37369792751181569</v>
      </c>
      <c r="I5" s="209"/>
    </row>
    <row r="6" spans="1:9" ht="24">
      <c r="A6" s="226"/>
      <c r="B6" s="227" t="s">
        <v>97</v>
      </c>
      <c r="C6" s="228">
        <v>0.59667362432185744</v>
      </c>
      <c r="D6" s="229" t="s">
        <v>129</v>
      </c>
      <c r="E6" s="230">
        <v>1</v>
      </c>
      <c r="F6" s="230">
        <v>68</v>
      </c>
      <c r="G6" s="230">
        <v>1.8994380220239981E-8</v>
      </c>
      <c r="H6" s="231">
        <v>0.37369792751181569</v>
      </c>
      <c r="I6" s="209"/>
    </row>
    <row r="7" spans="1:9">
      <c r="A7" s="232" t="s">
        <v>98</v>
      </c>
      <c r="B7" s="221" t="s">
        <v>94</v>
      </c>
      <c r="C7" s="222">
        <v>1.4620291787374267E-2</v>
      </c>
      <c r="D7" s="223" t="s">
        <v>130</v>
      </c>
      <c r="E7" s="224">
        <v>1</v>
      </c>
      <c r="F7" s="224">
        <v>68</v>
      </c>
      <c r="G7" s="224">
        <v>0.31872014672654453</v>
      </c>
      <c r="H7" s="225">
        <v>1.4620291787374267E-2</v>
      </c>
      <c r="I7" s="209"/>
    </row>
    <row r="8" spans="1:9" ht="24">
      <c r="A8" s="220"/>
      <c r="B8" s="221" t="s">
        <v>95</v>
      </c>
      <c r="C8" s="222">
        <v>0.98537970821262566</v>
      </c>
      <c r="D8" s="223" t="s">
        <v>130</v>
      </c>
      <c r="E8" s="224">
        <v>1</v>
      </c>
      <c r="F8" s="224">
        <v>68</v>
      </c>
      <c r="G8" s="224">
        <v>0.31872014672654253</v>
      </c>
      <c r="H8" s="225">
        <v>1.462029178737434E-2</v>
      </c>
      <c r="I8" s="209"/>
    </row>
    <row r="9" spans="1:9" ht="24">
      <c r="A9" s="220"/>
      <c r="B9" s="221" t="s">
        <v>96</v>
      </c>
      <c r="C9" s="222">
        <v>1.483721621779073E-2</v>
      </c>
      <c r="D9" s="223" t="s">
        <v>130</v>
      </c>
      <c r="E9" s="224">
        <v>1</v>
      </c>
      <c r="F9" s="224">
        <v>68</v>
      </c>
      <c r="G9" s="224">
        <v>0.31872014672654453</v>
      </c>
      <c r="H9" s="225">
        <v>1.4620291787374267E-2</v>
      </c>
      <c r="I9" s="209"/>
    </row>
    <row r="10" spans="1:9" ht="24">
      <c r="A10" s="226"/>
      <c r="B10" s="227" t="s">
        <v>97</v>
      </c>
      <c r="C10" s="228">
        <v>1.483721621779073E-2</v>
      </c>
      <c r="D10" s="229" t="s">
        <v>130</v>
      </c>
      <c r="E10" s="230">
        <v>1</v>
      </c>
      <c r="F10" s="230">
        <v>68</v>
      </c>
      <c r="G10" s="230">
        <v>0.31872014672654453</v>
      </c>
      <c r="H10" s="231">
        <v>1.4620291787374267E-2</v>
      </c>
      <c r="I10" s="209"/>
    </row>
    <row r="11" spans="1:9">
      <c r="A11" s="232" t="s">
        <v>99</v>
      </c>
      <c r="B11" s="221" t="s">
        <v>94</v>
      </c>
      <c r="C11" s="222">
        <v>6.3628916205940633E-2</v>
      </c>
      <c r="D11" s="223" t="s">
        <v>131</v>
      </c>
      <c r="E11" s="224">
        <v>1</v>
      </c>
      <c r="F11" s="224">
        <v>68</v>
      </c>
      <c r="G11" s="224">
        <v>3.5147750360327724E-2</v>
      </c>
      <c r="H11" s="225">
        <v>6.3628916205940633E-2</v>
      </c>
      <c r="I11" s="209"/>
    </row>
    <row r="12" spans="1:9" ht="24">
      <c r="A12" s="220"/>
      <c r="B12" s="221" t="s">
        <v>95</v>
      </c>
      <c r="C12" s="222">
        <v>0.93637108379405931</v>
      </c>
      <c r="D12" s="223" t="s">
        <v>131</v>
      </c>
      <c r="E12" s="224">
        <v>1</v>
      </c>
      <c r="F12" s="224">
        <v>68</v>
      </c>
      <c r="G12" s="224">
        <v>3.5147750360327412E-2</v>
      </c>
      <c r="H12" s="225">
        <v>6.3628916205940689E-2</v>
      </c>
      <c r="I12" s="209"/>
    </row>
    <row r="13" spans="1:9" ht="24">
      <c r="A13" s="220"/>
      <c r="B13" s="221" t="s">
        <v>96</v>
      </c>
      <c r="C13" s="222">
        <v>6.7952671015986704E-2</v>
      </c>
      <c r="D13" s="223" t="s">
        <v>131</v>
      </c>
      <c r="E13" s="224">
        <v>1</v>
      </c>
      <c r="F13" s="224">
        <v>68</v>
      </c>
      <c r="G13" s="224">
        <v>3.5147750360327724E-2</v>
      </c>
      <c r="H13" s="225">
        <v>6.3628916205940633E-2</v>
      </c>
      <c r="I13" s="209"/>
    </row>
    <row r="14" spans="1:9" ht="24">
      <c r="A14" s="226"/>
      <c r="B14" s="227" t="s">
        <v>97</v>
      </c>
      <c r="C14" s="228">
        <v>6.7952671015986704E-2</v>
      </c>
      <c r="D14" s="229" t="s">
        <v>131</v>
      </c>
      <c r="E14" s="230">
        <v>1</v>
      </c>
      <c r="F14" s="230">
        <v>68</v>
      </c>
      <c r="G14" s="230">
        <v>3.5147750360327724E-2</v>
      </c>
      <c r="H14" s="231">
        <v>6.3628916205940633E-2</v>
      </c>
      <c r="I14" s="209"/>
    </row>
    <row r="15" spans="1:9">
      <c r="A15" s="232" t="s">
        <v>100</v>
      </c>
      <c r="B15" s="221" t="s">
        <v>94</v>
      </c>
      <c r="C15" s="222">
        <v>0.1192294329487185</v>
      </c>
      <c r="D15" s="223" t="s">
        <v>132</v>
      </c>
      <c r="E15" s="224">
        <v>1</v>
      </c>
      <c r="F15" s="224">
        <v>68</v>
      </c>
      <c r="G15" s="224">
        <v>3.4163851437118285E-3</v>
      </c>
      <c r="H15" s="225">
        <v>0.1192294329487185</v>
      </c>
      <c r="I15" s="209"/>
    </row>
    <row r="16" spans="1:9" ht="24">
      <c r="A16" s="220"/>
      <c r="B16" s="221" t="s">
        <v>95</v>
      </c>
      <c r="C16" s="222">
        <v>0.88077056705128154</v>
      </c>
      <c r="D16" s="223" t="s">
        <v>132</v>
      </c>
      <c r="E16" s="224">
        <v>1</v>
      </c>
      <c r="F16" s="224">
        <v>68</v>
      </c>
      <c r="G16" s="224">
        <v>3.4163851437118285E-3</v>
      </c>
      <c r="H16" s="225">
        <v>0.11922943294871846</v>
      </c>
      <c r="I16" s="209"/>
    </row>
    <row r="17" spans="1:9" ht="24">
      <c r="A17" s="220"/>
      <c r="B17" s="221" t="s">
        <v>96</v>
      </c>
      <c r="C17" s="222">
        <v>0.13536945648386609</v>
      </c>
      <c r="D17" s="223" t="s">
        <v>132</v>
      </c>
      <c r="E17" s="224">
        <v>1</v>
      </c>
      <c r="F17" s="224">
        <v>68</v>
      </c>
      <c r="G17" s="224">
        <v>3.4163851437118285E-3</v>
      </c>
      <c r="H17" s="225">
        <v>0.1192294329487185</v>
      </c>
      <c r="I17" s="209"/>
    </row>
    <row r="18" spans="1:9" ht="24">
      <c r="A18" s="226"/>
      <c r="B18" s="227" t="s">
        <v>97</v>
      </c>
      <c r="C18" s="228">
        <v>0.13536945648386609</v>
      </c>
      <c r="D18" s="229" t="s">
        <v>132</v>
      </c>
      <c r="E18" s="230">
        <v>1</v>
      </c>
      <c r="F18" s="230">
        <v>68</v>
      </c>
      <c r="G18" s="230">
        <v>3.4163851437118285E-3</v>
      </c>
      <c r="H18" s="231">
        <v>0.1192294329487185</v>
      </c>
      <c r="I18" s="209"/>
    </row>
    <row r="19" spans="1:9">
      <c r="A19" s="232" t="s">
        <v>101</v>
      </c>
      <c r="B19" s="221" t="s">
        <v>94</v>
      </c>
      <c r="C19" s="222">
        <v>2.552974039815253E-2</v>
      </c>
      <c r="D19" s="223" t="s">
        <v>133</v>
      </c>
      <c r="E19" s="224">
        <v>1</v>
      </c>
      <c r="F19" s="224">
        <v>68</v>
      </c>
      <c r="G19" s="224">
        <v>0.18641669172996395</v>
      </c>
      <c r="H19" s="225">
        <v>2.552974039815253E-2</v>
      </c>
      <c r="I19" s="209"/>
    </row>
    <row r="20" spans="1:9" ht="24">
      <c r="A20" s="220"/>
      <c r="B20" s="221" t="s">
        <v>95</v>
      </c>
      <c r="C20" s="222">
        <v>0.97447025960184752</v>
      </c>
      <c r="D20" s="223" t="s">
        <v>133</v>
      </c>
      <c r="E20" s="224">
        <v>1</v>
      </c>
      <c r="F20" s="224">
        <v>68</v>
      </c>
      <c r="G20" s="224">
        <v>0.18641669172996395</v>
      </c>
      <c r="H20" s="225">
        <v>2.5529740398152478E-2</v>
      </c>
      <c r="I20" s="209"/>
    </row>
    <row r="21" spans="1:9" ht="24">
      <c r="A21" s="220"/>
      <c r="B21" s="221" t="s">
        <v>96</v>
      </c>
      <c r="C21" s="222">
        <v>2.6198583431970065E-2</v>
      </c>
      <c r="D21" s="223" t="s">
        <v>133</v>
      </c>
      <c r="E21" s="224">
        <v>1</v>
      </c>
      <c r="F21" s="224">
        <v>68</v>
      </c>
      <c r="G21" s="224">
        <v>0.18641669172996395</v>
      </c>
      <c r="H21" s="225">
        <v>2.552974039815253E-2</v>
      </c>
      <c r="I21" s="209"/>
    </row>
    <row r="22" spans="1:9" ht="24">
      <c r="A22" s="226"/>
      <c r="B22" s="227" t="s">
        <v>97</v>
      </c>
      <c r="C22" s="228">
        <v>2.6198583431970065E-2</v>
      </c>
      <c r="D22" s="229" t="s">
        <v>133</v>
      </c>
      <c r="E22" s="230">
        <v>1</v>
      </c>
      <c r="F22" s="230">
        <v>68</v>
      </c>
      <c r="G22" s="230">
        <v>0.18641669172996395</v>
      </c>
      <c r="H22" s="231">
        <v>2.552974039815253E-2</v>
      </c>
      <c r="I22" s="209"/>
    </row>
    <row r="23" spans="1:9">
      <c r="A23" s="232" t="s">
        <v>102</v>
      </c>
      <c r="B23" s="221" t="s">
        <v>94</v>
      </c>
      <c r="C23" s="222">
        <v>7.9265773627043484E-2</v>
      </c>
      <c r="D23" s="223" t="s">
        <v>134</v>
      </c>
      <c r="E23" s="224">
        <v>1</v>
      </c>
      <c r="F23" s="224">
        <v>68</v>
      </c>
      <c r="G23" s="224">
        <v>1.8220254386646234E-2</v>
      </c>
      <c r="H23" s="225">
        <v>7.9265773627043484E-2</v>
      </c>
      <c r="I23" s="209"/>
    </row>
    <row r="24" spans="1:9" ht="24">
      <c r="A24" s="220"/>
      <c r="B24" s="221" t="s">
        <v>95</v>
      </c>
      <c r="C24" s="222">
        <v>0.92073422637295643</v>
      </c>
      <c r="D24" s="223" t="s">
        <v>134</v>
      </c>
      <c r="E24" s="224">
        <v>1</v>
      </c>
      <c r="F24" s="224">
        <v>68</v>
      </c>
      <c r="G24" s="224">
        <v>1.8220254386646172E-2</v>
      </c>
      <c r="H24" s="225">
        <v>7.9265773627043568E-2</v>
      </c>
      <c r="I24" s="209"/>
    </row>
    <row r="25" spans="1:9" ht="24">
      <c r="A25" s="220"/>
      <c r="B25" s="221" t="s">
        <v>96</v>
      </c>
      <c r="C25" s="222">
        <v>8.6089743768182417E-2</v>
      </c>
      <c r="D25" s="223" t="s">
        <v>134</v>
      </c>
      <c r="E25" s="224">
        <v>1</v>
      </c>
      <c r="F25" s="224">
        <v>68</v>
      </c>
      <c r="G25" s="224">
        <v>1.8220254386646234E-2</v>
      </c>
      <c r="H25" s="225">
        <v>7.9265773627043484E-2</v>
      </c>
      <c r="I25" s="209"/>
    </row>
    <row r="26" spans="1:9" ht="24">
      <c r="A26" s="226"/>
      <c r="B26" s="227" t="s">
        <v>97</v>
      </c>
      <c r="C26" s="228">
        <v>8.6089743768182417E-2</v>
      </c>
      <c r="D26" s="229" t="s">
        <v>134</v>
      </c>
      <c r="E26" s="230">
        <v>1</v>
      </c>
      <c r="F26" s="230">
        <v>68</v>
      </c>
      <c r="G26" s="230">
        <v>1.8220254386646234E-2</v>
      </c>
      <c r="H26" s="231">
        <v>7.9265773627043484E-2</v>
      </c>
      <c r="I26" s="209"/>
    </row>
    <row r="27" spans="1:9">
      <c r="A27" s="232" t="s">
        <v>103</v>
      </c>
      <c r="B27" s="221" t="s">
        <v>94</v>
      </c>
      <c r="C27" s="222">
        <v>6.3699756655907908E-2</v>
      </c>
      <c r="D27" s="223" t="s">
        <v>135</v>
      </c>
      <c r="E27" s="224">
        <v>1</v>
      </c>
      <c r="F27" s="224">
        <v>68</v>
      </c>
      <c r="G27" s="224">
        <v>3.5042761567325213E-2</v>
      </c>
      <c r="H27" s="225">
        <v>6.3699756655907908E-2</v>
      </c>
      <c r="I27" s="209"/>
    </row>
    <row r="28" spans="1:9" ht="24">
      <c r="A28" s="220"/>
      <c r="B28" s="221" t="s">
        <v>95</v>
      </c>
      <c r="C28" s="222">
        <v>0.93630024334409201</v>
      </c>
      <c r="D28" s="223" t="s">
        <v>135</v>
      </c>
      <c r="E28" s="224">
        <v>1</v>
      </c>
      <c r="F28" s="224">
        <v>68</v>
      </c>
      <c r="G28" s="224">
        <v>3.5042761567325213E-2</v>
      </c>
      <c r="H28" s="225">
        <v>6.3699756655907991E-2</v>
      </c>
      <c r="I28" s="209"/>
    </row>
    <row r="29" spans="1:9" ht="24">
      <c r="A29" s="220"/>
      <c r="B29" s="221" t="s">
        <v>96</v>
      </c>
      <c r="C29" s="222">
        <v>6.8033472284913341E-2</v>
      </c>
      <c r="D29" s="223" t="s">
        <v>135</v>
      </c>
      <c r="E29" s="224">
        <v>1</v>
      </c>
      <c r="F29" s="224">
        <v>68</v>
      </c>
      <c r="G29" s="224">
        <v>3.5042761567325213E-2</v>
      </c>
      <c r="H29" s="225">
        <v>6.3699756655907908E-2</v>
      </c>
      <c r="I29" s="209"/>
    </row>
    <row r="30" spans="1:9" ht="24">
      <c r="A30" s="226"/>
      <c r="B30" s="227" t="s">
        <v>97</v>
      </c>
      <c r="C30" s="228">
        <v>6.8033472284913341E-2</v>
      </c>
      <c r="D30" s="229" t="s">
        <v>135</v>
      </c>
      <c r="E30" s="230">
        <v>1</v>
      </c>
      <c r="F30" s="230">
        <v>68</v>
      </c>
      <c r="G30" s="230">
        <v>3.5042761567325213E-2</v>
      </c>
      <c r="H30" s="231">
        <v>6.3699756655907908E-2</v>
      </c>
      <c r="I30" s="209"/>
    </row>
    <row r="31" spans="1:9">
      <c r="A31" s="232" t="s">
        <v>104</v>
      </c>
      <c r="B31" s="221" t="s">
        <v>94</v>
      </c>
      <c r="C31" s="222">
        <v>5.9550072819195998E-2</v>
      </c>
      <c r="D31" s="223" t="s">
        <v>136</v>
      </c>
      <c r="E31" s="224">
        <v>1</v>
      </c>
      <c r="F31" s="224">
        <v>68</v>
      </c>
      <c r="G31" s="224">
        <v>4.1768519000638729E-2</v>
      </c>
      <c r="H31" s="225">
        <v>5.9550072819195998E-2</v>
      </c>
      <c r="I31" s="209"/>
    </row>
    <row r="32" spans="1:9" ht="24">
      <c r="A32" s="220"/>
      <c r="B32" s="221" t="s">
        <v>95</v>
      </c>
      <c r="C32" s="222">
        <v>0.940449927180804</v>
      </c>
      <c r="D32" s="223" t="s">
        <v>136</v>
      </c>
      <c r="E32" s="224">
        <v>1</v>
      </c>
      <c r="F32" s="224">
        <v>68</v>
      </c>
      <c r="G32" s="224">
        <v>4.1768519000638729E-2</v>
      </c>
      <c r="H32" s="225">
        <v>5.9550072819195998E-2</v>
      </c>
      <c r="I32" s="209"/>
    </row>
    <row r="33" spans="1:9" ht="24">
      <c r="A33" s="220"/>
      <c r="B33" s="221" t="s">
        <v>96</v>
      </c>
      <c r="C33" s="222">
        <v>6.3320833037554522E-2</v>
      </c>
      <c r="D33" s="223" t="s">
        <v>136</v>
      </c>
      <c r="E33" s="224">
        <v>1</v>
      </c>
      <c r="F33" s="224">
        <v>68</v>
      </c>
      <c r="G33" s="224">
        <v>4.1768519000638729E-2</v>
      </c>
      <c r="H33" s="225">
        <v>5.9550072819195998E-2</v>
      </c>
      <c r="I33" s="209"/>
    </row>
    <row r="34" spans="1:9" ht="24">
      <c r="A34" s="226"/>
      <c r="B34" s="227" t="s">
        <v>97</v>
      </c>
      <c r="C34" s="228">
        <v>6.3320833037554522E-2</v>
      </c>
      <c r="D34" s="229" t="s">
        <v>136</v>
      </c>
      <c r="E34" s="230">
        <v>1</v>
      </c>
      <c r="F34" s="230">
        <v>68</v>
      </c>
      <c r="G34" s="230">
        <v>4.1768519000638729E-2</v>
      </c>
      <c r="H34" s="231">
        <v>5.9550072819195998E-2</v>
      </c>
      <c r="I34" s="209"/>
    </row>
    <row r="35" spans="1:9">
      <c r="A35" s="232" t="s">
        <v>105</v>
      </c>
      <c r="B35" s="221" t="s">
        <v>94</v>
      </c>
      <c r="C35" s="222">
        <v>4.0582036913348968E-2</v>
      </c>
      <c r="D35" s="223" t="s">
        <v>137</v>
      </c>
      <c r="E35" s="224">
        <v>1</v>
      </c>
      <c r="F35" s="224">
        <v>68</v>
      </c>
      <c r="G35" s="224">
        <v>9.4466214782616478E-2</v>
      </c>
      <c r="H35" s="225">
        <v>4.0582036913348968E-2</v>
      </c>
      <c r="I35" s="209"/>
    </row>
    <row r="36" spans="1:9" ht="24">
      <c r="A36" s="220"/>
      <c r="B36" s="221" t="s">
        <v>95</v>
      </c>
      <c r="C36" s="222">
        <v>0.95941796308665106</v>
      </c>
      <c r="D36" s="223" t="s">
        <v>137</v>
      </c>
      <c r="E36" s="224">
        <v>1</v>
      </c>
      <c r="F36" s="224">
        <v>68</v>
      </c>
      <c r="G36" s="224">
        <v>9.4466214782617269E-2</v>
      </c>
      <c r="H36" s="225">
        <v>4.058203691334894E-2</v>
      </c>
      <c r="I36" s="209"/>
    </row>
    <row r="37" spans="1:9" ht="24">
      <c r="A37" s="220"/>
      <c r="B37" s="221" t="s">
        <v>96</v>
      </c>
      <c r="C37" s="222">
        <v>4.229860027092671E-2</v>
      </c>
      <c r="D37" s="223" t="s">
        <v>137</v>
      </c>
      <c r="E37" s="224">
        <v>1</v>
      </c>
      <c r="F37" s="224">
        <v>68</v>
      </c>
      <c r="G37" s="224">
        <v>9.4466214782616478E-2</v>
      </c>
      <c r="H37" s="225">
        <v>4.0582036913348968E-2</v>
      </c>
      <c r="I37" s="209"/>
    </row>
    <row r="38" spans="1:9" ht="24">
      <c r="A38" s="226"/>
      <c r="B38" s="227" t="s">
        <v>97</v>
      </c>
      <c r="C38" s="228">
        <v>4.229860027092671E-2</v>
      </c>
      <c r="D38" s="229" t="s">
        <v>137</v>
      </c>
      <c r="E38" s="230">
        <v>1</v>
      </c>
      <c r="F38" s="230">
        <v>68</v>
      </c>
      <c r="G38" s="230">
        <v>9.4466214782616478E-2</v>
      </c>
      <c r="H38" s="231">
        <v>4.0582036913348968E-2</v>
      </c>
      <c r="I38" s="209"/>
    </row>
    <row r="39" spans="1:9">
      <c r="A39" s="232" t="s">
        <v>106</v>
      </c>
      <c r="B39" s="221" t="s">
        <v>94</v>
      </c>
      <c r="C39" s="222">
        <v>4.7951658518494186E-2</v>
      </c>
      <c r="D39" s="223" t="s">
        <v>138</v>
      </c>
      <c r="E39" s="224">
        <v>1</v>
      </c>
      <c r="F39" s="224">
        <v>68</v>
      </c>
      <c r="G39" s="224">
        <v>6.8562438875871476E-2</v>
      </c>
      <c r="H39" s="225">
        <v>4.7951658518494186E-2</v>
      </c>
      <c r="I39" s="209"/>
    </row>
    <row r="40" spans="1:9" ht="24">
      <c r="A40" s="220"/>
      <c r="B40" s="221" t="s">
        <v>95</v>
      </c>
      <c r="C40" s="222">
        <v>0.95204834148150586</v>
      </c>
      <c r="D40" s="223" t="s">
        <v>138</v>
      </c>
      <c r="E40" s="224">
        <v>1</v>
      </c>
      <c r="F40" s="224">
        <v>68</v>
      </c>
      <c r="G40" s="224">
        <v>6.8562438875871476E-2</v>
      </c>
      <c r="H40" s="225">
        <v>4.7951658518494145E-2</v>
      </c>
      <c r="I40" s="209"/>
    </row>
    <row r="41" spans="1:9" ht="24">
      <c r="A41" s="220"/>
      <c r="B41" s="221" t="s">
        <v>96</v>
      </c>
      <c r="C41" s="222">
        <v>5.0366831629447967E-2</v>
      </c>
      <c r="D41" s="223" t="s">
        <v>138</v>
      </c>
      <c r="E41" s="224">
        <v>1</v>
      </c>
      <c r="F41" s="224">
        <v>68</v>
      </c>
      <c r="G41" s="224">
        <v>6.8562438875871476E-2</v>
      </c>
      <c r="H41" s="225">
        <v>4.7951658518494186E-2</v>
      </c>
      <c r="I41" s="209"/>
    </row>
    <row r="42" spans="1:9" ht="24">
      <c r="A42" s="233"/>
      <c r="B42" s="234" t="s">
        <v>97</v>
      </c>
      <c r="C42" s="235">
        <v>5.0366831629447967E-2</v>
      </c>
      <c r="D42" s="236" t="s">
        <v>138</v>
      </c>
      <c r="E42" s="237">
        <v>1</v>
      </c>
      <c r="F42" s="237">
        <v>68</v>
      </c>
      <c r="G42" s="237">
        <v>6.8562438875871476E-2</v>
      </c>
      <c r="H42" s="238">
        <v>4.7951658518494186E-2</v>
      </c>
      <c r="I42" s="209"/>
    </row>
    <row r="43" spans="1:9" ht="15" customHeight="1">
      <c r="A43" s="239" t="s">
        <v>107</v>
      </c>
      <c r="B43" s="239"/>
      <c r="C43" s="239"/>
      <c r="D43" s="239"/>
      <c r="E43" s="239"/>
      <c r="F43" s="239"/>
      <c r="G43" s="239"/>
      <c r="H43" s="239"/>
      <c r="I43" s="209"/>
    </row>
    <row r="44" spans="1:9" ht="15" customHeight="1">
      <c r="A44" s="239" t="s">
        <v>108</v>
      </c>
      <c r="B44" s="239"/>
      <c r="C44" s="239"/>
      <c r="D44" s="239"/>
      <c r="E44" s="239"/>
      <c r="F44" s="239"/>
      <c r="G44" s="239"/>
      <c r="H44" s="239"/>
      <c r="I44" s="209"/>
    </row>
  </sheetData>
  <mergeCells count="14">
    <mergeCell ref="A1:H1"/>
    <mergeCell ref="A2:B2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H43"/>
    <mergeCell ref="A44:H4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99EC-DA7C-43FB-8671-1B7769267783}">
  <dimension ref="A1:I27"/>
  <sheetViews>
    <sheetView workbookViewId="0">
      <selection activeCell="I27" sqref="F16:I27"/>
    </sheetView>
  </sheetViews>
  <sheetFormatPr baseColWidth="10" defaultRowHeight="15"/>
  <sheetData>
    <row r="1" spans="1:9">
      <c r="A1" s="178" t="s">
        <v>89</v>
      </c>
      <c r="B1" s="178"/>
      <c r="C1" s="178"/>
      <c r="D1" s="178"/>
      <c r="E1" s="178"/>
      <c r="F1" s="178"/>
      <c r="G1" s="178"/>
      <c r="H1" s="178"/>
    </row>
    <row r="2" spans="1:9" ht="24.75">
      <c r="A2" s="179" t="s">
        <v>83</v>
      </c>
      <c r="B2" s="179"/>
      <c r="C2" s="85" t="s">
        <v>90</v>
      </c>
      <c r="D2" s="86" t="s">
        <v>74</v>
      </c>
      <c r="E2" s="86" t="s">
        <v>91</v>
      </c>
      <c r="F2" s="86" t="s">
        <v>92</v>
      </c>
      <c r="G2" s="86" t="s">
        <v>60</v>
      </c>
      <c r="H2" s="87" t="s">
        <v>75</v>
      </c>
    </row>
    <row r="3" spans="1:9">
      <c r="A3" s="96" t="s">
        <v>93</v>
      </c>
      <c r="B3" s="88" t="s">
        <v>94</v>
      </c>
      <c r="C3" s="89">
        <f>MRT_multivariate!C3</f>
        <v>0.37369792751181569</v>
      </c>
      <c r="D3" s="89" t="str">
        <f>MRT_multivariate!D3</f>
        <v>40,574a</v>
      </c>
      <c r="E3" s="89">
        <f>MRT_multivariate!E3</f>
        <v>1</v>
      </c>
      <c r="F3" s="89">
        <f>MRT_multivariate!F3</f>
        <v>68</v>
      </c>
      <c r="G3" s="240">
        <f>MRT_multivariate!G3</f>
        <v>1.8994380220239981E-8</v>
      </c>
      <c r="H3" s="89">
        <f>MRT_multivariate!H3</f>
        <v>0.37369792751181569</v>
      </c>
    </row>
    <row r="4" spans="1:9">
      <c r="A4" s="95" t="s">
        <v>98</v>
      </c>
      <c r="B4" s="90" t="s">
        <v>94</v>
      </c>
      <c r="C4" s="91">
        <f>MRT_multivariate!C7</f>
        <v>1.4620291787374267E-2</v>
      </c>
      <c r="D4" s="91" t="str">
        <f>MRT_multivariate!D7</f>
        <v>1,009a</v>
      </c>
      <c r="E4" s="91">
        <f>MRT_multivariate!E7</f>
        <v>1</v>
      </c>
      <c r="F4" s="91">
        <f>MRT_multivariate!F7</f>
        <v>68</v>
      </c>
      <c r="G4" s="91">
        <f>MRT_multivariate!G7</f>
        <v>0.31872014672654453</v>
      </c>
      <c r="H4" s="91">
        <f>MRT_multivariate!H7</f>
        <v>1.4620291787374267E-2</v>
      </c>
    </row>
    <row r="5" spans="1:9">
      <c r="A5" s="95" t="s">
        <v>99</v>
      </c>
      <c r="B5" s="90" t="s">
        <v>94</v>
      </c>
      <c r="C5" s="91">
        <f>MRT_multivariate!C11</f>
        <v>6.3628916205940633E-2</v>
      </c>
      <c r="D5" s="92" t="str">
        <f>MRT_multivariate!D11</f>
        <v>4,621a</v>
      </c>
      <c r="E5" s="93">
        <f>MRT_multivariate!E11</f>
        <v>1</v>
      </c>
      <c r="F5" s="93">
        <f>MRT_multivariate!F11</f>
        <v>68</v>
      </c>
      <c r="G5" s="97">
        <f>MRT_multivariate!G11</f>
        <v>3.5147750360327724E-2</v>
      </c>
      <c r="H5" s="94">
        <f>MRT_multivariate!H11</f>
        <v>6.3628916205940633E-2</v>
      </c>
    </row>
    <row r="6" spans="1:9">
      <c r="A6" s="95" t="s">
        <v>100</v>
      </c>
      <c r="B6" s="90" t="s">
        <v>94</v>
      </c>
      <c r="C6" s="91">
        <f>MRT_multivariate!C15</f>
        <v>0.1192294329487185</v>
      </c>
      <c r="D6" s="92" t="str">
        <f>MRT_multivariate!D15</f>
        <v>9,205a</v>
      </c>
      <c r="E6" s="93">
        <f>MRT_multivariate!E15</f>
        <v>1</v>
      </c>
      <c r="F6" s="93">
        <f>MRT_multivariate!F15</f>
        <v>68</v>
      </c>
      <c r="G6" s="97">
        <f>MRT_multivariate!G15</f>
        <v>3.4163851437118285E-3</v>
      </c>
      <c r="H6" s="94">
        <f>MRT_multivariate!H15</f>
        <v>0.1192294329487185</v>
      </c>
    </row>
    <row r="7" spans="1:9">
      <c r="A7" s="95" t="s">
        <v>101</v>
      </c>
      <c r="B7" s="90" t="s">
        <v>94</v>
      </c>
      <c r="C7" s="91">
        <f>MRT_multivariate!C19</f>
        <v>2.552974039815253E-2</v>
      </c>
      <c r="D7" s="92" t="str">
        <f>MRT_multivariate!D19</f>
        <v>1,782a</v>
      </c>
      <c r="E7" s="93">
        <f>MRT_multivariate!E19</f>
        <v>1</v>
      </c>
      <c r="F7" s="93">
        <f>MRT_multivariate!F19</f>
        <v>68</v>
      </c>
      <c r="G7" s="93">
        <f>MRT_multivariate!G19</f>
        <v>0.18641669172996395</v>
      </c>
      <c r="H7" s="94">
        <f>MRT_multivariate!H19</f>
        <v>2.552974039815253E-2</v>
      </c>
    </row>
    <row r="8" spans="1:9">
      <c r="A8" s="95" t="s">
        <v>102</v>
      </c>
      <c r="B8" s="90" t="s">
        <v>94</v>
      </c>
      <c r="C8" s="91">
        <f>MRT_multivariate!C23</f>
        <v>7.9265773627043484E-2</v>
      </c>
      <c r="D8" s="92" t="str">
        <f>MRT_multivariate!D23</f>
        <v>5,854a</v>
      </c>
      <c r="E8" s="93">
        <f>MRT_multivariate!E23</f>
        <v>1</v>
      </c>
      <c r="F8" s="93">
        <f>MRT_multivariate!F23</f>
        <v>68</v>
      </c>
      <c r="G8" s="97">
        <f>MRT_multivariate!G23</f>
        <v>1.8220254386646234E-2</v>
      </c>
      <c r="H8" s="94">
        <f>MRT_multivariate!H23</f>
        <v>7.9265773627043484E-2</v>
      </c>
    </row>
    <row r="9" spans="1:9">
      <c r="A9" s="95" t="s">
        <v>103</v>
      </c>
      <c r="B9" s="90" t="s">
        <v>94</v>
      </c>
      <c r="C9" s="91">
        <f>MRT_multivariate!C27</f>
        <v>6.3699756655907908E-2</v>
      </c>
      <c r="D9" s="92" t="str">
        <f>MRT_multivariate!D27</f>
        <v>4,626a</v>
      </c>
      <c r="E9" s="93">
        <f>MRT_multivariate!E27</f>
        <v>1</v>
      </c>
      <c r="F9" s="93">
        <f>MRT_multivariate!F27</f>
        <v>68</v>
      </c>
      <c r="G9" s="97">
        <f>MRT_multivariate!G27</f>
        <v>3.5042761567325213E-2</v>
      </c>
      <c r="H9" s="94">
        <f>MRT_multivariate!H27</f>
        <v>6.3699756655907908E-2</v>
      </c>
    </row>
    <row r="10" spans="1:9">
      <c r="A10" s="95" t="s">
        <v>104</v>
      </c>
      <c r="B10" s="90" t="s">
        <v>94</v>
      </c>
      <c r="C10" s="91">
        <f>MRT_multivariate!C31</f>
        <v>5.9550072819195998E-2</v>
      </c>
      <c r="D10" s="92" t="str">
        <f>MRT_multivariate!D31</f>
        <v>4,306a</v>
      </c>
      <c r="E10" s="93">
        <f>MRT_multivariate!E31</f>
        <v>1</v>
      </c>
      <c r="F10" s="93">
        <f>MRT_multivariate!F31</f>
        <v>68</v>
      </c>
      <c r="G10" s="97">
        <f>MRT_multivariate!G31</f>
        <v>4.1768519000638729E-2</v>
      </c>
      <c r="H10" s="94">
        <f>MRT_multivariate!H31</f>
        <v>5.9550072819195998E-2</v>
      </c>
    </row>
    <row r="11" spans="1:9">
      <c r="A11" s="95" t="s">
        <v>105</v>
      </c>
      <c r="B11" s="90" t="s">
        <v>94</v>
      </c>
      <c r="C11" s="91">
        <f>MRT_multivariate!C35</f>
        <v>4.0582036913348968E-2</v>
      </c>
      <c r="D11" s="92" t="str">
        <f>MRT_multivariate!D35</f>
        <v>2,876a</v>
      </c>
      <c r="E11" s="93">
        <f>MRT_multivariate!E35</f>
        <v>1</v>
      </c>
      <c r="F11" s="93">
        <f>MRT_multivariate!F35</f>
        <v>68</v>
      </c>
      <c r="G11" s="93">
        <f>MRT_multivariate!G35</f>
        <v>9.4466214782616478E-2</v>
      </c>
      <c r="H11" s="94">
        <f>MRT_multivariate!H35</f>
        <v>4.0582036913348968E-2</v>
      </c>
    </row>
    <row r="12" spans="1:9">
      <c r="A12" s="95" t="s">
        <v>106</v>
      </c>
      <c r="B12" s="90" t="s">
        <v>94</v>
      </c>
      <c r="C12" s="91">
        <f>MRT_multivariate!C39</f>
        <v>4.7951658518494186E-2</v>
      </c>
      <c r="D12" s="92" t="str">
        <f>MRT_multivariate!D39</f>
        <v>3,425a</v>
      </c>
      <c r="E12" s="93">
        <f>MRT_multivariate!E39</f>
        <v>1</v>
      </c>
      <c r="F12" s="93">
        <f>MRT_multivariate!F39</f>
        <v>68</v>
      </c>
      <c r="G12" s="93">
        <f>MRT_multivariate!G39</f>
        <v>6.8562438875871476E-2</v>
      </c>
      <c r="H12" s="94">
        <f>MRT_multivariate!H39</f>
        <v>4.7951658518494186E-2</v>
      </c>
    </row>
    <row r="13" spans="1:9">
      <c r="A13" s="177" t="s">
        <v>107</v>
      </c>
      <c r="B13" s="177"/>
      <c r="C13" s="177"/>
      <c r="D13" s="177"/>
      <c r="E13" s="177"/>
      <c r="F13" s="177"/>
      <c r="G13" s="177"/>
      <c r="H13" s="177"/>
    </row>
    <row r="14" spans="1:9">
      <c r="A14" s="177" t="s">
        <v>108</v>
      </c>
      <c r="B14" s="177"/>
      <c r="C14" s="177"/>
      <c r="D14" s="177"/>
      <c r="E14" s="177"/>
      <c r="F14" s="177"/>
      <c r="G14" s="177"/>
      <c r="H14" s="177"/>
    </row>
    <row r="16" spans="1:9" ht="15" customHeight="1">
      <c r="A16" s="180" t="s">
        <v>83</v>
      </c>
      <c r="B16" s="182" t="s">
        <v>139</v>
      </c>
      <c r="C16" s="182" t="s">
        <v>115</v>
      </c>
      <c r="D16" s="184" t="s">
        <v>116</v>
      </c>
      <c r="F16" s="180" t="s">
        <v>83</v>
      </c>
      <c r="G16" s="182" t="s">
        <v>140</v>
      </c>
      <c r="H16" s="182" t="s">
        <v>115</v>
      </c>
      <c r="I16" s="184" t="s">
        <v>116</v>
      </c>
    </row>
    <row r="17" spans="1:9" ht="15.75" customHeight="1" thickBot="1">
      <c r="A17" s="181"/>
      <c r="B17" s="183"/>
      <c r="C17" s="183"/>
      <c r="D17" s="185"/>
      <c r="E17" s="104"/>
      <c r="F17" s="181"/>
      <c r="G17" s="183"/>
      <c r="H17" s="183"/>
      <c r="I17" s="185"/>
    </row>
    <row r="18" spans="1:9" ht="15.75">
      <c r="A18" s="98">
        <v>1</v>
      </c>
      <c r="B18" s="99" t="str">
        <f>D3</f>
        <v>40,574a</v>
      </c>
      <c r="C18" s="241">
        <f>ROUND(G3,3)</f>
        <v>0</v>
      </c>
      <c r="D18" s="241">
        <f t="shared" ref="D18:D26" si="0">ROUND(H3,3)</f>
        <v>0.374</v>
      </c>
      <c r="E18" s="106"/>
      <c r="F18" s="102">
        <v>1</v>
      </c>
      <c r="G18" s="99">
        <v>40574</v>
      </c>
      <c r="H18" s="241">
        <v>0</v>
      </c>
      <c r="I18" s="241" t="s">
        <v>141</v>
      </c>
    </row>
    <row r="19" spans="1:9" ht="15.75">
      <c r="A19" s="98">
        <v>2</v>
      </c>
      <c r="B19" s="99" t="str">
        <f t="shared" ref="B19:B27" si="1">D4</f>
        <v>1,009a</v>
      </c>
      <c r="C19" s="98">
        <f t="shared" ref="C19:C27" si="2">ROUND(G4,3)</f>
        <v>0.31900000000000001</v>
      </c>
      <c r="D19" s="98">
        <f t="shared" si="0"/>
        <v>1.4999999999999999E-2</v>
      </c>
      <c r="E19" s="105"/>
      <c r="F19" s="102">
        <v>2</v>
      </c>
      <c r="G19" s="99">
        <v>1009</v>
      </c>
      <c r="H19" s="102" t="s">
        <v>142</v>
      </c>
      <c r="I19" s="102" t="s">
        <v>143</v>
      </c>
    </row>
    <row r="20" spans="1:9" ht="15.75">
      <c r="A20" s="98">
        <v>3</v>
      </c>
      <c r="B20" s="99" t="str">
        <f t="shared" si="1"/>
        <v>4,621a</v>
      </c>
      <c r="C20" s="98">
        <f t="shared" si="2"/>
        <v>3.5000000000000003E-2</v>
      </c>
      <c r="D20" s="98">
        <f t="shared" si="0"/>
        <v>6.4000000000000001E-2</v>
      </c>
      <c r="E20" s="106"/>
      <c r="F20" s="102">
        <v>3</v>
      </c>
      <c r="G20" s="99">
        <v>4621</v>
      </c>
      <c r="H20" s="102" t="s">
        <v>144</v>
      </c>
      <c r="I20" s="102" t="s">
        <v>145</v>
      </c>
    </row>
    <row r="21" spans="1:9" ht="15.75">
      <c r="A21" s="98">
        <v>4</v>
      </c>
      <c r="B21" s="99" t="str">
        <f t="shared" si="1"/>
        <v>9,205a</v>
      </c>
      <c r="C21" s="98">
        <f t="shared" si="2"/>
        <v>3.0000000000000001E-3</v>
      </c>
      <c r="D21" s="98">
        <f t="shared" si="0"/>
        <v>0.11899999999999999</v>
      </c>
      <c r="E21" s="106"/>
      <c r="F21" s="102">
        <v>4</v>
      </c>
      <c r="G21" s="99">
        <v>9205</v>
      </c>
      <c r="H21" s="102" t="s">
        <v>146</v>
      </c>
      <c r="I21" s="102" t="s">
        <v>147</v>
      </c>
    </row>
    <row r="22" spans="1:9" ht="15.75">
      <c r="A22" s="98">
        <v>5</v>
      </c>
      <c r="B22" s="99" t="str">
        <f t="shared" si="1"/>
        <v>1,782a</v>
      </c>
      <c r="C22" s="98">
        <f t="shared" si="2"/>
        <v>0.186</v>
      </c>
      <c r="D22" s="98">
        <f t="shared" si="0"/>
        <v>2.5999999999999999E-2</v>
      </c>
      <c r="E22" s="105"/>
      <c r="F22" s="102">
        <v>5</v>
      </c>
      <c r="G22" s="99">
        <v>1782</v>
      </c>
      <c r="H22" s="102" t="s">
        <v>148</v>
      </c>
      <c r="I22" s="102" t="s">
        <v>149</v>
      </c>
    </row>
    <row r="23" spans="1:9" ht="15.75">
      <c r="A23" s="98">
        <v>6</v>
      </c>
      <c r="B23" s="99" t="str">
        <f t="shared" si="1"/>
        <v>5,854a</v>
      </c>
      <c r="C23" s="98">
        <f t="shared" si="2"/>
        <v>1.7999999999999999E-2</v>
      </c>
      <c r="D23" s="98">
        <f t="shared" si="0"/>
        <v>7.9000000000000001E-2</v>
      </c>
      <c r="E23" s="105"/>
      <c r="F23" s="102">
        <v>6</v>
      </c>
      <c r="G23" s="99">
        <v>5854</v>
      </c>
      <c r="H23" s="102" t="s">
        <v>150</v>
      </c>
      <c r="I23" s="102" t="s">
        <v>151</v>
      </c>
    </row>
    <row r="24" spans="1:9" ht="15.75">
      <c r="A24" s="98">
        <v>7</v>
      </c>
      <c r="B24" s="99" t="str">
        <f t="shared" si="1"/>
        <v>4,626a</v>
      </c>
      <c r="C24" s="98">
        <f t="shared" si="2"/>
        <v>3.5000000000000003E-2</v>
      </c>
      <c r="D24" s="98">
        <f t="shared" si="0"/>
        <v>6.4000000000000001E-2</v>
      </c>
      <c r="E24" s="106"/>
      <c r="F24" s="102">
        <v>7</v>
      </c>
      <c r="G24" s="99">
        <v>4626</v>
      </c>
      <c r="H24" s="102" t="s">
        <v>144</v>
      </c>
      <c r="I24" s="102" t="s">
        <v>145</v>
      </c>
    </row>
    <row r="25" spans="1:9" ht="15.75">
      <c r="A25" s="98">
        <v>8</v>
      </c>
      <c r="B25" s="99" t="str">
        <f t="shared" si="1"/>
        <v>4,306a</v>
      </c>
      <c r="C25" s="98">
        <f t="shared" si="2"/>
        <v>4.2000000000000003E-2</v>
      </c>
      <c r="D25" s="98">
        <f t="shared" si="0"/>
        <v>0.06</v>
      </c>
      <c r="E25" s="106"/>
      <c r="F25" s="102">
        <v>8</v>
      </c>
      <c r="G25" s="99">
        <v>4306</v>
      </c>
      <c r="H25" s="102" t="s">
        <v>152</v>
      </c>
      <c r="I25" s="102" t="s">
        <v>153</v>
      </c>
    </row>
    <row r="26" spans="1:9" ht="15.75">
      <c r="A26" s="98">
        <v>9</v>
      </c>
      <c r="B26" s="99" t="str">
        <f t="shared" si="1"/>
        <v>2,876a</v>
      </c>
      <c r="C26" s="98">
        <f t="shared" si="2"/>
        <v>9.4E-2</v>
      </c>
      <c r="D26" s="98">
        <f t="shared" si="0"/>
        <v>4.1000000000000002E-2</v>
      </c>
      <c r="E26" s="105"/>
      <c r="F26" s="102">
        <v>9</v>
      </c>
      <c r="G26" s="99">
        <v>2876</v>
      </c>
      <c r="H26" s="102" t="s">
        <v>154</v>
      </c>
      <c r="I26" s="102" t="s">
        <v>155</v>
      </c>
    </row>
    <row r="27" spans="1:9" ht="16.5" thickBot="1">
      <c r="A27" s="100">
        <v>10</v>
      </c>
      <c r="B27" s="101" t="str">
        <f t="shared" si="1"/>
        <v>3,425a</v>
      </c>
      <c r="C27" s="100">
        <f t="shared" si="2"/>
        <v>6.9000000000000006E-2</v>
      </c>
      <c r="D27" s="242">
        <f>ROUND(H12,3)</f>
        <v>4.8000000000000001E-2</v>
      </c>
      <c r="E27" s="106"/>
      <c r="F27" s="103">
        <v>10</v>
      </c>
      <c r="G27" s="101">
        <v>3425</v>
      </c>
      <c r="H27" s="103" t="s">
        <v>156</v>
      </c>
      <c r="I27" s="242" t="s">
        <v>157</v>
      </c>
    </row>
  </sheetData>
  <mergeCells count="12">
    <mergeCell ref="I16:I17"/>
    <mergeCell ref="A1:H1"/>
    <mergeCell ref="A2:B2"/>
    <mergeCell ref="F16:F17"/>
    <mergeCell ref="G16:G17"/>
    <mergeCell ref="H16:H17"/>
    <mergeCell ref="A13:H13"/>
    <mergeCell ref="A14:H14"/>
    <mergeCell ref="A16:A17"/>
    <mergeCell ref="B16:B17"/>
    <mergeCell ref="C16:C17"/>
    <mergeCell ref="D16:D1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F75D-A96F-4ABD-8146-CB99EA844697}">
  <dimension ref="A1:I39"/>
  <sheetViews>
    <sheetView workbookViewId="0">
      <selection activeCell="D17" sqref="D17:H17"/>
    </sheetView>
  </sheetViews>
  <sheetFormatPr baseColWidth="10" defaultRowHeight="15"/>
  <sheetData>
    <row r="1" spans="1:9" ht="15" customHeight="1">
      <c r="A1" s="186" t="s">
        <v>68</v>
      </c>
      <c r="B1" s="186"/>
      <c r="C1" s="186"/>
      <c r="D1" s="186"/>
      <c r="E1" s="186"/>
      <c r="F1" s="186"/>
      <c r="G1" s="186"/>
      <c r="H1" s="186"/>
      <c r="I1" s="125"/>
    </row>
    <row r="2" spans="1:9">
      <c r="A2" s="187" t="s">
        <v>69</v>
      </c>
      <c r="B2" s="187" t="s">
        <v>70</v>
      </c>
      <c r="C2" s="188"/>
      <c r="D2" s="188"/>
      <c r="E2" s="188"/>
      <c r="F2" s="188"/>
      <c r="G2" s="188"/>
      <c r="H2" s="188"/>
      <c r="I2" s="125"/>
    </row>
    <row r="3" spans="1:9" ht="15" customHeight="1">
      <c r="A3" s="189" t="s">
        <v>71</v>
      </c>
      <c r="B3" s="189"/>
      <c r="C3" s="107" t="s">
        <v>72</v>
      </c>
      <c r="D3" s="108" t="s">
        <v>59</v>
      </c>
      <c r="E3" s="108" t="s">
        <v>73</v>
      </c>
      <c r="F3" s="108" t="s">
        <v>74</v>
      </c>
      <c r="G3" s="108" t="s">
        <v>60</v>
      </c>
      <c r="H3" s="109" t="s">
        <v>75</v>
      </c>
      <c r="I3" s="125"/>
    </row>
    <row r="4" spans="1:9" ht="24">
      <c r="A4" s="190" t="s">
        <v>117</v>
      </c>
      <c r="B4" s="110" t="s">
        <v>77</v>
      </c>
      <c r="C4" s="111">
        <v>5.9502232147152622E-4</v>
      </c>
      <c r="D4" s="126">
        <v>1</v>
      </c>
      <c r="E4" s="112">
        <v>5.9502232147152622E-4</v>
      </c>
      <c r="F4" s="112">
        <v>1.2312127529095771</v>
      </c>
      <c r="G4" s="112">
        <v>0.27107998196560457</v>
      </c>
      <c r="H4" s="113">
        <v>1.7784070276276261E-2</v>
      </c>
      <c r="I4" s="125"/>
    </row>
    <row r="5" spans="1:9" ht="24">
      <c r="A5" s="191"/>
      <c r="B5" s="114" t="s">
        <v>78</v>
      </c>
      <c r="C5" s="115">
        <v>5.9502232147152622E-4</v>
      </c>
      <c r="D5" s="116">
        <v>1</v>
      </c>
      <c r="E5" s="116">
        <v>5.9502232147152622E-4</v>
      </c>
      <c r="F5" s="116">
        <v>1.2312127529095771</v>
      </c>
      <c r="G5" s="116">
        <v>0.27107998196560457</v>
      </c>
      <c r="H5" s="117">
        <v>1.7784070276276261E-2</v>
      </c>
      <c r="I5" s="125"/>
    </row>
    <row r="6" spans="1:9">
      <c r="A6" s="191"/>
      <c r="B6" s="114" t="s">
        <v>79</v>
      </c>
      <c r="C6" s="115">
        <v>5.9502232147152622E-4</v>
      </c>
      <c r="D6" s="116">
        <v>1</v>
      </c>
      <c r="E6" s="116">
        <v>5.9502232147152622E-4</v>
      </c>
      <c r="F6" s="116">
        <v>1.2312127529095771</v>
      </c>
      <c r="G6" s="116">
        <v>0.27107998196560457</v>
      </c>
      <c r="H6" s="117">
        <v>1.7784070276276261E-2</v>
      </c>
      <c r="I6" s="125"/>
    </row>
    <row r="7" spans="1:9" ht="15" customHeight="1">
      <c r="A7" s="192"/>
      <c r="B7" s="118" t="s">
        <v>80</v>
      </c>
      <c r="C7" s="119">
        <v>5.9502232147152622E-4</v>
      </c>
      <c r="D7" s="120">
        <v>1</v>
      </c>
      <c r="E7" s="120">
        <v>5.9502232147152622E-4</v>
      </c>
      <c r="F7" s="120">
        <v>1.2312127529095771</v>
      </c>
      <c r="G7" s="120">
        <v>0.27107998196560457</v>
      </c>
      <c r="H7" s="121">
        <v>1.7784070276276261E-2</v>
      </c>
      <c r="I7" s="125"/>
    </row>
    <row r="8" spans="1:9" ht="24" customHeight="1">
      <c r="A8" s="192" t="s">
        <v>118</v>
      </c>
      <c r="B8" s="114" t="s">
        <v>77</v>
      </c>
      <c r="C8" s="115">
        <v>2.5585981954797032E-3</v>
      </c>
      <c r="D8" s="127">
        <v>2</v>
      </c>
      <c r="E8" s="116">
        <v>1.2792990977398516E-3</v>
      </c>
      <c r="F8" s="116">
        <v>2.6471097084689692</v>
      </c>
      <c r="G8" s="116">
        <v>7.8150618073012837E-2</v>
      </c>
      <c r="H8" s="117">
        <v>7.2232427864761042E-2</v>
      </c>
      <c r="I8" s="125"/>
    </row>
    <row r="9" spans="1:9" ht="24">
      <c r="A9" s="191"/>
      <c r="B9" s="114" t="s">
        <v>78</v>
      </c>
      <c r="C9" s="115">
        <v>2.5585981954797032E-3</v>
      </c>
      <c r="D9" s="116">
        <v>2</v>
      </c>
      <c r="E9" s="116">
        <v>1.2792990977398516E-3</v>
      </c>
      <c r="F9" s="116">
        <v>2.6471097084689692</v>
      </c>
      <c r="G9" s="116">
        <v>7.8150618073012837E-2</v>
      </c>
      <c r="H9" s="117">
        <v>7.2232427864761042E-2</v>
      </c>
      <c r="I9" s="125"/>
    </row>
    <row r="10" spans="1:9">
      <c r="A10" s="191"/>
      <c r="B10" s="114" t="s">
        <v>79</v>
      </c>
      <c r="C10" s="115">
        <v>2.5585981954797032E-3</v>
      </c>
      <c r="D10" s="116">
        <v>2</v>
      </c>
      <c r="E10" s="116">
        <v>1.2792990977398516E-3</v>
      </c>
      <c r="F10" s="116">
        <v>2.6471097084689692</v>
      </c>
      <c r="G10" s="116">
        <v>7.8150618073012837E-2</v>
      </c>
      <c r="H10" s="117">
        <v>7.2232427864761042E-2</v>
      </c>
      <c r="I10" s="125"/>
    </row>
    <row r="11" spans="1:9">
      <c r="A11" s="192"/>
      <c r="B11" s="118" t="s">
        <v>80</v>
      </c>
      <c r="C11" s="119">
        <v>2.5585981954797032E-3</v>
      </c>
      <c r="D11" s="120">
        <v>2</v>
      </c>
      <c r="E11" s="120">
        <v>1.2792990977398516E-3</v>
      </c>
      <c r="F11" s="120">
        <v>2.6471097084689692</v>
      </c>
      <c r="G11" s="120">
        <v>7.8150618073012837E-2</v>
      </c>
      <c r="H11" s="121">
        <v>7.2232427864761042E-2</v>
      </c>
      <c r="I11" s="125"/>
    </row>
    <row r="12" spans="1:9" ht="24" customHeight="1">
      <c r="A12" s="192" t="s">
        <v>121</v>
      </c>
      <c r="B12" s="114" t="s">
        <v>77</v>
      </c>
      <c r="C12" s="115">
        <v>3.2863140642789751E-2</v>
      </c>
      <c r="D12" s="127">
        <v>68</v>
      </c>
      <c r="E12" s="116">
        <v>4.8328148004102577E-4</v>
      </c>
      <c r="F12" s="128"/>
      <c r="G12" s="128"/>
      <c r="H12" s="129"/>
      <c r="I12" s="125"/>
    </row>
    <row r="13" spans="1:9" ht="24">
      <c r="A13" s="191"/>
      <c r="B13" s="114" t="s">
        <v>78</v>
      </c>
      <c r="C13" s="115">
        <v>3.2863140642789751E-2</v>
      </c>
      <c r="D13" s="116">
        <v>68</v>
      </c>
      <c r="E13" s="116">
        <v>4.8328148004102577E-4</v>
      </c>
      <c r="F13" s="128"/>
      <c r="G13" s="128"/>
      <c r="H13" s="129"/>
      <c r="I13" s="125"/>
    </row>
    <row r="14" spans="1:9">
      <c r="A14" s="191"/>
      <c r="B14" s="114" t="s">
        <v>79</v>
      </c>
      <c r="C14" s="115">
        <v>3.2863140642789751E-2</v>
      </c>
      <c r="D14" s="116">
        <v>68</v>
      </c>
      <c r="E14" s="116">
        <v>4.8328148004102577E-4</v>
      </c>
      <c r="F14" s="128"/>
      <c r="G14" s="128"/>
      <c r="H14" s="129"/>
      <c r="I14" s="125"/>
    </row>
    <row r="15" spans="1:9" ht="15" customHeight="1">
      <c r="A15" s="192"/>
      <c r="B15" s="118" t="s">
        <v>80</v>
      </c>
      <c r="C15" s="119">
        <v>3.2863140642789751E-2</v>
      </c>
      <c r="D15" s="120">
        <v>68</v>
      </c>
      <c r="E15" s="120">
        <v>4.8328148004102577E-4</v>
      </c>
      <c r="F15" s="130"/>
      <c r="G15" s="130"/>
      <c r="H15" s="131"/>
      <c r="I15" s="125"/>
    </row>
    <row r="16" spans="1:9" ht="24">
      <c r="A16" s="192" t="s">
        <v>83</v>
      </c>
      <c r="B16" s="114" t="s">
        <v>77</v>
      </c>
      <c r="C16" s="115">
        <v>0.1346223273294081</v>
      </c>
      <c r="D16" s="127">
        <v>9</v>
      </c>
      <c r="E16" s="116">
        <v>1.4958036369934233E-2</v>
      </c>
      <c r="F16" s="116">
        <v>26.900148251369519</v>
      </c>
      <c r="G16" s="116">
        <v>2.7916868488918209E-39</v>
      </c>
      <c r="H16" s="117">
        <v>0.28345738912985646</v>
      </c>
      <c r="I16" s="125"/>
    </row>
    <row r="17" spans="1:9" ht="24">
      <c r="A17" s="191"/>
      <c r="B17" s="114" t="s">
        <v>78</v>
      </c>
      <c r="C17" s="115">
        <v>0.1346223273294081</v>
      </c>
      <c r="D17" s="116">
        <v>6.6049806365756467</v>
      </c>
      <c r="E17" s="116">
        <v>2.0381941255652652E-2</v>
      </c>
      <c r="F17" s="116">
        <v>26.900148251369519</v>
      </c>
      <c r="G17" s="116">
        <v>1.7133678428422785E-29</v>
      </c>
      <c r="H17" s="117">
        <v>0.28345738912985646</v>
      </c>
      <c r="I17" s="125"/>
    </row>
    <row r="18" spans="1:9">
      <c r="A18" s="191"/>
      <c r="B18" s="114" t="s">
        <v>79</v>
      </c>
      <c r="C18" s="115">
        <v>0.1346223273294081</v>
      </c>
      <c r="D18" s="116">
        <v>7.6057248623502387</v>
      </c>
      <c r="E18" s="116">
        <v>1.7700131120416122E-2</v>
      </c>
      <c r="F18" s="116">
        <v>26.900148251369515</v>
      </c>
      <c r="G18" s="116">
        <v>1.38599945226508E-33</v>
      </c>
      <c r="H18" s="117">
        <v>0.28345738912985646</v>
      </c>
      <c r="I18" s="125"/>
    </row>
    <row r="19" spans="1:9" ht="15" customHeight="1">
      <c r="A19" s="192"/>
      <c r="B19" s="118" t="s">
        <v>80</v>
      </c>
      <c r="C19" s="119">
        <v>0.1346223273294081</v>
      </c>
      <c r="D19" s="120">
        <v>1</v>
      </c>
      <c r="E19" s="120">
        <v>0.1346223273294081</v>
      </c>
      <c r="F19" s="120">
        <v>26.900148251369515</v>
      </c>
      <c r="G19" s="120">
        <v>2.0968727308433299E-6</v>
      </c>
      <c r="H19" s="121">
        <v>0.28345738912985646</v>
      </c>
      <c r="I19" s="125"/>
    </row>
    <row r="20" spans="1:9" ht="24" customHeight="1">
      <c r="A20" s="192" t="s">
        <v>84</v>
      </c>
      <c r="B20" s="114" t="s">
        <v>77</v>
      </c>
      <c r="C20" s="115">
        <v>6.4197524050974356E-3</v>
      </c>
      <c r="D20" s="127">
        <v>18</v>
      </c>
      <c r="E20" s="116">
        <v>3.5665291139430199E-4</v>
      </c>
      <c r="F20" s="116">
        <v>0.64139543142663602</v>
      </c>
      <c r="G20" s="116">
        <v>0.86783691980465572</v>
      </c>
      <c r="H20" s="117">
        <v>1.851528852803553E-2</v>
      </c>
      <c r="I20" s="125"/>
    </row>
    <row r="21" spans="1:9" ht="24">
      <c r="A21" s="191"/>
      <c r="B21" s="114" t="s">
        <v>78</v>
      </c>
      <c r="C21" s="115">
        <v>6.4197524050974356E-3</v>
      </c>
      <c r="D21" s="116">
        <v>13.209961273151293</v>
      </c>
      <c r="E21" s="116">
        <v>4.8597813970471815E-4</v>
      </c>
      <c r="F21" s="116">
        <v>0.64139543142663602</v>
      </c>
      <c r="G21" s="116">
        <v>0.82165911149655479</v>
      </c>
      <c r="H21" s="117">
        <v>1.851528852803553E-2</v>
      </c>
      <c r="I21" s="125"/>
    </row>
    <row r="22" spans="1:9">
      <c r="A22" s="191"/>
      <c r="B22" s="114" t="s">
        <v>79</v>
      </c>
      <c r="C22" s="115">
        <v>6.4197524050974356E-3</v>
      </c>
      <c r="D22" s="116">
        <v>15.211449724700477</v>
      </c>
      <c r="E22" s="116">
        <v>4.2203422561841615E-4</v>
      </c>
      <c r="F22" s="116">
        <v>0.64139543142663602</v>
      </c>
      <c r="G22" s="116">
        <v>0.84312811325252635</v>
      </c>
      <c r="H22" s="117">
        <v>1.851528852803553E-2</v>
      </c>
      <c r="I22" s="125"/>
    </row>
    <row r="23" spans="1:9" ht="15" customHeight="1">
      <c r="A23" s="192"/>
      <c r="B23" s="118" t="s">
        <v>80</v>
      </c>
      <c r="C23" s="119">
        <v>6.4197524050974356E-3</v>
      </c>
      <c r="D23" s="120">
        <v>2</v>
      </c>
      <c r="E23" s="120">
        <v>3.2098762025487178E-3</v>
      </c>
      <c r="F23" s="120">
        <v>0.64139543142663602</v>
      </c>
      <c r="G23" s="120">
        <v>0.52971262797612451</v>
      </c>
      <c r="H23" s="121">
        <v>1.851528852803553E-2</v>
      </c>
      <c r="I23" s="125"/>
    </row>
    <row r="24" spans="1:9" ht="24">
      <c r="A24" s="192" t="s">
        <v>85</v>
      </c>
      <c r="B24" s="114" t="s">
        <v>77</v>
      </c>
      <c r="C24" s="115">
        <v>0.340307353433775</v>
      </c>
      <c r="D24" s="127">
        <v>612</v>
      </c>
      <c r="E24" s="116">
        <v>5.5605776704865191E-4</v>
      </c>
      <c r="F24" s="128"/>
      <c r="G24" s="128"/>
      <c r="H24" s="129"/>
      <c r="I24" s="125"/>
    </row>
    <row r="25" spans="1:9" ht="24">
      <c r="A25" s="191"/>
      <c r="B25" s="114" t="s">
        <v>78</v>
      </c>
      <c r="C25" s="115">
        <v>0.340307353433775</v>
      </c>
      <c r="D25" s="116">
        <v>449.13868328714398</v>
      </c>
      <c r="E25" s="116">
        <v>7.5768880770443281E-4</v>
      </c>
      <c r="F25" s="128"/>
      <c r="G25" s="128"/>
      <c r="H25" s="129"/>
      <c r="I25" s="125"/>
    </row>
    <row r="26" spans="1:9">
      <c r="A26" s="191"/>
      <c r="B26" s="114" t="s">
        <v>79</v>
      </c>
      <c r="C26" s="115">
        <v>0.340307353433775</v>
      </c>
      <c r="D26" s="116">
        <v>517.18929063981625</v>
      </c>
      <c r="E26" s="116">
        <v>6.5799381308298142E-4</v>
      </c>
      <c r="F26" s="128"/>
      <c r="G26" s="128"/>
      <c r="H26" s="129"/>
      <c r="I26" s="125"/>
    </row>
    <row r="27" spans="1:9" ht="15" customHeight="1">
      <c r="A27" s="192"/>
      <c r="B27" s="118" t="s">
        <v>80</v>
      </c>
      <c r="C27" s="119">
        <v>0.340307353433775</v>
      </c>
      <c r="D27" s="120">
        <v>68</v>
      </c>
      <c r="E27" s="120">
        <v>5.0045199034378677E-3</v>
      </c>
      <c r="F27" s="130"/>
      <c r="G27" s="130"/>
      <c r="H27" s="131"/>
      <c r="I27" s="125"/>
    </row>
    <row r="28" spans="1:9" ht="15" customHeight="1">
      <c r="A28" s="192" t="s">
        <v>119</v>
      </c>
      <c r="B28" s="114" t="s">
        <v>77</v>
      </c>
      <c r="C28" s="115">
        <v>7.1223755717750538E-3</v>
      </c>
      <c r="D28" s="127">
        <v>9</v>
      </c>
      <c r="E28" s="116">
        <v>7.9137506353056154E-4</v>
      </c>
      <c r="F28" s="116">
        <v>1.8917838530141668</v>
      </c>
      <c r="G28" s="116">
        <v>5.0479615644708237E-2</v>
      </c>
      <c r="H28" s="117">
        <v>2.7067328214038445E-2</v>
      </c>
      <c r="I28" s="125"/>
    </row>
    <row r="29" spans="1:9" ht="15" customHeight="1">
      <c r="A29" s="191"/>
      <c r="B29" s="114" t="s">
        <v>78</v>
      </c>
      <c r="C29" s="115">
        <v>7.1223755717750538E-3</v>
      </c>
      <c r="D29" s="116">
        <v>7.3264662592761383</v>
      </c>
      <c r="E29" s="116">
        <v>9.7214336621796597E-4</v>
      </c>
      <c r="F29" s="116">
        <v>1.8917838530141666</v>
      </c>
      <c r="G29" s="116">
        <v>6.5534317462999037E-2</v>
      </c>
      <c r="H29" s="117">
        <v>2.7067328214038445E-2</v>
      </c>
      <c r="I29" s="125"/>
    </row>
    <row r="30" spans="1:9">
      <c r="A30" s="191"/>
      <c r="B30" s="114" t="s">
        <v>79</v>
      </c>
      <c r="C30" s="115">
        <v>7.1223755717750538E-3</v>
      </c>
      <c r="D30" s="116">
        <v>8.5404470855932004</v>
      </c>
      <c r="E30" s="116">
        <v>8.3395816406259596E-4</v>
      </c>
      <c r="F30" s="116">
        <v>1.8917838530141668</v>
      </c>
      <c r="G30" s="116">
        <v>5.4200373479951033E-2</v>
      </c>
      <c r="H30" s="117">
        <v>2.7067328214038445E-2</v>
      </c>
      <c r="I30" s="125"/>
    </row>
    <row r="31" spans="1:9">
      <c r="A31" s="192"/>
      <c r="B31" s="118" t="s">
        <v>80</v>
      </c>
      <c r="C31" s="119">
        <v>7.1223755717750538E-3</v>
      </c>
      <c r="D31" s="120">
        <v>1</v>
      </c>
      <c r="E31" s="120">
        <v>7.1223755717750538E-3</v>
      </c>
      <c r="F31" s="120">
        <v>1.8917838530141668</v>
      </c>
      <c r="G31" s="120">
        <v>0.17351509543935778</v>
      </c>
      <c r="H31" s="121">
        <v>2.7067328214038445E-2</v>
      </c>
      <c r="I31" s="125"/>
    </row>
    <row r="32" spans="1:9" ht="24" customHeight="1">
      <c r="A32" s="192" t="s">
        <v>120</v>
      </c>
      <c r="B32" s="114" t="s">
        <v>77</v>
      </c>
      <c r="C32" s="115">
        <v>6.2232674136428173E-3</v>
      </c>
      <c r="D32" s="127">
        <v>18</v>
      </c>
      <c r="E32" s="116">
        <v>3.4573707853571205E-4</v>
      </c>
      <c r="F32" s="116">
        <v>0.82648525674310969</v>
      </c>
      <c r="G32" s="116">
        <v>0.6695032374777754</v>
      </c>
      <c r="H32" s="117">
        <v>2.3731514984937665E-2</v>
      </c>
      <c r="I32" s="125"/>
    </row>
    <row r="33" spans="1:9" ht="24">
      <c r="A33" s="191"/>
      <c r="B33" s="114" t="s">
        <v>78</v>
      </c>
      <c r="C33" s="115">
        <v>6.2232674136428173E-3</v>
      </c>
      <c r="D33" s="116">
        <v>14.652932518552277</v>
      </c>
      <c r="E33" s="116">
        <v>4.2471139519433763E-4</v>
      </c>
      <c r="F33" s="116">
        <v>0.82648525674310958</v>
      </c>
      <c r="G33" s="116">
        <v>0.64551652264287185</v>
      </c>
      <c r="H33" s="117">
        <v>2.3731514984937665E-2</v>
      </c>
      <c r="I33" s="125"/>
    </row>
    <row r="34" spans="1:9">
      <c r="A34" s="191"/>
      <c r="B34" s="114" t="s">
        <v>79</v>
      </c>
      <c r="C34" s="115">
        <v>6.2232674136428173E-3</v>
      </c>
      <c r="D34" s="116">
        <v>17.080894171186401</v>
      </c>
      <c r="E34" s="116">
        <v>3.6434084488040376E-4</v>
      </c>
      <c r="F34" s="116">
        <v>0.8264852567431098</v>
      </c>
      <c r="G34" s="116">
        <v>0.66330364179457613</v>
      </c>
      <c r="H34" s="117">
        <v>2.3731514984937665E-2</v>
      </c>
      <c r="I34" s="125"/>
    </row>
    <row r="35" spans="1:9">
      <c r="A35" s="192"/>
      <c r="B35" s="118" t="s">
        <v>80</v>
      </c>
      <c r="C35" s="119">
        <v>6.2232674136428173E-3</v>
      </c>
      <c r="D35" s="120">
        <v>2</v>
      </c>
      <c r="E35" s="120">
        <v>3.1116337068214086E-3</v>
      </c>
      <c r="F35" s="120">
        <v>0.8264852567431098</v>
      </c>
      <c r="G35" s="120">
        <v>0.44193172729838537</v>
      </c>
      <c r="H35" s="121">
        <v>2.3731514984937665E-2</v>
      </c>
      <c r="I35" s="125"/>
    </row>
    <row r="36" spans="1:9" ht="24" customHeight="1">
      <c r="A36" s="192" t="s">
        <v>122</v>
      </c>
      <c r="B36" s="114" t="s">
        <v>77</v>
      </c>
      <c r="C36" s="115">
        <v>0.25601314764846805</v>
      </c>
      <c r="D36" s="127">
        <v>612</v>
      </c>
      <c r="E36" s="116">
        <v>4.1832213668050334E-4</v>
      </c>
      <c r="F36" s="128"/>
      <c r="G36" s="128"/>
      <c r="H36" s="129"/>
      <c r="I36" s="125"/>
    </row>
    <row r="37" spans="1:9" ht="24">
      <c r="A37" s="191"/>
      <c r="B37" s="114" t="s">
        <v>78</v>
      </c>
      <c r="C37" s="115">
        <v>0.25601314764846805</v>
      </c>
      <c r="D37" s="116">
        <v>498.19970563077737</v>
      </c>
      <c r="E37" s="116">
        <v>5.1387655342816064E-4</v>
      </c>
      <c r="F37" s="128"/>
      <c r="G37" s="128"/>
      <c r="H37" s="129"/>
      <c r="I37" s="125"/>
    </row>
    <row r="38" spans="1:9">
      <c r="A38" s="191"/>
      <c r="B38" s="114" t="s">
        <v>79</v>
      </c>
      <c r="C38" s="115">
        <v>0.25601314764846805</v>
      </c>
      <c r="D38" s="116">
        <v>580.75040182033763</v>
      </c>
      <c r="E38" s="116">
        <v>4.4083163239492498E-4</v>
      </c>
      <c r="F38" s="128"/>
      <c r="G38" s="128"/>
      <c r="H38" s="129"/>
      <c r="I38" s="125"/>
    </row>
    <row r="39" spans="1:9">
      <c r="A39" s="193"/>
      <c r="B39" s="122" t="s">
        <v>80</v>
      </c>
      <c r="C39" s="123">
        <v>0.25601314764846805</v>
      </c>
      <c r="D39" s="124">
        <v>68</v>
      </c>
      <c r="E39" s="124">
        <v>3.76489923012453E-3</v>
      </c>
      <c r="F39" s="132"/>
      <c r="G39" s="132"/>
      <c r="H39" s="133"/>
      <c r="I39" s="125"/>
    </row>
  </sheetData>
  <mergeCells count="12">
    <mergeCell ref="A1:H1"/>
    <mergeCell ref="A2:H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AC-B44F-4DE7-B006-E63CCD480BC1}">
  <dimension ref="A1:I39"/>
  <sheetViews>
    <sheetView workbookViewId="0">
      <selection activeCell="D17" sqref="D17"/>
    </sheetView>
  </sheetViews>
  <sheetFormatPr baseColWidth="10" defaultRowHeight="15"/>
  <sheetData>
    <row r="1" spans="1:9" ht="15" customHeight="1">
      <c r="A1" s="243" t="s">
        <v>68</v>
      </c>
      <c r="B1" s="243"/>
      <c r="C1" s="243"/>
      <c r="D1" s="243"/>
      <c r="E1" s="243"/>
      <c r="F1" s="243"/>
      <c r="G1" s="243"/>
      <c r="H1" s="243"/>
      <c r="I1" s="244"/>
    </row>
    <row r="2" spans="1:9">
      <c r="A2" s="245" t="s">
        <v>69</v>
      </c>
      <c r="B2" s="245" t="s">
        <v>70</v>
      </c>
      <c r="C2" s="246"/>
      <c r="D2" s="246"/>
      <c r="E2" s="246"/>
      <c r="F2" s="246"/>
      <c r="G2" s="246"/>
      <c r="H2" s="246"/>
      <c r="I2" s="244"/>
    </row>
    <row r="3" spans="1:9" ht="24.75">
      <c r="A3" s="247" t="s">
        <v>71</v>
      </c>
      <c r="B3" s="247"/>
      <c r="C3" s="248" t="s">
        <v>72</v>
      </c>
      <c r="D3" s="249" t="s">
        <v>59</v>
      </c>
      <c r="E3" s="249" t="s">
        <v>73</v>
      </c>
      <c r="F3" s="249" t="s">
        <v>74</v>
      </c>
      <c r="G3" s="249" t="s">
        <v>60</v>
      </c>
      <c r="H3" s="250" t="s">
        <v>75</v>
      </c>
      <c r="I3" s="244"/>
    </row>
    <row r="4" spans="1:9" ht="24">
      <c r="A4" s="251" t="s">
        <v>109</v>
      </c>
      <c r="B4" s="252" t="s">
        <v>77</v>
      </c>
      <c r="C4" s="253">
        <v>461.47772226546795</v>
      </c>
      <c r="D4" s="254">
        <v>1</v>
      </c>
      <c r="E4" s="255">
        <v>461.47772226546795</v>
      </c>
      <c r="F4" s="255">
        <v>3.6998903420025093</v>
      </c>
      <c r="G4" s="255">
        <v>5.860365856695491E-2</v>
      </c>
      <c r="H4" s="256">
        <v>5.1602454680953348E-2</v>
      </c>
      <c r="I4" s="244"/>
    </row>
    <row r="5" spans="1:9" ht="24">
      <c r="A5" s="257"/>
      <c r="B5" s="258" t="s">
        <v>78</v>
      </c>
      <c r="C5" s="259">
        <v>461.47772226546795</v>
      </c>
      <c r="D5" s="260">
        <v>1</v>
      </c>
      <c r="E5" s="260">
        <v>461.47772226546795</v>
      </c>
      <c r="F5" s="260">
        <v>3.6998903420025093</v>
      </c>
      <c r="G5" s="260">
        <v>5.860365856695491E-2</v>
      </c>
      <c r="H5" s="261">
        <v>5.1602454680953348E-2</v>
      </c>
      <c r="I5" s="244"/>
    </row>
    <row r="6" spans="1:9">
      <c r="A6" s="257"/>
      <c r="B6" s="258" t="s">
        <v>79</v>
      </c>
      <c r="C6" s="259">
        <v>461.47772226546795</v>
      </c>
      <c r="D6" s="260">
        <v>1</v>
      </c>
      <c r="E6" s="260">
        <v>461.47772226546795</v>
      </c>
      <c r="F6" s="260">
        <v>3.6998903420025093</v>
      </c>
      <c r="G6" s="260">
        <v>5.860365856695491E-2</v>
      </c>
      <c r="H6" s="261">
        <v>5.1602454680953348E-2</v>
      </c>
      <c r="I6" s="244"/>
    </row>
    <row r="7" spans="1:9">
      <c r="A7" s="262"/>
      <c r="B7" s="263" t="s">
        <v>80</v>
      </c>
      <c r="C7" s="264">
        <v>461.47772226546795</v>
      </c>
      <c r="D7" s="265">
        <v>1</v>
      </c>
      <c r="E7" s="265">
        <v>461.47772226546795</v>
      </c>
      <c r="F7" s="265">
        <v>3.6998903420025093</v>
      </c>
      <c r="G7" s="265">
        <v>5.860365856695491E-2</v>
      </c>
      <c r="H7" s="266">
        <v>5.1602454680953348E-2</v>
      </c>
      <c r="I7" s="244"/>
    </row>
    <row r="8" spans="1:9" ht="24" customHeight="1">
      <c r="A8" s="262" t="s">
        <v>110</v>
      </c>
      <c r="B8" s="258" t="s">
        <v>77</v>
      </c>
      <c r="C8" s="259">
        <v>559.98322846713586</v>
      </c>
      <c r="D8" s="267">
        <v>2</v>
      </c>
      <c r="E8" s="260">
        <v>279.99161423356793</v>
      </c>
      <c r="F8" s="260">
        <v>2.2448283402693496</v>
      </c>
      <c r="G8" s="260">
        <v>0.11374113922976403</v>
      </c>
      <c r="H8" s="261">
        <v>6.1935135109338124E-2</v>
      </c>
      <c r="I8" s="244"/>
    </row>
    <row r="9" spans="1:9" ht="24">
      <c r="A9" s="257"/>
      <c r="B9" s="258" t="s">
        <v>78</v>
      </c>
      <c r="C9" s="259">
        <v>559.98322846713586</v>
      </c>
      <c r="D9" s="260">
        <v>2</v>
      </c>
      <c r="E9" s="260">
        <v>279.99161423356793</v>
      </c>
      <c r="F9" s="260">
        <v>2.2448283402693496</v>
      </c>
      <c r="G9" s="260">
        <v>0.11374113922976403</v>
      </c>
      <c r="H9" s="261">
        <v>6.1935135109338124E-2</v>
      </c>
      <c r="I9" s="244"/>
    </row>
    <row r="10" spans="1:9">
      <c r="A10" s="257"/>
      <c r="B10" s="258" t="s">
        <v>79</v>
      </c>
      <c r="C10" s="259">
        <v>559.98322846713586</v>
      </c>
      <c r="D10" s="260">
        <v>2</v>
      </c>
      <c r="E10" s="260">
        <v>279.99161423356793</v>
      </c>
      <c r="F10" s="260">
        <v>2.2448283402693496</v>
      </c>
      <c r="G10" s="260">
        <v>0.11374113922976403</v>
      </c>
      <c r="H10" s="261">
        <v>6.1935135109338124E-2</v>
      </c>
      <c r="I10" s="244"/>
    </row>
    <row r="11" spans="1:9">
      <c r="A11" s="262"/>
      <c r="B11" s="263" t="s">
        <v>80</v>
      </c>
      <c r="C11" s="264">
        <v>559.98322846713586</v>
      </c>
      <c r="D11" s="265">
        <v>2</v>
      </c>
      <c r="E11" s="265">
        <v>279.99161423356793</v>
      </c>
      <c r="F11" s="265">
        <v>2.2448283402693496</v>
      </c>
      <c r="G11" s="265">
        <v>0.11374113922976403</v>
      </c>
      <c r="H11" s="266">
        <v>6.1935135109338124E-2</v>
      </c>
      <c r="I11" s="244"/>
    </row>
    <row r="12" spans="1:9" ht="24" customHeight="1">
      <c r="A12" s="262" t="s">
        <v>111</v>
      </c>
      <c r="B12" s="258" t="s">
        <v>77</v>
      </c>
      <c r="C12" s="259">
        <v>8481.463560638289</v>
      </c>
      <c r="D12" s="267">
        <v>68</v>
      </c>
      <c r="E12" s="260">
        <v>124.72740530350426</v>
      </c>
      <c r="F12" s="268"/>
      <c r="G12" s="268"/>
      <c r="H12" s="269"/>
      <c r="I12" s="244"/>
    </row>
    <row r="13" spans="1:9" ht="24">
      <c r="A13" s="257"/>
      <c r="B13" s="258" t="s">
        <v>78</v>
      </c>
      <c r="C13" s="259">
        <v>8481.463560638289</v>
      </c>
      <c r="D13" s="260">
        <v>68</v>
      </c>
      <c r="E13" s="260">
        <v>124.72740530350426</v>
      </c>
      <c r="F13" s="268"/>
      <c r="G13" s="268"/>
      <c r="H13" s="269"/>
      <c r="I13" s="244"/>
    </row>
    <row r="14" spans="1:9">
      <c r="A14" s="257"/>
      <c r="B14" s="258" t="s">
        <v>79</v>
      </c>
      <c r="C14" s="259">
        <v>8481.463560638289</v>
      </c>
      <c r="D14" s="260">
        <v>68</v>
      </c>
      <c r="E14" s="260">
        <v>124.72740530350426</v>
      </c>
      <c r="F14" s="268"/>
      <c r="G14" s="268"/>
      <c r="H14" s="269"/>
      <c r="I14" s="244"/>
    </row>
    <row r="15" spans="1:9">
      <c r="A15" s="262"/>
      <c r="B15" s="263" t="s">
        <v>80</v>
      </c>
      <c r="C15" s="264">
        <v>8481.463560638289</v>
      </c>
      <c r="D15" s="265">
        <v>68</v>
      </c>
      <c r="E15" s="265">
        <v>124.72740530350426</v>
      </c>
      <c r="F15" s="270"/>
      <c r="G15" s="270"/>
      <c r="H15" s="271"/>
      <c r="I15" s="244"/>
    </row>
    <row r="16" spans="1:9" ht="24">
      <c r="A16" s="262" t="s">
        <v>83</v>
      </c>
      <c r="B16" s="258" t="s">
        <v>77</v>
      </c>
      <c r="C16" s="259">
        <v>29484.461822356934</v>
      </c>
      <c r="D16" s="267">
        <v>9</v>
      </c>
      <c r="E16" s="260">
        <v>3276.0513135952151</v>
      </c>
      <c r="F16" s="260">
        <v>20.643349757031771</v>
      </c>
      <c r="G16" s="260">
        <v>1.6402809880305019E-30</v>
      </c>
      <c r="H16" s="261">
        <v>0.23288097543261221</v>
      </c>
      <c r="I16" s="244"/>
    </row>
    <row r="17" spans="1:9" ht="24">
      <c r="A17" s="257"/>
      <c r="B17" s="258" t="s">
        <v>78</v>
      </c>
      <c r="C17" s="259">
        <v>29484.461822356934</v>
      </c>
      <c r="D17" s="260">
        <v>6.5524168267117782</v>
      </c>
      <c r="E17" s="260">
        <v>4499.7842173531599</v>
      </c>
      <c r="F17" s="260">
        <v>20.643349757031768</v>
      </c>
      <c r="G17" s="260">
        <v>7.1941169262586008E-23</v>
      </c>
      <c r="H17" s="261">
        <v>0.23288097543261221</v>
      </c>
      <c r="I17" s="244"/>
    </row>
    <row r="18" spans="1:9">
      <c r="A18" s="257"/>
      <c r="B18" s="258" t="s">
        <v>79</v>
      </c>
      <c r="C18" s="259">
        <v>29484.461822356934</v>
      </c>
      <c r="D18" s="260">
        <v>7.5384835460526718</v>
      </c>
      <c r="E18" s="260">
        <v>3911.1927010566596</v>
      </c>
      <c r="F18" s="260">
        <v>20.643349757031771</v>
      </c>
      <c r="G18" s="260">
        <v>5.9688641937985673E-26</v>
      </c>
      <c r="H18" s="261">
        <v>0.23288097543261221</v>
      </c>
      <c r="I18" s="244"/>
    </row>
    <row r="19" spans="1:9">
      <c r="A19" s="262"/>
      <c r="B19" s="263" t="s">
        <v>80</v>
      </c>
      <c r="C19" s="264">
        <v>29484.461822356934</v>
      </c>
      <c r="D19" s="265">
        <v>1</v>
      </c>
      <c r="E19" s="265">
        <v>29484.461822356934</v>
      </c>
      <c r="F19" s="265">
        <v>20.643349757031768</v>
      </c>
      <c r="G19" s="265">
        <v>2.3299672023648204E-5</v>
      </c>
      <c r="H19" s="266">
        <v>0.23288097543261221</v>
      </c>
      <c r="I19" s="244"/>
    </row>
    <row r="20" spans="1:9" ht="24" customHeight="1">
      <c r="A20" s="262" t="s">
        <v>84</v>
      </c>
      <c r="B20" s="258" t="s">
        <v>77</v>
      </c>
      <c r="C20" s="259">
        <v>1772.0605603456679</v>
      </c>
      <c r="D20" s="267">
        <v>18</v>
      </c>
      <c r="E20" s="260">
        <v>98.447808908092668</v>
      </c>
      <c r="F20" s="260">
        <v>0.62034820506913846</v>
      </c>
      <c r="G20" s="260">
        <v>0.88524844521472468</v>
      </c>
      <c r="H20" s="261">
        <v>1.7918600974045275E-2</v>
      </c>
      <c r="I20" s="244"/>
    </row>
    <row r="21" spans="1:9" ht="24">
      <c r="A21" s="257"/>
      <c r="B21" s="258" t="s">
        <v>78</v>
      </c>
      <c r="C21" s="259">
        <v>1772.0605603456679</v>
      </c>
      <c r="D21" s="260">
        <v>13.104833653423556</v>
      </c>
      <c r="E21" s="260">
        <v>135.22190416226519</v>
      </c>
      <c r="F21" s="260">
        <v>0.62034820506913835</v>
      </c>
      <c r="G21" s="260">
        <v>0.83886042113114956</v>
      </c>
      <c r="H21" s="261">
        <v>1.7918600974045275E-2</v>
      </c>
      <c r="I21" s="244"/>
    </row>
    <row r="22" spans="1:9">
      <c r="A22" s="257"/>
      <c r="B22" s="258" t="s">
        <v>79</v>
      </c>
      <c r="C22" s="259">
        <v>1772.0605603456679</v>
      </c>
      <c r="D22" s="260">
        <v>15.076967092105344</v>
      </c>
      <c r="E22" s="260">
        <v>117.53428587594124</v>
      </c>
      <c r="F22" s="260">
        <v>0.62034820506913846</v>
      </c>
      <c r="G22" s="260">
        <v>0.85992521598798533</v>
      </c>
      <c r="H22" s="261">
        <v>1.7918600974045275E-2</v>
      </c>
      <c r="I22" s="244"/>
    </row>
    <row r="23" spans="1:9">
      <c r="A23" s="262"/>
      <c r="B23" s="263" t="s">
        <v>80</v>
      </c>
      <c r="C23" s="264">
        <v>1772.0605603456679</v>
      </c>
      <c r="D23" s="265">
        <v>2</v>
      </c>
      <c r="E23" s="265">
        <v>886.03028017283395</v>
      </c>
      <c r="F23" s="265">
        <v>0.62034820506913835</v>
      </c>
      <c r="G23" s="265">
        <v>0.54077238330790389</v>
      </c>
      <c r="H23" s="266">
        <v>1.7918600974045275E-2</v>
      </c>
      <c r="I23" s="244"/>
    </row>
    <row r="24" spans="1:9" ht="24">
      <c r="A24" s="262" t="s">
        <v>85</v>
      </c>
      <c r="B24" s="258" t="s">
        <v>77</v>
      </c>
      <c r="C24" s="259">
        <v>97122.968293327751</v>
      </c>
      <c r="D24" s="267">
        <v>612</v>
      </c>
      <c r="E24" s="260">
        <v>158.69766061001266</v>
      </c>
      <c r="F24" s="268"/>
      <c r="G24" s="268"/>
      <c r="H24" s="269"/>
      <c r="I24" s="244"/>
    </row>
    <row r="25" spans="1:9" ht="24">
      <c r="A25" s="257"/>
      <c r="B25" s="258" t="s">
        <v>78</v>
      </c>
      <c r="C25" s="259">
        <v>97122.968293327751</v>
      </c>
      <c r="D25" s="260">
        <v>445.56434421640091</v>
      </c>
      <c r="E25" s="260">
        <v>217.97742470649141</v>
      </c>
      <c r="F25" s="268"/>
      <c r="G25" s="268"/>
      <c r="H25" s="269"/>
      <c r="I25" s="244"/>
    </row>
    <row r="26" spans="1:9">
      <c r="A26" s="257"/>
      <c r="B26" s="258" t="s">
        <v>79</v>
      </c>
      <c r="C26" s="259">
        <v>97122.968293327751</v>
      </c>
      <c r="D26" s="260">
        <v>512.61688113158175</v>
      </c>
      <c r="E26" s="260">
        <v>189.46502128242946</v>
      </c>
      <c r="F26" s="268"/>
      <c r="G26" s="268"/>
      <c r="H26" s="269"/>
      <c r="I26" s="244"/>
    </row>
    <row r="27" spans="1:9">
      <c r="A27" s="262"/>
      <c r="B27" s="263" t="s">
        <v>80</v>
      </c>
      <c r="C27" s="264">
        <v>97122.968293327751</v>
      </c>
      <c r="D27" s="265">
        <v>68</v>
      </c>
      <c r="E27" s="265">
        <v>1428.278945490114</v>
      </c>
      <c r="F27" s="270"/>
      <c r="G27" s="270"/>
      <c r="H27" s="271"/>
      <c r="I27" s="244"/>
    </row>
    <row r="28" spans="1:9" ht="24" customHeight="1">
      <c r="A28" s="262" t="s">
        <v>112</v>
      </c>
      <c r="B28" s="258" t="s">
        <v>77</v>
      </c>
      <c r="C28" s="259">
        <v>2308.8185693793748</v>
      </c>
      <c r="D28" s="267">
        <v>9</v>
      </c>
      <c r="E28" s="260">
        <v>256.53539659770831</v>
      </c>
      <c r="F28" s="260">
        <v>1.9212919767731091</v>
      </c>
      <c r="G28" s="260">
        <v>4.6433148153102774E-2</v>
      </c>
      <c r="H28" s="261">
        <v>2.7477924426959042E-2</v>
      </c>
      <c r="I28" s="244"/>
    </row>
    <row r="29" spans="1:9" ht="24">
      <c r="A29" s="257"/>
      <c r="B29" s="258" t="s">
        <v>78</v>
      </c>
      <c r="C29" s="259">
        <v>2308.8185693793748</v>
      </c>
      <c r="D29" s="260">
        <v>6.9705467743890814</v>
      </c>
      <c r="E29" s="260">
        <v>331.2248872444768</v>
      </c>
      <c r="F29" s="260">
        <v>1.9212919767731096</v>
      </c>
      <c r="G29" s="260">
        <v>6.4737766372862632E-2</v>
      </c>
      <c r="H29" s="261">
        <v>2.7477924426959042E-2</v>
      </c>
      <c r="I29" s="244"/>
    </row>
    <row r="30" spans="1:9">
      <c r="A30" s="257"/>
      <c r="B30" s="258" t="s">
        <v>79</v>
      </c>
      <c r="C30" s="259">
        <v>2308.8185693793748</v>
      </c>
      <c r="D30" s="260">
        <v>8.0765727846104358</v>
      </c>
      <c r="E30" s="260">
        <v>285.86612551535842</v>
      </c>
      <c r="F30" s="260">
        <v>1.9212919767731091</v>
      </c>
      <c r="G30" s="260">
        <v>5.3954764995691205E-2</v>
      </c>
      <c r="H30" s="261">
        <v>2.7477924426959042E-2</v>
      </c>
      <c r="I30" s="244"/>
    </row>
    <row r="31" spans="1:9">
      <c r="A31" s="262"/>
      <c r="B31" s="263" t="s">
        <v>80</v>
      </c>
      <c r="C31" s="264">
        <v>2308.8185693793748</v>
      </c>
      <c r="D31" s="265">
        <v>1</v>
      </c>
      <c r="E31" s="265">
        <v>2308.8185693793748</v>
      </c>
      <c r="F31" s="265">
        <v>1.9212919767731091</v>
      </c>
      <c r="G31" s="265">
        <v>0.17024291545401302</v>
      </c>
      <c r="H31" s="266">
        <v>2.7477924426959042E-2</v>
      </c>
      <c r="I31" s="244"/>
    </row>
    <row r="32" spans="1:9" ht="24" customHeight="1">
      <c r="A32" s="262" t="s">
        <v>113</v>
      </c>
      <c r="B32" s="258" t="s">
        <v>77</v>
      </c>
      <c r="C32" s="259">
        <v>1665.5911817454933</v>
      </c>
      <c r="D32" s="267">
        <v>18</v>
      </c>
      <c r="E32" s="260">
        <v>92.532843430305178</v>
      </c>
      <c r="F32" s="260">
        <v>0.69301395452044146</v>
      </c>
      <c r="G32" s="260">
        <v>0.81984704865326696</v>
      </c>
      <c r="H32" s="261">
        <v>1.9975605331636025E-2</v>
      </c>
      <c r="I32" s="244"/>
    </row>
    <row r="33" spans="1:9" ht="24">
      <c r="A33" s="257"/>
      <c r="B33" s="258" t="s">
        <v>78</v>
      </c>
      <c r="C33" s="259">
        <v>1665.5911817454933</v>
      </c>
      <c r="D33" s="260">
        <v>13.941093548778163</v>
      </c>
      <c r="E33" s="260">
        <v>119.47349581421254</v>
      </c>
      <c r="F33" s="260">
        <v>0.69301395452044157</v>
      </c>
      <c r="G33" s="260">
        <v>0.78134873143618333</v>
      </c>
      <c r="H33" s="261">
        <v>1.9975605331636025E-2</v>
      </c>
      <c r="I33" s="244"/>
    </row>
    <row r="34" spans="1:9">
      <c r="A34" s="257"/>
      <c r="B34" s="258" t="s">
        <v>79</v>
      </c>
      <c r="C34" s="259">
        <v>1665.5911817454933</v>
      </c>
      <c r="D34" s="260">
        <v>16.153145569220872</v>
      </c>
      <c r="E34" s="260">
        <v>103.11249747660332</v>
      </c>
      <c r="F34" s="260">
        <v>0.69301395452044157</v>
      </c>
      <c r="G34" s="260">
        <v>0.80361952144016335</v>
      </c>
      <c r="H34" s="261">
        <v>1.9975605331636025E-2</v>
      </c>
      <c r="I34" s="244"/>
    </row>
    <row r="35" spans="1:9">
      <c r="A35" s="262"/>
      <c r="B35" s="263" t="s">
        <v>80</v>
      </c>
      <c r="C35" s="264">
        <v>1665.5911817454933</v>
      </c>
      <c r="D35" s="265">
        <v>2</v>
      </c>
      <c r="E35" s="265">
        <v>832.79559087274663</v>
      </c>
      <c r="F35" s="265">
        <v>0.69301395452044146</v>
      </c>
      <c r="G35" s="265">
        <v>0.50356337103925508</v>
      </c>
      <c r="H35" s="266">
        <v>1.9975605331636025E-2</v>
      </c>
      <c r="I35" s="244"/>
    </row>
    <row r="36" spans="1:9" ht="24" customHeight="1">
      <c r="A36" s="262" t="s">
        <v>114</v>
      </c>
      <c r="B36" s="258" t="s">
        <v>77</v>
      </c>
      <c r="C36" s="259">
        <v>81715.670817240927</v>
      </c>
      <c r="D36" s="267">
        <v>612</v>
      </c>
      <c r="E36" s="260">
        <v>133.52233793666818</v>
      </c>
      <c r="F36" s="268"/>
      <c r="G36" s="268"/>
      <c r="H36" s="269"/>
      <c r="I36" s="244"/>
    </row>
    <row r="37" spans="1:9" ht="24">
      <c r="A37" s="257"/>
      <c r="B37" s="258" t="s">
        <v>78</v>
      </c>
      <c r="C37" s="259">
        <v>81715.670817240927</v>
      </c>
      <c r="D37" s="260">
        <v>473.99718065845758</v>
      </c>
      <c r="E37" s="260">
        <v>172.39695540746644</v>
      </c>
      <c r="F37" s="268"/>
      <c r="G37" s="268"/>
      <c r="H37" s="269"/>
      <c r="I37" s="244"/>
    </row>
    <row r="38" spans="1:9">
      <c r="A38" s="257"/>
      <c r="B38" s="258" t="s">
        <v>79</v>
      </c>
      <c r="C38" s="259">
        <v>81715.670817240927</v>
      </c>
      <c r="D38" s="260">
        <v>549.20694935350969</v>
      </c>
      <c r="E38" s="260">
        <v>148.78848658676159</v>
      </c>
      <c r="F38" s="268"/>
      <c r="G38" s="268"/>
      <c r="H38" s="269"/>
      <c r="I38" s="244"/>
    </row>
    <row r="39" spans="1:9">
      <c r="A39" s="272"/>
      <c r="B39" s="273" t="s">
        <v>80</v>
      </c>
      <c r="C39" s="274">
        <v>81715.670817240927</v>
      </c>
      <c r="D39" s="275">
        <v>68</v>
      </c>
      <c r="E39" s="275">
        <v>1201.7010414300137</v>
      </c>
      <c r="F39" s="276"/>
      <c r="G39" s="276"/>
      <c r="H39" s="277"/>
      <c r="I39" s="244"/>
    </row>
  </sheetData>
  <mergeCells count="12">
    <mergeCell ref="A36:A39"/>
    <mergeCell ref="A1:H1"/>
    <mergeCell ref="A2:H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baseColWidth="10" defaultColWidth="9.140625" defaultRowHeight="15"/>
  <sheetData>
    <row r="1" spans="1:17" ht="15" customHeight="1">
      <c r="A1" s="198" t="s">
        <v>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"/>
    </row>
    <row r="2" spans="1:17" ht="72.75">
      <c r="A2" s="199" t="s">
        <v>0</v>
      </c>
      <c r="B2" s="199"/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46</v>
      </c>
      <c r="J2" s="3" t="s">
        <v>47</v>
      </c>
      <c r="K2" s="3" t="s">
        <v>48</v>
      </c>
      <c r="L2" s="3" t="s">
        <v>8</v>
      </c>
      <c r="M2" s="3" t="s">
        <v>9</v>
      </c>
      <c r="N2" s="3" t="s">
        <v>10</v>
      </c>
      <c r="O2" s="3" t="s">
        <v>11</v>
      </c>
      <c r="P2" s="4" t="s">
        <v>12</v>
      </c>
      <c r="Q2" s="1"/>
    </row>
    <row r="3" spans="1:17" ht="36">
      <c r="A3" s="200" t="s">
        <v>2</v>
      </c>
      <c r="B3" s="5" t="s">
        <v>13</v>
      </c>
      <c r="C3" s="6">
        <v>1</v>
      </c>
      <c r="D3" s="7" t="s">
        <v>18</v>
      </c>
      <c r="E3" s="8">
        <v>-6.6389251914901165E-2</v>
      </c>
      <c r="F3" s="7" t="s">
        <v>19</v>
      </c>
      <c r="G3" s="7" t="s">
        <v>20</v>
      </c>
      <c r="H3" s="8">
        <v>-0.18066655354335168</v>
      </c>
      <c r="I3" s="8">
        <v>4.5581859424856819E-2</v>
      </c>
      <c r="J3" s="8">
        <v>8.5812876644110109E-2</v>
      </c>
      <c r="K3" s="8">
        <v>0.10374365595090618</v>
      </c>
      <c r="L3" s="8">
        <v>8.6809981654300553E-2</v>
      </c>
      <c r="M3" s="8">
        <v>0.24889962022878312</v>
      </c>
      <c r="N3" s="8">
        <v>0.19904174387369261</v>
      </c>
      <c r="O3" s="8">
        <v>0.14045579540963032</v>
      </c>
      <c r="P3" s="9">
        <v>-4.8092325490830146E-2</v>
      </c>
      <c r="Q3" s="1"/>
    </row>
    <row r="4" spans="1:17" ht="24">
      <c r="A4" s="195"/>
      <c r="B4" s="10" t="s">
        <v>14</v>
      </c>
      <c r="C4" s="11"/>
      <c r="D4" s="12">
        <v>6.1630085661606967E-3</v>
      </c>
      <c r="E4" s="12">
        <v>0.63010511343461351</v>
      </c>
      <c r="F4" s="12">
        <v>4.5695758763170845E-50</v>
      </c>
      <c r="G4" s="12">
        <v>2.8353696362446013E-57</v>
      </c>
      <c r="H4" s="12">
        <v>0.18684304105363506</v>
      </c>
      <c r="I4" s="12">
        <v>0.74105886502674223</v>
      </c>
      <c r="J4" s="12">
        <v>0.5333248964978895</v>
      </c>
      <c r="K4" s="12">
        <v>0.45099996729031155</v>
      </c>
      <c r="L4" s="12">
        <v>0.5285610289881788</v>
      </c>
      <c r="M4" s="12">
        <v>6.9537204974617586E-2</v>
      </c>
      <c r="N4" s="12">
        <v>0.14904578852891895</v>
      </c>
      <c r="O4" s="12">
        <v>0.31105202356088452</v>
      </c>
      <c r="P4" s="13">
        <v>0.72984206293383158</v>
      </c>
      <c r="Q4" s="1"/>
    </row>
    <row r="5" spans="1:17">
      <c r="A5" s="194"/>
      <c r="B5" s="14" t="s">
        <v>15</v>
      </c>
      <c r="C5" s="15">
        <v>55</v>
      </c>
      <c r="D5" s="16">
        <v>55</v>
      </c>
      <c r="E5" s="16">
        <v>55</v>
      </c>
      <c r="F5" s="16">
        <v>55</v>
      </c>
      <c r="G5" s="16">
        <v>55</v>
      </c>
      <c r="H5" s="16">
        <v>55</v>
      </c>
      <c r="I5" s="16">
        <v>55</v>
      </c>
      <c r="J5" s="16">
        <v>55</v>
      </c>
      <c r="K5" s="16">
        <v>55</v>
      </c>
      <c r="L5" s="16">
        <v>55</v>
      </c>
      <c r="M5" s="16">
        <v>54</v>
      </c>
      <c r="N5" s="16">
        <v>54</v>
      </c>
      <c r="O5" s="16">
        <v>54</v>
      </c>
      <c r="P5" s="17">
        <v>54</v>
      </c>
      <c r="Q5" s="1"/>
    </row>
    <row r="6" spans="1:17" ht="36">
      <c r="A6" s="194" t="s">
        <v>3</v>
      </c>
      <c r="B6" s="10" t="s">
        <v>13</v>
      </c>
      <c r="C6" s="18" t="s">
        <v>18</v>
      </c>
      <c r="D6" s="19">
        <v>1</v>
      </c>
      <c r="E6" s="20" t="s">
        <v>21</v>
      </c>
      <c r="F6" s="20" t="s">
        <v>22</v>
      </c>
      <c r="G6" s="20" t="s">
        <v>23</v>
      </c>
      <c r="H6" s="12">
        <v>0.25603694692475865</v>
      </c>
      <c r="I6" s="20" t="s">
        <v>49</v>
      </c>
      <c r="J6" s="20" t="s">
        <v>50</v>
      </c>
      <c r="K6" s="12">
        <v>-4.7929800235074101E-2</v>
      </c>
      <c r="L6" s="12">
        <v>-7.7543469994610842E-2</v>
      </c>
      <c r="M6" s="20" t="s">
        <v>24</v>
      </c>
      <c r="N6" s="12">
        <v>6.4839699717317761E-2</v>
      </c>
      <c r="O6" s="12">
        <v>-9.4445707399913106E-2</v>
      </c>
      <c r="P6" s="13">
        <v>0.16203133634936537</v>
      </c>
      <c r="Q6" s="1"/>
    </row>
    <row r="7" spans="1:17" ht="24">
      <c r="A7" s="195"/>
      <c r="B7" s="10" t="s">
        <v>14</v>
      </c>
      <c r="C7" s="21">
        <v>6.1630085661606967E-3</v>
      </c>
      <c r="D7" s="22"/>
      <c r="E7" s="12">
        <v>1.1736373403873346E-2</v>
      </c>
      <c r="F7" s="12">
        <v>2.199929957823998E-2</v>
      </c>
      <c r="G7" s="12">
        <v>6.9619903762353913E-3</v>
      </c>
      <c r="H7" s="12">
        <v>5.9188451496482594E-2</v>
      </c>
      <c r="I7" s="12">
        <v>7.1421053560173207E-7</v>
      </c>
      <c r="J7" s="12">
        <v>5.1057214236615105E-7</v>
      </c>
      <c r="K7" s="12">
        <v>0.72822150913825623</v>
      </c>
      <c r="L7" s="12">
        <v>0.57362740690478742</v>
      </c>
      <c r="M7" s="12">
        <v>4.8217286940784768E-2</v>
      </c>
      <c r="N7" s="12">
        <v>0.64134840555270667</v>
      </c>
      <c r="O7" s="12">
        <v>0.49693974669735019</v>
      </c>
      <c r="P7" s="13">
        <v>0.24176913122291543</v>
      </c>
      <c r="Q7" s="1"/>
    </row>
    <row r="8" spans="1:17">
      <c r="A8" s="194"/>
      <c r="B8" s="14" t="s">
        <v>15</v>
      </c>
      <c r="C8" s="15">
        <v>55</v>
      </c>
      <c r="D8" s="16">
        <v>55</v>
      </c>
      <c r="E8" s="16">
        <v>55</v>
      </c>
      <c r="F8" s="16">
        <v>55</v>
      </c>
      <c r="G8" s="16">
        <v>55</v>
      </c>
      <c r="H8" s="16">
        <v>55</v>
      </c>
      <c r="I8" s="16">
        <v>55</v>
      </c>
      <c r="J8" s="16">
        <v>55</v>
      </c>
      <c r="K8" s="16">
        <v>55</v>
      </c>
      <c r="L8" s="16">
        <v>55</v>
      </c>
      <c r="M8" s="16">
        <v>54</v>
      </c>
      <c r="N8" s="16">
        <v>54</v>
      </c>
      <c r="O8" s="16">
        <v>54</v>
      </c>
      <c r="P8" s="17">
        <v>54</v>
      </c>
      <c r="Q8" s="1"/>
    </row>
    <row r="9" spans="1:17" ht="36">
      <c r="A9" s="194" t="s">
        <v>4</v>
      </c>
      <c r="B9" s="10" t="s">
        <v>13</v>
      </c>
      <c r="C9" s="21">
        <v>-6.6389251914901165E-2</v>
      </c>
      <c r="D9" s="20" t="s">
        <v>21</v>
      </c>
      <c r="E9" s="19">
        <v>1</v>
      </c>
      <c r="F9" s="12">
        <v>-7.5204706320319448E-2</v>
      </c>
      <c r="G9" s="12">
        <v>-4.2963587480193376E-2</v>
      </c>
      <c r="H9" s="12">
        <v>0.21487579704146889</v>
      </c>
      <c r="I9" s="20" t="s">
        <v>51</v>
      </c>
      <c r="J9" s="20" t="s">
        <v>52</v>
      </c>
      <c r="K9" s="12">
        <v>-3.6219562748462539E-2</v>
      </c>
      <c r="L9" s="12">
        <v>-6.7689686051976804E-4</v>
      </c>
      <c r="M9" s="12">
        <v>0.11936921020425664</v>
      </c>
      <c r="N9" s="12">
        <v>0.125453270733074</v>
      </c>
      <c r="O9" s="12">
        <v>9.2371825849481046E-2</v>
      </c>
      <c r="P9" s="13">
        <v>4.6263053738282794E-2</v>
      </c>
      <c r="Q9" s="1"/>
    </row>
    <row r="10" spans="1:17" ht="24">
      <c r="A10" s="195"/>
      <c r="B10" s="10" t="s">
        <v>14</v>
      </c>
      <c r="C10" s="21">
        <v>0.63010511343461351</v>
      </c>
      <c r="D10" s="12">
        <v>1.1736373403873346E-2</v>
      </c>
      <c r="E10" s="22"/>
      <c r="F10" s="12">
        <v>0.58527471378908613</v>
      </c>
      <c r="G10" s="12">
        <v>0.75545713864837438</v>
      </c>
      <c r="H10" s="12">
        <v>0.11515868693379266</v>
      </c>
      <c r="I10" s="12">
        <v>4.0876938475223517E-5</v>
      </c>
      <c r="J10" s="12">
        <v>3.0641480056886902E-5</v>
      </c>
      <c r="K10" s="12">
        <v>0.7929144909067174</v>
      </c>
      <c r="L10" s="12">
        <v>0.99608663490235516</v>
      </c>
      <c r="M10" s="12">
        <v>0.38993468837014422</v>
      </c>
      <c r="N10" s="12">
        <v>0.3660502659948186</v>
      </c>
      <c r="O10" s="12">
        <v>0.50647840426660296</v>
      </c>
      <c r="P10" s="13">
        <v>0.73974894262770707</v>
      </c>
      <c r="Q10" s="1"/>
    </row>
    <row r="11" spans="1:17">
      <c r="A11" s="194"/>
      <c r="B11" s="14" t="s">
        <v>15</v>
      </c>
      <c r="C11" s="15">
        <v>55</v>
      </c>
      <c r="D11" s="16">
        <v>55</v>
      </c>
      <c r="E11" s="16">
        <v>55</v>
      </c>
      <c r="F11" s="16">
        <v>55</v>
      </c>
      <c r="G11" s="16">
        <v>55</v>
      </c>
      <c r="H11" s="16">
        <v>55</v>
      </c>
      <c r="I11" s="16">
        <v>55</v>
      </c>
      <c r="J11" s="16">
        <v>55</v>
      </c>
      <c r="K11" s="16">
        <v>55</v>
      </c>
      <c r="L11" s="16">
        <v>55</v>
      </c>
      <c r="M11" s="16">
        <v>54</v>
      </c>
      <c r="N11" s="16">
        <v>54</v>
      </c>
      <c r="O11" s="16">
        <v>54</v>
      </c>
      <c r="P11" s="17">
        <v>54</v>
      </c>
      <c r="Q11" s="1"/>
    </row>
    <row r="12" spans="1:17" ht="36">
      <c r="A12" s="194" t="s">
        <v>5</v>
      </c>
      <c r="B12" s="10" t="s">
        <v>13</v>
      </c>
      <c r="C12" s="18" t="s">
        <v>19</v>
      </c>
      <c r="D12" s="20" t="s">
        <v>22</v>
      </c>
      <c r="E12" s="12">
        <v>-7.5204706320319448E-2</v>
      </c>
      <c r="F12" s="19">
        <v>1</v>
      </c>
      <c r="G12" s="20" t="s">
        <v>25</v>
      </c>
      <c r="H12" s="20" t="s">
        <v>26</v>
      </c>
      <c r="I12" s="12">
        <v>2.1476590777054064E-2</v>
      </c>
      <c r="J12" s="12">
        <v>6.7267074564323764E-2</v>
      </c>
      <c r="K12" s="12">
        <v>0.12130098049675771</v>
      </c>
      <c r="L12" s="12">
        <v>9.4936516165506898E-2</v>
      </c>
      <c r="M12" s="12">
        <v>0.25114176731722787</v>
      </c>
      <c r="N12" s="12">
        <v>0.20337716109513754</v>
      </c>
      <c r="O12" s="12">
        <v>0.13874899762262818</v>
      </c>
      <c r="P12" s="13">
        <v>-6.9038499785616159E-2</v>
      </c>
      <c r="Q12" s="1"/>
    </row>
    <row r="13" spans="1:17" ht="24">
      <c r="A13" s="195"/>
      <c r="B13" s="10" t="s">
        <v>14</v>
      </c>
      <c r="C13" s="21">
        <v>4.5695758763170845E-50</v>
      </c>
      <c r="D13" s="12">
        <v>2.199929957823998E-2</v>
      </c>
      <c r="E13" s="12">
        <v>0.58527471378908613</v>
      </c>
      <c r="F13" s="22"/>
      <c r="G13" s="12">
        <v>1.4289693630803394E-44</v>
      </c>
      <c r="H13" s="12">
        <v>3.9289319257545502E-2</v>
      </c>
      <c r="I13" s="12">
        <v>0.87632137422716339</v>
      </c>
      <c r="J13" s="12">
        <v>0.62557753256556359</v>
      </c>
      <c r="K13" s="12">
        <v>0.37767224748242889</v>
      </c>
      <c r="L13" s="12">
        <v>0.49053629799774479</v>
      </c>
      <c r="M13" s="12">
        <v>6.6980440289945348E-2</v>
      </c>
      <c r="N13" s="12">
        <v>0.14021103520001196</v>
      </c>
      <c r="O13" s="12">
        <v>0.31702718306626182</v>
      </c>
      <c r="P13" s="13">
        <v>0.61985985694492407</v>
      </c>
      <c r="Q13" s="1"/>
    </row>
    <row r="14" spans="1:17">
      <c r="A14" s="194"/>
      <c r="B14" s="14" t="s">
        <v>15</v>
      </c>
      <c r="C14" s="15">
        <v>55</v>
      </c>
      <c r="D14" s="16">
        <v>55</v>
      </c>
      <c r="E14" s="16">
        <v>55</v>
      </c>
      <c r="F14" s="16">
        <v>55</v>
      </c>
      <c r="G14" s="16">
        <v>55</v>
      </c>
      <c r="H14" s="16">
        <v>55</v>
      </c>
      <c r="I14" s="16">
        <v>55</v>
      </c>
      <c r="J14" s="16">
        <v>55</v>
      </c>
      <c r="K14" s="16">
        <v>55</v>
      </c>
      <c r="L14" s="16">
        <v>55</v>
      </c>
      <c r="M14" s="16">
        <v>54</v>
      </c>
      <c r="N14" s="16">
        <v>54</v>
      </c>
      <c r="O14" s="16">
        <v>54</v>
      </c>
      <c r="P14" s="17">
        <v>54</v>
      </c>
      <c r="Q14" s="1"/>
    </row>
    <row r="15" spans="1:17" ht="36">
      <c r="A15" s="194" t="s">
        <v>6</v>
      </c>
      <c r="B15" s="10" t="s">
        <v>13</v>
      </c>
      <c r="C15" s="18" t="s">
        <v>20</v>
      </c>
      <c r="D15" s="20" t="s">
        <v>23</v>
      </c>
      <c r="E15" s="12">
        <v>-4.2963587480193376E-2</v>
      </c>
      <c r="F15" s="20" t="s">
        <v>25</v>
      </c>
      <c r="G15" s="19">
        <v>1</v>
      </c>
      <c r="H15" s="12">
        <v>-0.12640109547606163</v>
      </c>
      <c r="I15" s="12">
        <v>5.727839409693946E-2</v>
      </c>
      <c r="J15" s="12">
        <v>0.10239136220027431</v>
      </c>
      <c r="K15" s="12">
        <v>0.11567956121839339</v>
      </c>
      <c r="L15" s="12">
        <v>9.2116224899342819E-2</v>
      </c>
      <c r="M15" s="12">
        <v>0.24460907026125081</v>
      </c>
      <c r="N15" s="12">
        <v>0.18961975514725901</v>
      </c>
      <c r="O15" s="12">
        <v>0.14862151258168932</v>
      </c>
      <c r="P15" s="13">
        <v>-4.5313730281696996E-2</v>
      </c>
      <c r="Q15" s="1"/>
    </row>
    <row r="16" spans="1:17" ht="24">
      <c r="A16" s="195"/>
      <c r="B16" s="10" t="s">
        <v>14</v>
      </c>
      <c r="C16" s="21">
        <v>2.8353696362446013E-57</v>
      </c>
      <c r="D16" s="12">
        <v>6.9619903762353913E-3</v>
      </c>
      <c r="E16" s="12">
        <v>0.75545713864837438</v>
      </c>
      <c r="F16" s="12">
        <v>1.4289693630803394E-44</v>
      </c>
      <c r="G16" s="22"/>
      <c r="H16" s="12">
        <v>0.3577923265895484</v>
      </c>
      <c r="I16" s="12">
        <v>0.67786933688209805</v>
      </c>
      <c r="J16" s="12">
        <v>0.45695421558752902</v>
      </c>
      <c r="K16" s="12">
        <v>0.40033325812286724</v>
      </c>
      <c r="L16" s="12">
        <v>0.50356863824401721</v>
      </c>
      <c r="M16" s="12">
        <v>7.4646282203978537E-2</v>
      </c>
      <c r="N16" s="12">
        <v>0.16965708433112597</v>
      </c>
      <c r="O16" s="12">
        <v>0.28347031867823186</v>
      </c>
      <c r="P16" s="13">
        <v>0.744906929056383</v>
      </c>
      <c r="Q16" s="1"/>
    </row>
    <row r="17" spans="1:17">
      <c r="A17" s="194"/>
      <c r="B17" s="14" t="s">
        <v>15</v>
      </c>
      <c r="C17" s="15">
        <v>55</v>
      </c>
      <c r="D17" s="16">
        <v>55</v>
      </c>
      <c r="E17" s="16">
        <v>55</v>
      </c>
      <c r="F17" s="16">
        <v>55</v>
      </c>
      <c r="G17" s="16">
        <v>55</v>
      </c>
      <c r="H17" s="16">
        <v>55</v>
      </c>
      <c r="I17" s="16">
        <v>55</v>
      </c>
      <c r="J17" s="16">
        <v>55</v>
      </c>
      <c r="K17" s="16">
        <v>55</v>
      </c>
      <c r="L17" s="16">
        <v>55</v>
      </c>
      <c r="M17" s="16">
        <v>54</v>
      </c>
      <c r="N17" s="16">
        <v>54</v>
      </c>
      <c r="O17" s="16">
        <v>54</v>
      </c>
      <c r="P17" s="17">
        <v>54</v>
      </c>
      <c r="Q17" s="1"/>
    </row>
    <row r="18" spans="1:17" ht="36">
      <c r="A18" s="194" t="s">
        <v>7</v>
      </c>
      <c r="B18" s="10" t="s">
        <v>13</v>
      </c>
      <c r="C18" s="21">
        <v>-0.18066655354335168</v>
      </c>
      <c r="D18" s="12">
        <v>0.25603694692475865</v>
      </c>
      <c r="E18" s="12">
        <v>0.21487579704146889</v>
      </c>
      <c r="F18" s="20" t="s">
        <v>26</v>
      </c>
      <c r="G18" s="12">
        <v>-0.12640109547606163</v>
      </c>
      <c r="H18" s="19">
        <v>1</v>
      </c>
      <c r="I18" s="12">
        <v>0.21720698772788125</v>
      </c>
      <c r="J18" s="12">
        <v>0.20368020674001427</v>
      </c>
      <c r="K18" s="12">
        <v>-5.951694310646042E-2</v>
      </c>
      <c r="L18" s="12">
        <v>-3.6806314018709894E-2</v>
      </c>
      <c r="M18" s="12">
        <v>-9.115715164992412E-2</v>
      </c>
      <c r="N18" s="12">
        <v>-0.12717270222169044</v>
      </c>
      <c r="O18" s="12">
        <v>3.4587841764157724E-2</v>
      </c>
      <c r="P18" s="13">
        <v>0.16323614511378617</v>
      </c>
      <c r="Q18" s="1"/>
    </row>
    <row r="19" spans="1:17" ht="24">
      <c r="A19" s="195"/>
      <c r="B19" s="10" t="s">
        <v>14</v>
      </c>
      <c r="C19" s="21">
        <v>0.18684304105363506</v>
      </c>
      <c r="D19" s="12">
        <v>5.9188451496482594E-2</v>
      </c>
      <c r="E19" s="12">
        <v>0.11515868693379266</v>
      </c>
      <c r="F19" s="12">
        <v>3.9289319257545502E-2</v>
      </c>
      <c r="G19" s="12">
        <v>0.3577923265895484</v>
      </c>
      <c r="H19" s="22"/>
      <c r="I19" s="12">
        <v>0.11117511434676648</v>
      </c>
      <c r="J19" s="12">
        <v>0.13582444510221281</v>
      </c>
      <c r="K19" s="12">
        <v>0.66600726653143383</v>
      </c>
      <c r="L19" s="12">
        <v>0.78963573585626523</v>
      </c>
      <c r="M19" s="12">
        <v>0.51210828223863181</v>
      </c>
      <c r="N19" s="12">
        <v>0.35946440620023268</v>
      </c>
      <c r="O19" s="12">
        <v>0.8039063888077429</v>
      </c>
      <c r="P19" s="13">
        <v>0.23823947885233987</v>
      </c>
      <c r="Q19" s="1"/>
    </row>
    <row r="20" spans="1:17">
      <c r="A20" s="194"/>
      <c r="B20" s="14" t="s">
        <v>15</v>
      </c>
      <c r="C20" s="15">
        <v>55</v>
      </c>
      <c r="D20" s="16">
        <v>55</v>
      </c>
      <c r="E20" s="16">
        <v>55</v>
      </c>
      <c r="F20" s="16">
        <v>55</v>
      </c>
      <c r="G20" s="16">
        <v>55</v>
      </c>
      <c r="H20" s="16">
        <v>55</v>
      </c>
      <c r="I20" s="16">
        <v>55</v>
      </c>
      <c r="J20" s="16">
        <v>55</v>
      </c>
      <c r="K20" s="16">
        <v>55</v>
      </c>
      <c r="L20" s="16">
        <v>55</v>
      </c>
      <c r="M20" s="16">
        <v>54</v>
      </c>
      <c r="N20" s="16">
        <v>54</v>
      </c>
      <c r="O20" s="16">
        <v>54</v>
      </c>
      <c r="P20" s="17">
        <v>54</v>
      </c>
      <c r="Q20" s="1"/>
    </row>
    <row r="21" spans="1:17" ht="36" customHeight="1">
      <c r="A21" s="194" t="s">
        <v>46</v>
      </c>
      <c r="B21" s="10" t="s">
        <v>13</v>
      </c>
      <c r="C21" s="21">
        <v>4.5581859424856819E-2</v>
      </c>
      <c r="D21" s="20" t="s">
        <v>49</v>
      </c>
      <c r="E21" s="20" t="s">
        <v>51</v>
      </c>
      <c r="F21" s="12">
        <v>2.1476590777054064E-2</v>
      </c>
      <c r="G21" s="12">
        <v>5.727839409693946E-2</v>
      </c>
      <c r="H21" s="12">
        <v>0.21720698772788125</v>
      </c>
      <c r="I21" s="19">
        <v>1</v>
      </c>
      <c r="J21" s="20" t="s">
        <v>53</v>
      </c>
      <c r="K21" s="20" t="s">
        <v>54</v>
      </c>
      <c r="L21" s="12">
        <v>-0.11991268760276821</v>
      </c>
      <c r="M21" s="12">
        <v>0.20526413837317123</v>
      </c>
      <c r="N21" s="12">
        <v>9.5941332201393698E-2</v>
      </c>
      <c r="O21" s="12">
        <v>-7.5234177176449132E-2</v>
      </c>
      <c r="P21" s="13">
        <v>8.5982096868803246E-2</v>
      </c>
      <c r="Q21" s="1"/>
    </row>
    <row r="22" spans="1:17" ht="24">
      <c r="A22" s="195"/>
      <c r="B22" s="10" t="s">
        <v>14</v>
      </c>
      <c r="C22" s="21">
        <v>0.74105886502674223</v>
      </c>
      <c r="D22" s="12">
        <v>7.1421053560173207E-7</v>
      </c>
      <c r="E22" s="12">
        <v>4.0876938475223517E-5</v>
      </c>
      <c r="F22" s="12">
        <v>0.87632137422716339</v>
      </c>
      <c r="G22" s="12">
        <v>0.67786933688209805</v>
      </c>
      <c r="H22" s="12">
        <v>0.11117511434676648</v>
      </c>
      <c r="I22" s="22"/>
      <c r="J22" s="12">
        <v>1.8166837508317788E-25</v>
      </c>
      <c r="K22" s="12">
        <v>3.6839089810215296E-2</v>
      </c>
      <c r="L22" s="12">
        <v>0.3831960374933796</v>
      </c>
      <c r="M22" s="12">
        <v>0.1364902915186712</v>
      </c>
      <c r="N22" s="12">
        <v>0.49011887917792096</v>
      </c>
      <c r="O22" s="12">
        <v>0.5887232617073821</v>
      </c>
      <c r="P22" s="13">
        <v>0.53644412853976975</v>
      </c>
      <c r="Q22" s="1"/>
    </row>
    <row r="23" spans="1:17">
      <c r="A23" s="194"/>
      <c r="B23" s="14" t="s">
        <v>15</v>
      </c>
      <c r="C23" s="15">
        <v>55</v>
      </c>
      <c r="D23" s="16">
        <v>55</v>
      </c>
      <c r="E23" s="16">
        <v>55</v>
      </c>
      <c r="F23" s="16">
        <v>55</v>
      </c>
      <c r="G23" s="16">
        <v>55</v>
      </c>
      <c r="H23" s="16">
        <v>55</v>
      </c>
      <c r="I23" s="16">
        <v>55</v>
      </c>
      <c r="J23" s="16">
        <v>55</v>
      </c>
      <c r="K23" s="16">
        <v>55</v>
      </c>
      <c r="L23" s="16">
        <v>55</v>
      </c>
      <c r="M23" s="16">
        <v>54</v>
      </c>
      <c r="N23" s="16">
        <v>54</v>
      </c>
      <c r="O23" s="16">
        <v>54</v>
      </c>
      <c r="P23" s="17">
        <v>54</v>
      </c>
      <c r="Q23" s="1"/>
    </row>
    <row r="24" spans="1:17" ht="36">
      <c r="A24" s="194" t="s">
        <v>47</v>
      </c>
      <c r="B24" s="10" t="s">
        <v>13</v>
      </c>
      <c r="C24" s="21">
        <v>8.5812876644110109E-2</v>
      </c>
      <c r="D24" s="20" t="s">
        <v>50</v>
      </c>
      <c r="E24" s="20" t="s">
        <v>52</v>
      </c>
      <c r="F24" s="12">
        <v>6.7267074564323764E-2</v>
      </c>
      <c r="G24" s="12">
        <v>0.10239136220027431</v>
      </c>
      <c r="H24" s="12">
        <v>0.20368020674001427</v>
      </c>
      <c r="I24" s="20" t="s">
        <v>53</v>
      </c>
      <c r="J24" s="19">
        <v>1</v>
      </c>
      <c r="K24" s="12">
        <v>7.7248627058072977E-2</v>
      </c>
      <c r="L24" s="12">
        <v>-8.7847892499392344E-2</v>
      </c>
      <c r="M24" s="12">
        <v>0.14841963697354965</v>
      </c>
      <c r="N24" s="12">
        <v>0.12362845957051916</v>
      </c>
      <c r="O24" s="12">
        <v>-0.10396386478933457</v>
      </c>
      <c r="P24" s="13">
        <v>4.2945065747957561E-2</v>
      </c>
      <c r="Q24" s="1"/>
    </row>
    <row r="25" spans="1:17" ht="24">
      <c r="A25" s="195"/>
      <c r="B25" s="10" t="s">
        <v>14</v>
      </c>
      <c r="C25" s="21">
        <v>0.5333248964978895</v>
      </c>
      <c r="D25" s="12">
        <v>5.1057214236615105E-7</v>
      </c>
      <c r="E25" s="12">
        <v>3.0641480056886902E-5</v>
      </c>
      <c r="F25" s="12">
        <v>0.62557753256556359</v>
      </c>
      <c r="G25" s="12">
        <v>0.45695421558752902</v>
      </c>
      <c r="H25" s="12">
        <v>0.13582444510221281</v>
      </c>
      <c r="I25" s="12">
        <v>1.8166837508317788E-25</v>
      </c>
      <c r="J25" s="22"/>
      <c r="K25" s="12">
        <v>0.57508986285087438</v>
      </c>
      <c r="L25" s="12">
        <v>0.52362466386352802</v>
      </c>
      <c r="M25" s="12">
        <v>0.28413217116864792</v>
      </c>
      <c r="N25" s="12">
        <v>0.3731191215714782</v>
      </c>
      <c r="O25" s="12">
        <v>0.45438181439384728</v>
      </c>
      <c r="P25" s="13">
        <v>0.75782472955450475</v>
      </c>
      <c r="Q25" s="1"/>
    </row>
    <row r="26" spans="1:17">
      <c r="A26" s="194"/>
      <c r="B26" s="14" t="s">
        <v>15</v>
      </c>
      <c r="C26" s="15">
        <v>55</v>
      </c>
      <c r="D26" s="16">
        <v>55</v>
      </c>
      <c r="E26" s="16">
        <v>55</v>
      </c>
      <c r="F26" s="16">
        <v>55</v>
      </c>
      <c r="G26" s="16">
        <v>55</v>
      </c>
      <c r="H26" s="16">
        <v>55</v>
      </c>
      <c r="I26" s="16">
        <v>55</v>
      </c>
      <c r="J26" s="16">
        <v>55</v>
      </c>
      <c r="K26" s="16">
        <v>55</v>
      </c>
      <c r="L26" s="16">
        <v>55</v>
      </c>
      <c r="M26" s="16">
        <v>54</v>
      </c>
      <c r="N26" s="16">
        <v>54</v>
      </c>
      <c r="O26" s="16">
        <v>54</v>
      </c>
      <c r="P26" s="17">
        <v>54</v>
      </c>
      <c r="Q26" s="1"/>
    </row>
    <row r="27" spans="1:17" ht="36" customHeight="1">
      <c r="A27" s="194" t="s">
        <v>48</v>
      </c>
      <c r="B27" s="10" t="s">
        <v>13</v>
      </c>
      <c r="C27" s="21">
        <v>0.10374365595090618</v>
      </c>
      <c r="D27" s="12">
        <v>-4.7929800235074101E-2</v>
      </c>
      <c r="E27" s="12">
        <v>-3.6219562748462539E-2</v>
      </c>
      <c r="F27" s="12">
        <v>0.12130098049675771</v>
      </c>
      <c r="G27" s="12">
        <v>0.11567956121839339</v>
      </c>
      <c r="H27" s="12">
        <v>-5.951694310646042E-2</v>
      </c>
      <c r="I27" s="20" t="s">
        <v>54</v>
      </c>
      <c r="J27" s="12">
        <v>7.7248627058072977E-2</v>
      </c>
      <c r="K27" s="19">
        <v>1</v>
      </c>
      <c r="L27" s="12">
        <v>9.9238351422881774E-2</v>
      </c>
      <c r="M27" s="12">
        <v>-0.18290514432096716</v>
      </c>
      <c r="N27" s="12">
        <v>6.2017016167453136E-2</v>
      </c>
      <c r="O27" s="12">
        <v>-6.7712551271658664E-2</v>
      </c>
      <c r="P27" s="13">
        <v>-0.12888538807777361</v>
      </c>
      <c r="Q27" s="1"/>
    </row>
    <row r="28" spans="1:17" ht="24">
      <c r="A28" s="195"/>
      <c r="B28" s="10" t="s">
        <v>14</v>
      </c>
      <c r="C28" s="21">
        <v>0.45099996729031155</v>
      </c>
      <c r="D28" s="12">
        <v>0.72822150913825623</v>
      </c>
      <c r="E28" s="12">
        <v>0.7929144909067174</v>
      </c>
      <c r="F28" s="12">
        <v>0.37767224748242889</v>
      </c>
      <c r="G28" s="12">
        <v>0.40033325812286724</v>
      </c>
      <c r="H28" s="12">
        <v>0.66600726653143383</v>
      </c>
      <c r="I28" s="12">
        <v>3.6839089810215296E-2</v>
      </c>
      <c r="J28" s="12">
        <v>0.57508986285087438</v>
      </c>
      <c r="K28" s="22"/>
      <c r="L28" s="12">
        <v>0.47100230405429699</v>
      </c>
      <c r="M28" s="12">
        <v>0.18556209280092542</v>
      </c>
      <c r="N28" s="12">
        <v>0.65596146980433467</v>
      </c>
      <c r="O28" s="12">
        <v>0.62661290479402543</v>
      </c>
      <c r="P28" s="13">
        <v>0.35297673832863641</v>
      </c>
      <c r="Q28" s="1"/>
    </row>
    <row r="29" spans="1:17">
      <c r="A29" s="194"/>
      <c r="B29" s="14" t="s">
        <v>15</v>
      </c>
      <c r="C29" s="15">
        <v>55</v>
      </c>
      <c r="D29" s="16">
        <v>55</v>
      </c>
      <c r="E29" s="16">
        <v>55</v>
      </c>
      <c r="F29" s="16">
        <v>55</v>
      </c>
      <c r="G29" s="16">
        <v>55</v>
      </c>
      <c r="H29" s="16">
        <v>55</v>
      </c>
      <c r="I29" s="16">
        <v>55</v>
      </c>
      <c r="J29" s="16">
        <v>55</v>
      </c>
      <c r="K29" s="16">
        <v>55</v>
      </c>
      <c r="L29" s="16">
        <v>55</v>
      </c>
      <c r="M29" s="16">
        <v>54</v>
      </c>
      <c r="N29" s="16">
        <v>54</v>
      </c>
      <c r="O29" s="16">
        <v>54</v>
      </c>
      <c r="P29" s="17">
        <v>54</v>
      </c>
      <c r="Q29" s="1"/>
    </row>
    <row r="30" spans="1:17" ht="36" customHeight="1">
      <c r="A30" s="194" t="s">
        <v>8</v>
      </c>
      <c r="B30" s="10" t="s">
        <v>13</v>
      </c>
      <c r="C30" s="21">
        <v>8.6809981654300553E-2</v>
      </c>
      <c r="D30" s="12">
        <v>-7.7543469994610842E-2</v>
      </c>
      <c r="E30" s="12">
        <v>-6.7689686051976804E-4</v>
      </c>
      <c r="F30" s="12">
        <v>9.4936516165506898E-2</v>
      </c>
      <c r="G30" s="12">
        <v>9.2116224899342819E-2</v>
      </c>
      <c r="H30" s="12">
        <v>-3.6806314018709894E-2</v>
      </c>
      <c r="I30" s="12">
        <v>-0.11991268760276821</v>
      </c>
      <c r="J30" s="12">
        <v>-8.7847892499392344E-2</v>
      </c>
      <c r="K30" s="12">
        <v>9.9238351422881774E-2</v>
      </c>
      <c r="L30" s="19">
        <v>1</v>
      </c>
      <c r="M30" s="12">
        <v>1.7849353115607182E-2</v>
      </c>
      <c r="N30" s="12">
        <v>-0.16095731688895529</v>
      </c>
      <c r="O30" s="12">
        <v>9.2876459382064003E-3</v>
      </c>
      <c r="P30" s="13">
        <v>-5.0695800385340637E-3</v>
      </c>
      <c r="Q30" s="1"/>
    </row>
    <row r="31" spans="1:17" ht="24">
      <c r="A31" s="195"/>
      <c r="B31" s="10" t="s">
        <v>14</v>
      </c>
      <c r="C31" s="21">
        <v>0.5285610289881788</v>
      </c>
      <c r="D31" s="12">
        <v>0.57362740690478742</v>
      </c>
      <c r="E31" s="12">
        <v>0.99608663490235516</v>
      </c>
      <c r="F31" s="12">
        <v>0.49053629799774479</v>
      </c>
      <c r="G31" s="12">
        <v>0.50356863824401721</v>
      </c>
      <c r="H31" s="12">
        <v>0.78963573585626523</v>
      </c>
      <c r="I31" s="12">
        <v>0.3831960374933796</v>
      </c>
      <c r="J31" s="12">
        <v>0.52362466386352802</v>
      </c>
      <c r="K31" s="12">
        <v>0.47100230405429699</v>
      </c>
      <c r="L31" s="22"/>
      <c r="M31" s="12">
        <v>0.8980647356902669</v>
      </c>
      <c r="N31" s="12">
        <v>0.24494559435918867</v>
      </c>
      <c r="O31" s="12">
        <v>0.94685683035899693</v>
      </c>
      <c r="P31" s="13">
        <v>0.97097762927967035</v>
      </c>
      <c r="Q31" s="1"/>
    </row>
    <row r="32" spans="1:17">
      <c r="A32" s="194"/>
      <c r="B32" s="14" t="s">
        <v>15</v>
      </c>
      <c r="C32" s="15">
        <v>55</v>
      </c>
      <c r="D32" s="16">
        <v>55</v>
      </c>
      <c r="E32" s="16">
        <v>55</v>
      </c>
      <c r="F32" s="16">
        <v>55</v>
      </c>
      <c r="G32" s="16">
        <v>55</v>
      </c>
      <c r="H32" s="16">
        <v>55</v>
      </c>
      <c r="I32" s="16">
        <v>55</v>
      </c>
      <c r="J32" s="16">
        <v>55</v>
      </c>
      <c r="K32" s="16">
        <v>55</v>
      </c>
      <c r="L32" s="16">
        <v>55</v>
      </c>
      <c r="M32" s="16">
        <v>54</v>
      </c>
      <c r="N32" s="16">
        <v>54</v>
      </c>
      <c r="O32" s="16">
        <v>54</v>
      </c>
      <c r="P32" s="17">
        <v>54</v>
      </c>
      <c r="Q32" s="1"/>
    </row>
    <row r="33" spans="1:17" ht="36">
      <c r="A33" s="194" t="s">
        <v>9</v>
      </c>
      <c r="B33" s="10" t="s">
        <v>13</v>
      </c>
      <c r="C33" s="21">
        <v>0.24889962022878312</v>
      </c>
      <c r="D33" s="20" t="s">
        <v>24</v>
      </c>
      <c r="E33" s="12">
        <v>0.11936921020425664</v>
      </c>
      <c r="F33" s="12">
        <v>0.25114176731722787</v>
      </c>
      <c r="G33" s="12">
        <v>0.24460907026125081</v>
      </c>
      <c r="H33" s="12">
        <v>-9.115715164992412E-2</v>
      </c>
      <c r="I33" s="12">
        <v>0.20526413837317123</v>
      </c>
      <c r="J33" s="12">
        <v>0.14841963697354965</v>
      </c>
      <c r="K33" s="12">
        <v>-0.18290514432096716</v>
      </c>
      <c r="L33" s="12">
        <v>1.7849353115607182E-2</v>
      </c>
      <c r="M33" s="19">
        <v>1</v>
      </c>
      <c r="N33" s="20" t="s">
        <v>27</v>
      </c>
      <c r="O33" s="20" t="s">
        <v>28</v>
      </c>
      <c r="P33" s="23" t="s">
        <v>29</v>
      </c>
      <c r="Q33" s="1"/>
    </row>
    <row r="34" spans="1:17" ht="24">
      <c r="A34" s="195"/>
      <c r="B34" s="10" t="s">
        <v>14</v>
      </c>
      <c r="C34" s="21">
        <v>6.9537204974617586E-2</v>
      </c>
      <c r="D34" s="12">
        <v>4.8217286940784768E-2</v>
      </c>
      <c r="E34" s="12">
        <v>0.38993468837014422</v>
      </c>
      <c r="F34" s="12">
        <v>6.6980440289945348E-2</v>
      </c>
      <c r="G34" s="12">
        <v>7.4646282203978537E-2</v>
      </c>
      <c r="H34" s="12">
        <v>0.51210828223863181</v>
      </c>
      <c r="I34" s="12">
        <v>0.1364902915186712</v>
      </c>
      <c r="J34" s="12">
        <v>0.28413217116864792</v>
      </c>
      <c r="K34" s="12">
        <v>0.18556209280092542</v>
      </c>
      <c r="L34" s="12">
        <v>0.8980647356902669</v>
      </c>
      <c r="M34" s="22"/>
      <c r="N34" s="12">
        <v>4.3507284426911615E-4</v>
      </c>
      <c r="O34" s="12">
        <v>1.6352793870679089E-2</v>
      </c>
      <c r="P34" s="13">
        <v>3.6220070536773244E-2</v>
      </c>
      <c r="Q34" s="1"/>
    </row>
    <row r="35" spans="1:17">
      <c r="A35" s="194"/>
      <c r="B35" s="14" t="s">
        <v>15</v>
      </c>
      <c r="C35" s="15">
        <v>54</v>
      </c>
      <c r="D35" s="16">
        <v>54</v>
      </c>
      <c r="E35" s="16">
        <v>54</v>
      </c>
      <c r="F35" s="16">
        <v>54</v>
      </c>
      <c r="G35" s="16">
        <v>54</v>
      </c>
      <c r="H35" s="16">
        <v>54</v>
      </c>
      <c r="I35" s="16">
        <v>54</v>
      </c>
      <c r="J35" s="16">
        <v>54</v>
      </c>
      <c r="K35" s="16">
        <v>54</v>
      </c>
      <c r="L35" s="16">
        <v>54</v>
      </c>
      <c r="M35" s="16">
        <v>54</v>
      </c>
      <c r="N35" s="16">
        <v>54</v>
      </c>
      <c r="O35" s="16">
        <v>54</v>
      </c>
      <c r="P35" s="17">
        <v>54</v>
      </c>
      <c r="Q35" s="1"/>
    </row>
    <row r="36" spans="1:17" ht="15" customHeight="1">
      <c r="A36" s="194" t="s">
        <v>10</v>
      </c>
      <c r="B36" s="10" t="s">
        <v>13</v>
      </c>
      <c r="C36" s="21">
        <v>0.19904174387369261</v>
      </c>
      <c r="D36" s="12">
        <v>6.4839699717317761E-2</v>
      </c>
      <c r="E36" s="12">
        <v>0.125453270733074</v>
      </c>
      <c r="F36" s="12">
        <v>0.20337716109513754</v>
      </c>
      <c r="G36" s="12">
        <v>0.18961975514725901</v>
      </c>
      <c r="H36" s="12">
        <v>-0.12717270222169044</v>
      </c>
      <c r="I36" s="12">
        <v>9.5941332201393698E-2</v>
      </c>
      <c r="J36" s="12">
        <v>0.12362845957051916</v>
      </c>
      <c r="K36" s="12">
        <v>6.2017016167453136E-2</v>
      </c>
      <c r="L36" s="12">
        <v>-0.16095731688895529</v>
      </c>
      <c r="M36" s="20" t="s">
        <v>27</v>
      </c>
      <c r="N36" s="19">
        <v>1</v>
      </c>
      <c r="O36" s="20" t="s">
        <v>30</v>
      </c>
      <c r="P36" s="13">
        <v>4.7288994980333912E-2</v>
      </c>
      <c r="Q36" s="1"/>
    </row>
    <row r="37" spans="1:17" ht="15" customHeight="1">
      <c r="A37" s="195"/>
      <c r="B37" s="10" t="s">
        <v>14</v>
      </c>
      <c r="C37" s="21">
        <v>0.14904578852891895</v>
      </c>
      <c r="D37" s="12">
        <v>0.64134840555270667</v>
      </c>
      <c r="E37" s="12">
        <v>0.3660502659948186</v>
      </c>
      <c r="F37" s="12">
        <v>0.14021103520001196</v>
      </c>
      <c r="G37" s="12">
        <v>0.16965708433112597</v>
      </c>
      <c r="H37" s="12">
        <v>0.35946440620023268</v>
      </c>
      <c r="I37" s="12">
        <v>0.49011887917792096</v>
      </c>
      <c r="J37" s="12">
        <v>0.3731191215714782</v>
      </c>
      <c r="K37" s="12">
        <v>0.65596146980433467</v>
      </c>
      <c r="L37" s="12">
        <v>0.24494559435918867</v>
      </c>
      <c r="M37" s="12">
        <v>4.3507284426911615E-4</v>
      </c>
      <c r="N37" s="22"/>
      <c r="O37" s="12">
        <v>1.5224795153385427E-5</v>
      </c>
      <c r="P37" s="13">
        <v>0.73418742080483446</v>
      </c>
      <c r="Q37" s="1"/>
    </row>
    <row r="38" spans="1:17">
      <c r="A38" s="194"/>
      <c r="B38" s="14" t="s">
        <v>15</v>
      </c>
      <c r="C38" s="15">
        <v>54</v>
      </c>
      <c r="D38" s="16">
        <v>54</v>
      </c>
      <c r="E38" s="16">
        <v>54</v>
      </c>
      <c r="F38" s="16">
        <v>54</v>
      </c>
      <c r="G38" s="16">
        <v>54</v>
      </c>
      <c r="H38" s="16">
        <v>54</v>
      </c>
      <c r="I38" s="16">
        <v>54</v>
      </c>
      <c r="J38" s="16">
        <v>54</v>
      </c>
      <c r="K38" s="16">
        <v>54</v>
      </c>
      <c r="L38" s="16">
        <v>54</v>
      </c>
      <c r="M38" s="16">
        <v>54</v>
      </c>
      <c r="N38" s="16">
        <v>54</v>
      </c>
      <c r="O38" s="16">
        <v>54</v>
      </c>
      <c r="P38" s="17">
        <v>54</v>
      </c>
      <c r="Q38" s="1"/>
    </row>
    <row r="39" spans="1:17" ht="36">
      <c r="A39" s="194" t="s">
        <v>11</v>
      </c>
      <c r="B39" s="10" t="s">
        <v>13</v>
      </c>
      <c r="C39" s="21">
        <v>0.14045579540963032</v>
      </c>
      <c r="D39" s="12">
        <v>-9.4445707399913106E-2</v>
      </c>
      <c r="E39" s="12">
        <v>9.2371825849481046E-2</v>
      </c>
      <c r="F39" s="12">
        <v>0.13874899762262818</v>
      </c>
      <c r="G39" s="12">
        <v>0.14862151258168932</v>
      </c>
      <c r="H39" s="12">
        <v>3.4587841764157724E-2</v>
      </c>
      <c r="I39" s="12">
        <v>-7.5234177176449132E-2</v>
      </c>
      <c r="J39" s="12">
        <v>-0.10396386478933457</v>
      </c>
      <c r="K39" s="12">
        <v>-6.7712551271658664E-2</v>
      </c>
      <c r="L39" s="12">
        <v>9.2876459382064003E-3</v>
      </c>
      <c r="M39" s="20" t="s">
        <v>28</v>
      </c>
      <c r="N39" s="20" t="s">
        <v>30</v>
      </c>
      <c r="O39" s="19">
        <v>1</v>
      </c>
      <c r="P39" s="13">
        <v>5.217510886626424E-3</v>
      </c>
      <c r="Q39" s="1"/>
    </row>
    <row r="40" spans="1:17" ht="24">
      <c r="A40" s="195"/>
      <c r="B40" s="10" t="s">
        <v>14</v>
      </c>
      <c r="C40" s="21">
        <v>0.31105202356088452</v>
      </c>
      <c r="D40" s="12">
        <v>0.49693974669735019</v>
      </c>
      <c r="E40" s="12">
        <v>0.50647840426660296</v>
      </c>
      <c r="F40" s="12">
        <v>0.31702718306626182</v>
      </c>
      <c r="G40" s="12">
        <v>0.28347031867823186</v>
      </c>
      <c r="H40" s="12">
        <v>0.8039063888077429</v>
      </c>
      <c r="I40" s="12">
        <v>0.5887232617073821</v>
      </c>
      <c r="J40" s="12">
        <v>0.45438181439384728</v>
      </c>
      <c r="K40" s="12">
        <v>0.62661290479402543</v>
      </c>
      <c r="L40" s="12">
        <v>0.94685683035899693</v>
      </c>
      <c r="M40" s="12">
        <v>1.6352793870679089E-2</v>
      </c>
      <c r="N40" s="12">
        <v>1.5224795153385427E-5</v>
      </c>
      <c r="O40" s="22"/>
      <c r="P40" s="13">
        <v>0.97013113234811088</v>
      </c>
      <c r="Q40" s="1"/>
    </row>
    <row r="41" spans="1:17">
      <c r="A41" s="194"/>
      <c r="B41" s="14" t="s">
        <v>15</v>
      </c>
      <c r="C41" s="15">
        <v>54</v>
      </c>
      <c r="D41" s="16">
        <v>54</v>
      </c>
      <c r="E41" s="16">
        <v>54</v>
      </c>
      <c r="F41" s="16">
        <v>54</v>
      </c>
      <c r="G41" s="16">
        <v>54</v>
      </c>
      <c r="H41" s="16">
        <v>54</v>
      </c>
      <c r="I41" s="16">
        <v>54</v>
      </c>
      <c r="J41" s="16">
        <v>54</v>
      </c>
      <c r="K41" s="16">
        <v>54</v>
      </c>
      <c r="L41" s="16">
        <v>54</v>
      </c>
      <c r="M41" s="16">
        <v>54</v>
      </c>
      <c r="N41" s="16">
        <v>54</v>
      </c>
      <c r="O41" s="16">
        <v>54</v>
      </c>
      <c r="P41" s="17">
        <v>54</v>
      </c>
      <c r="Q41" s="1"/>
    </row>
    <row r="42" spans="1:17" ht="36">
      <c r="A42" s="194" t="s">
        <v>12</v>
      </c>
      <c r="B42" s="10" t="s">
        <v>13</v>
      </c>
      <c r="C42" s="21">
        <v>-4.8092325490830146E-2</v>
      </c>
      <c r="D42" s="12">
        <v>0.16203133634936537</v>
      </c>
      <c r="E42" s="12">
        <v>4.6263053738282794E-2</v>
      </c>
      <c r="F42" s="12">
        <v>-6.9038499785616159E-2</v>
      </c>
      <c r="G42" s="12">
        <v>-4.5313730281696996E-2</v>
      </c>
      <c r="H42" s="12">
        <v>0.16323614511378617</v>
      </c>
      <c r="I42" s="12">
        <v>8.5982096868803246E-2</v>
      </c>
      <c r="J42" s="12">
        <v>4.2945065747957561E-2</v>
      </c>
      <c r="K42" s="12">
        <v>-0.12888538807777361</v>
      </c>
      <c r="L42" s="12">
        <v>-5.0695800385340637E-3</v>
      </c>
      <c r="M42" s="20" t="s">
        <v>29</v>
      </c>
      <c r="N42" s="12">
        <v>4.7288994980333912E-2</v>
      </c>
      <c r="O42" s="12">
        <v>5.217510886626424E-3</v>
      </c>
      <c r="P42" s="24">
        <v>1</v>
      </c>
      <c r="Q42" s="1"/>
    </row>
    <row r="43" spans="1:17" ht="24">
      <c r="A43" s="195"/>
      <c r="B43" s="10" t="s">
        <v>14</v>
      </c>
      <c r="C43" s="21">
        <v>0.72984206293383158</v>
      </c>
      <c r="D43" s="12">
        <v>0.24176913122291543</v>
      </c>
      <c r="E43" s="12">
        <v>0.73974894262770707</v>
      </c>
      <c r="F43" s="12">
        <v>0.61985985694492407</v>
      </c>
      <c r="G43" s="12">
        <v>0.744906929056383</v>
      </c>
      <c r="H43" s="12">
        <v>0.23823947885233987</v>
      </c>
      <c r="I43" s="12">
        <v>0.53644412853976975</v>
      </c>
      <c r="J43" s="12">
        <v>0.75782472955450475</v>
      </c>
      <c r="K43" s="12">
        <v>0.35297673832863641</v>
      </c>
      <c r="L43" s="12">
        <v>0.97097762927967035</v>
      </c>
      <c r="M43" s="12">
        <v>3.6220070536773244E-2</v>
      </c>
      <c r="N43" s="12">
        <v>0.73418742080483446</v>
      </c>
      <c r="O43" s="12">
        <v>0.97013113234811088</v>
      </c>
      <c r="P43" s="25"/>
      <c r="Q43" s="1"/>
    </row>
    <row r="44" spans="1:17">
      <c r="A44" s="196"/>
      <c r="B44" s="26" t="s">
        <v>15</v>
      </c>
      <c r="C44" s="27">
        <v>54</v>
      </c>
      <c r="D44" s="28">
        <v>54</v>
      </c>
      <c r="E44" s="28">
        <v>54</v>
      </c>
      <c r="F44" s="28">
        <v>54</v>
      </c>
      <c r="G44" s="28">
        <v>54</v>
      </c>
      <c r="H44" s="28">
        <v>54</v>
      </c>
      <c r="I44" s="28">
        <v>54</v>
      </c>
      <c r="J44" s="28">
        <v>54</v>
      </c>
      <c r="K44" s="28">
        <v>54</v>
      </c>
      <c r="L44" s="28">
        <v>54</v>
      </c>
      <c r="M44" s="28">
        <v>54</v>
      </c>
      <c r="N44" s="28">
        <v>54</v>
      </c>
      <c r="O44" s="28">
        <v>54</v>
      </c>
      <c r="P44" s="29">
        <v>54</v>
      </c>
      <c r="Q44" s="1"/>
    </row>
    <row r="45" spans="1:17" ht="15" customHeight="1">
      <c r="A45" s="197" t="s">
        <v>16</v>
      </c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"/>
    </row>
    <row r="46" spans="1:17" ht="15" customHeight="1">
      <c r="A46" s="197" t="s">
        <v>17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"/>
    </row>
  </sheetData>
  <mergeCells count="18">
    <mergeCell ref="A46:P46"/>
    <mergeCell ref="A1:P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P45"/>
  </mergeCells>
  <conditionalFormatting sqref="C3:P44">
    <cfRule type="cellIs" dxfId="3" priority="2" operator="equal">
      <formula>1</formula>
    </cfRule>
    <cfRule type="cellIs" dxfId="2" priority="3" operator="between">
      <formula>0.05</formula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E3EE-EA6F-4C62-9CC4-2012783CD0BA}">
  <dimension ref="A1:R46"/>
  <sheetViews>
    <sheetView tabSelected="1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/>
  <sheetData>
    <row r="1" spans="1:18" ht="15" customHeight="1">
      <c r="A1" s="205" t="s">
        <v>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134"/>
    </row>
    <row r="2" spans="1:18" ht="48.75">
      <c r="A2" s="206" t="s">
        <v>0</v>
      </c>
      <c r="B2" s="206"/>
      <c r="C2" s="206"/>
      <c r="D2" s="135" t="s">
        <v>2</v>
      </c>
      <c r="E2" s="136" t="s">
        <v>3</v>
      </c>
      <c r="F2" s="136" t="s">
        <v>4</v>
      </c>
      <c r="G2" s="136" t="s">
        <v>5</v>
      </c>
      <c r="H2" s="136" t="s">
        <v>6</v>
      </c>
      <c r="I2" s="136" t="s">
        <v>7</v>
      </c>
      <c r="J2" s="136" t="s">
        <v>46</v>
      </c>
      <c r="K2" s="136" t="s">
        <v>47</v>
      </c>
      <c r="L2" s="136" t="s">
        <v>48</v>
      </c>
      <c r="M2" s="136" t="s">
        <v>8</v>
      </c>
      <c r="N2" s="136" t="s">
        <v>9</v>
      </c>
      <c r="O2" s="136" t="s">
        <v>10</v>
      </c>
      <c r="P2" s="136" t="s">
        <v>11</v>
      </c>
      <c r="Q2" s="137" t="s">
        <v>12</v>
      </c>
      <c r="R2" s="134"/>
    </row>
    <row r="3" spans="1:18" ht="24">
      <c r="A3" s="207" t="s">
        <v>31</v>
      </c>
      <c r="B3" s="207" t="s">
        <v>2</v>
      </c>
      <c r="C3" s="138" t="s">
        <v>32</v>
      </c>
      <c r="D3" s="139">
        <v>1</v>
      </c>
      <c r="E3" s="140" t="s">
        <v>33</v>
      </c>
      <c r="F3" s="141">
        <v>-0.12236134830280464</v>
      </c>
      <c r="G3" s="140" t="s">
        <v>34</v>
      </c>
      <c r="H3" s="140" t="s">
        <v>35</v>
      </c>
      <c r="I3" s="141">
        <v>-0.16349206349206349</v>
      </c>
      <c r="J3" s="141">
        <v>0.13549783549783551</v>
      </c>
      <c r="K3" s="141">
        <v>0.12388167388167388</v>
      </c>
      <c r="L3" s="141">
        <v>7.5180375180375181E-2</v>
      </c>
      <c r="M3" s="141">
        <v>-2.5898128653129196E-2</v>
      </c>
      <c r="N3" s="141">
        <v>0.12639887800906724</v>
      </c>
      <c r="O3" s="141">
        <v>3.7514297288508282E-2</v>
      </c>
      <c r="P3" s="141">
        <v>6.2189010567960383E-2</v>
      </c>
      <c r="Q3" s="142">
        <v>1.517317648755692E-2</v>
      </c>
      <c r="R3" s="134"/>
    </row>
    <row r="4" spans="1:18">
      <c r="A4" s="202"/>
      <c r="B4" s="202"/>
      <c r="C4" s="143" t="s">
        <v>14</v>
      </c>
      <c r="D4" s="144"/>
      <c r="E4" s="145">
        <v>2.3371492132242375E-3</v>
      </c>
      <c r="F4" s="145">
        <v>0.3734855015118701</v>
      </c>
      <c r="G4" s="145">
        <v>1.0018215738912461E-40</v>
      </c>
      <c r="H4" s="145">
        <v>1.207518899160931E-52</v>
      </c>
      <c r="I4" s="145">
        <v>0.23299268794179318</v>
      </c>
      <c r="J4" s="145">
        <v>0.32395827986493431</v>
      </c>
      <c r="K4" s="145">
        <v>0.36753158484371951</v>
      </c>
      <c r="L4" s="145">
        <v>0.58539644444648131</v>
      </c>
      <c r="M4" s="145">
        <v>0.8511231578122318</v>
      </c>
      <c r="N4" s="145">
        <v>0.36241935527058777</v>
      </c>
      <c r="O4" s="145">
        <v>0.78768573737412628</v>
      </c>
      <c r="P4" s="145">
        <v>0.65506731496346149</v>
      </c>
      <c r="Q4" s="146">
        <v>0.91328428971362308</v>
      </c>
      <c r="R4" s="134"/>
    </row>
    <row r="5" spans="1:18">
      <c r="A5" s="202"/>
      <c r="B5" s="201"/>
      <c r="C5" s="147" t="s">
        <v>15</v>
      </c>
      <c r="D5" s="148">
        <v>55</v>
      </c>
      <c r="E5" s="149">
        <v>55</v>
      </c>
      <c r="F5" s="149">
        <v>55</v>
      </c>
      <c r="G5" s="149">
        <v>55</v>
      </c>
      <c r="H5" s="149">
        <v>55</v>
      </c>
      <c r="I5" s="149">
        <v>55</v>
      </c>
      <c r="J5" s="149">
        <v>55</v>
      </c>
      <c r="K5" s="149">
        <v>55</v>
      </c>
      <c r="L5" s="149">
        <v>55</v>
      </c>
      <c r="M5" s="149">
        <v>55</v>
      </c>
      <c r="N5" s="149">
        <v>54</v>
      </c>
      <c r="O5" s="149">
        <v>54</v>
      </c>
      <c r="P5" s="149">
        <v>54</v>
      </c>
      <c r="Q5" s="150">
        <v>54</v>
      </c>
      <c r="R5" s="134"/>
    </row>
    <row r="6" spans="1:18" ht="24">
      <c r="A6" s="202"/>
      <c r="B6" s="201" t="s">
        <v>3</v>
      </c>
      <c r="C6" s="143" t="s">
        <v>32</v>
      </c>
      <c r="D6" s="144" t="s">
        <v>33</v>
      </c>
      <c r="E6" s="145">
        <v>1</v>
      </c>
      <c r="F6" s="151" t="s">
        <v>36</v>
      </c>
      <c r="G6" s="151" t="s">
        <v>37</v>
      </c>
      <c r="H6" s="151" t="s">
        <v>38</v>
      </c>
      <c r="I6" s="145">
        <v>0.15281385281385282</v>
      </c>
      <c r="J6" s="151" t="s">
        <v>123</v>
      </c>
      <c r="K6" s="151" t="s">
        <v>124</v>
      </c>
      <c r="L6" s="145">
        <v>-8.9538239538239542E-2</v>
      </c>
      <c r="M6" s="145">
        <v>-9.2665034168158467E-2</v>
      </c>
      <c r="N6" s="145">
        <v>0.22919567291478227</v>
      </c>
      <c r="O6" s="145">
        <v>5.062905162514126E-2</v>
      </c>
      <c r="P6" s="145">
        <v>-0.17871238046108542</v>
      </c>
      <c r="Q6" s="146">
        <v>0.11597186652047274</v>
      </c>
      <c r="R6" s="134"/>
    </row>
    <row r="7" spans="1:18">
      <c r="A7" s="202"/>
      <c r="B7" s="202"/>
      <c r="C7" s="143" t="s">
        <v>14</v>
      </c>
      <c r="D7" s="152">
        <v>2.3371492132242375E-3</v>
      </c>
      <c r="E7" s="151"/>
      <c r="F7" s="145">
        <v>7.3946978685273433E-3</v>
      </c>
      <c r="G7" s="145">
        <v>1.5855958500828805E-2</v>
      </c>
      <c r="H7" s="145">
        <v>4.2761749453487322E-3</v>
      </c>
      <c r="I7" s="145">
        <v>0.26535451954582284</v>
      </c>
      <c r="J7" s="145">
        <v>5.0318692877459362E-10</v>
      </c>
      <c r="K7" s="145">
        <v>1.103735743386411E-9</v>
      </c>
      <c r="L7" s="145">
        <v>0.51563474871184944</v>
      </c>
      <c r="M7" s="145">
        <v>0.5010187994039349</v>
      </c>
      <c r="N7" s="145">
        <v>9.5494178818347791E-2</v>
      </c>
      <c r="O7" s="145">
        <v>0.71617622266714742</v>
      </c>
      <c r="P7" s="145">
        <v>0.19602099686875857</v>
      </c>
      <c r="Q7" s="146">
        <v>0.4036626020296199</v>
      </c>
      <c r="R7" s="134"/>
    </row>
    <row r="8" spans="1:18">
      <c r="A8" s="202"/>
      <c r="B8" s="201"/>
      <c r="C8" s="147" t="s">
        <v>15</v>
      </c>
      <c r="D8" s="148">
        <v>55</v>
      </c>
      <c r="E8" s="149">
        <v>55</v>
      </c>
      <c r="F8" s="149">
        <v>55</v>
      </c>
      <c r="G8" s="149">
        <v>55</v>
      </c>
      <c r="H8" s="149">
        <v>55</v>
      </c>
      <c r="I8" s="149">
        <v>55</v>
      </c>
      <c r="J8" s="149">
        <v>55</v>
      </c>
      <c r="K8" s="149">
        <v>55</v>
      </c>
      <c r="L8" s="149">
        <v>55</v>
      </c>
      <c r="M8" s="149">
        <v>55</v>
      </c>
      <c r="N8" s="149">
        <v>54</v>
      </c>
      <c r="O8" s="149">
        <v>54</v>
      </c>
      <c r="P8" s="149">
        <v>54</v>
      </c>
      <c r="Q8" s="150">
        <v>54</v>
      </c>
      <c r="R8" s="134"/>
    </row>
    <row r="9" spans="1:18" ht="24">
      <c r="A9" s="202"/>
      <c r="B9" s="201" t="s">
        <v>4</v>
      </c>
      <c r="C9" s="143" t="s">
        <v>32</v>
      </c>
      <c r="D9" s="152">
        <v>-0.12236134830280464</v>
      </c>
      <c r="E9" s="151" t="s">
        <v>36</v>
      </c>
      <c r="F9" s="145">
        <v>1</v>
      </c>
      <c r="G9" s="145">
        <v>-0.13496586735760949</v>
      </c>
      <c r="H9" s="145">
        <v>-0.10224468035573787</v>
      </c>
      <c r="I9" s="145">
        <v>0.18271135214400491</v>
      </c>
      <c r="J9" s="151" t="s">
        <v>125</v>
      </c>
      <c r="K9" s="151" t="s">
        <v>126</v>
      </c>
      <c r="L9" s="145">
        <v>9.0868108716014306E-2</v>
      </c>
      <c r="M9" s="145">
        <v>-2.3064996402492682E-2</v>
      </c>
      <c r="N9" s="145">
        <v>0.24934637069530055</v>
      </c>
      <c r="O9" s="145">
        <v>5.8492393040727501E-2</v>
      </c>
      <c r="P9" s="145">
        <v>-2.4526185421269227E-2</v>
      </c>
      <c r="Q9" s="146">
        <v>-4.25373763039366E-2</v>
      </c>
      <c r="R9" s="134"/>
    </row>
    <row r="10" spans="1:18">
      <c r="A10" s="202"/>
      <c r="B10" s="202"/>
      <c r="C10" s="143" t="s">
        <v>14</v>
      </c>
      <c r="D10" s="152">
        <v>0.3734855015118701</v>
      </c>
      <c r="E10" s="145">
        <v>7.3946978685273433E-3</v>
      </c>
      <c r="F10" s="151"/>
      <c r="G10" s="145">
        <v>0.32587921901065586</v>
      </c>
      <c r="H10" s="145">
        <v>0.45760263494887155</v>
      </c>
      <c r="I10" s="145">
        <v>0.18182038638775058</v>
      </c>
      <c r="J10" s="145">
        <v>5.8004313279820002E-6</v>
      </c>
      <c r="K10" s="145">
        <v>7.9550141762005035E-7</v>
      </c>
      <c r="L10" s="145">
        <v>0.50939222915572657</v>
      </c>
      <c r="M10" s="145">
        <v>0.86725372913816634</v>
      </c>
      <c r="N10" s="145">
        <v>6.9021656463332637E-2</v>
      </c>
      <c r="O10" s="145">
        <v>0.67438897305820522</v>
      </c>
      <c r="P10" s="145">
        <v>0.86026317801785324</v>
      </c>
      <c r="Q10" s="146">
        <v>0.76005486242596576</v>
      </c>
      <c r="R10" s="134"/>
    </row>
    <row r="11" spans="1:18">
      <c r="A11" s="202"/>
      <c r="B11" s="201"/>
      <c r="C11" s="147" t="s">
        <v>15</v>
      </c>
      <c r="D11" s="148">
        <v>55</v>
      </c>
      <c r="E11" s="149">
        <v>55</v>
      </c>
      <c r="F11" s="149">
        <v>55</v>
      </c>
      <c r="G11" s="149">
        <v>55</v>
      </c>
      <c r="H11" s="149">
        <v>55</v>
      </c>
      <c r="I11" s="149">
        <v>55</v>
      </c>
      <c r="J11" s="149">
        <v>55</v>
      </c>
      <c r="K11" s="149">
        <v>55</v>
      </c>
      <c r="L11" s="149">
        <v>55</v>
      </c>
      <c r="M11" s="149">
        <v>55</v>
      </c>
      <c r="N11" s="149">
        <v>54</v>
      </c>
      <c r="O11" s="149">
        <v>54</v>
      </c>
      <c r="P11" s="149">
        <v>54</v>
      </c>
      <c r="Q11" s="150">
        <v>54</v>
      </c>
      <c r="R11" s="134"/>
    </row>
    <row r="12" spans="1:18" ht="24">
      <c r="A12" s="202"/>
      <c r="B12" s="201" t="s">
        <v>5</v>
      </c>
      <c r="C12" s="143" t="s">
        <v>32</v>
      </c>
      <c r="D12" s="144" t="s">
        <v>34</v>
      </c>
      <c r="E12" s="151" t="s">
        <v>37</v>
      </c>
      <c r="F12" s="145">
        <v>-0.13496586735760949</v>
      </c>
      <c r="G12" s="145">
        <v>1</v>
      </c>
      <c r="H12" s="151" t="s">
        <v>39</v>
      </c>
      <c r="I12" s="151" t="s">
        <v>40</v>
      </c>
      <c r="J12" s="145">
        <v>8.0808080808080815E-2</v>
      </c>
      <c r="K12" s="145">
        <v>6.7171717171717174E-2</v>
      </c>
      <c r="L12" s="145">
        <v>9.0692640692640686E-2</v>
      </c>
      <c r="M12" s="145">
        <v>-1.5662721970246911E-3</v>
      </c>
      <c r="N12" s="145">
        <v>0.11667588739298515</v>
      </c>
      <c r="O12" s="145">
        <v>5.5089593071030965E-2</v>
      </c>
      <c r="P12" s="145">
        <v>6.4896196190477359E-2</v>
      </c>
      <c r="Q12" s="146">
        <v>-2.5542784539354615E-2</v>
      </c>
      <c r="R12" s="134"/>
    </row>
    <row r="13" spans="1:18">
      <c r="A13" s="202"/>
      <c r="B13" s="202"/>
      <c r="C13" s="143" t="s">
        <v>14</v>
      </c>
      <c r="D13" s="152">
        <v>1.0018215738912461E-40</v>
      </c>
      <c r="E13" s="145">
        <v>1.5855958500828805E-2</v>
      </c>
      <c r="F13" s="145">
        <v>0.32587921901065586</v>
      </c>
      <c r="G13" s="151"/>
      <c r="H13" s="145">
        <v>3.2213831589292659E-36</v>
      </c>
      <c r="I13" s="145">
        <v>3.1446783683256638E-2</v>
      </c>
      <c r="J13" s="145">
        <v>0.55755015939768282</v>
      </c>
      <c r="K13" s="145">
        <v>0.62606870155835914</v>
      </c>
      <c r="L13" s="145">
        <v>0.51021368364002695</v>
      </c>
      <c r="M13" s="145">
        <v>0.99094501486364717</v>
      </c>
      <c r="N13" s="145">
        <v>0.40079497511243467</v>
      </c>
      <c r="O13" s="145">
        <v>0.69236143247273163</v>
      </c>
      <c r="P13" s="145">
        <v>0.6410572717091938</v>
      </c>
      <c r="Q13" s="146">
        <v>0.85453263191742423</v>
      </c>
      <c r="R13" s="134"/>
    </row>
    <row r="14" spans="1:18">
      <c r="A14" s="202"/>
      <c r="B14" s="201"/>
      <c r="C14" s="147" t="s">
        <v>15</v>
      </c>
      <c r="D14" s="148">
        <v>55</v>
      </c>
      <c r="E14" s="149">
        <v>55</v>
      </c>
      <c r="F14" s="149">
        <v>55</v>
      </c>
      <c r="G14" s="149">
        <v>55</v>
      </c>
      <c r="H14" s="149">
        <v>55</v>
      </c>
      <c r="I14" s="149">
        <v>55</v>
      </c>
      <c r="J14" s="149">
        <v>55</v>
      </c>
      <c r="K14" s="149">
        <v>55</v>
      </c>
      <c r="L14" s="149">
        <v>55</v>
      </c>
      <c r="M14" s="149">
        <v>55</v>
      </c>
      <c r="N14" s="149">
        <v>54</v>
      </c>
      <c r="O14" s="149">
        <v>54</v>
      </c>
      <c r="P14" s="149">
        <v>54</v>
      </c>
      <c r="Q14" s="150">
        <v>54</v>
      </c>
      <c r="R14" s="134"/>
    </row>
    <row r="15" spans="1:18" ht="24">
      <c r="A15" s="202"/>
      <c r="B15" s="201" t="s">
        <v>6</v>
      </c>
      <c r="C15" s="143" t="s">
        <v>32</v>
      </c>
      <c r="D15" s="144" t="s">
        <v>35</v>
      </c>
      <c r="E15" s="151" t="s">
        <v>38</v>
      </c>
      <c r="F15" s="145">
        <v>-0.10224468035573787</v>
      </c>
      <c r="G15" s="151" t="s">
        <v>39</v>
      </c>
      <c r="H15" s="145">
        <v>1</v>
      </c>
      <c r="I15" s="145">
        <v>-0.10598845598845599</v>
      </c>
      <c r="J15" s="145">
        <v>0.14242424242424243</v>
      </c>
      <c r="K15" s="145">
        <v>0.14047619047619048</v>
      </c>
      <c r="L15" s="145">
        <v>9.0692640692640686E-2</v>
      </c>
      <c r="M15" s="145">
        <v>-2.3967607107959227E-2</v>
      </c>
      <c r="N15" s="145">
        <v>0.10416945240445602</v>
      </c>
      <c r="O15" s="145">
        <v>1.4715974342849795E-2</v>
      </c>
      <c r="P15" s="145">
        <v>6.2989727442225973E-2</v>
      </c>
      <c r="Q15" s="146">
        <v>1.300013362376108E-2</v>
      </c>
      <c r="R15" s="134"/>
    </row>
    <row r="16" spans="1:18">
      <c r="A16" s="202"/>
      <c r="B16" s="202"/>
      <c r="C16" s="143" t="s">
        <v>14</v>
      </c>
      <c r="D16" s="152">
        <v>1.207518899160931E-52</v>
      </c>
      <c r="E16" s="145">
        <v>4.2761749453487322E-3</v>
      </c>
      <c r="F16" s="145">
        <v>0.45760263494887155</v>
      </c>
      <c r="G16" s="145">
        <v>3.2213831589292659E-36</v>
      </c>
      <c r="H16" s="151"/>
      <c r="I16" s="145">
        <v>0.44121080917146682</v>
      </c>
      <c r="J16" s="145">
        <v>0.29960297372923744</v>
      </c>
      <c r="K16" s="145">
        <v>0.30632968473125016</v>
      </c>
      <c r="L16" s="145">
        <v>0.51021368364002695</v>
      </c>
      <c r="M16" s="145">
        <v>0.86210851768924934</v>
      </c>
      <c r="N16" s="145">
        <v>0.45348515876055173</v>
      </c>
      <c r="O16" s="145">
        <v>0.91588766526390819</v>
      </c>
      <c r="P16" s="145">
        <v>0.65091092830727293</v>
      </c>
      <c r="Q16" s="146">
        <v>0.9256655053103291</v>
      </c>
      <c r="R16" s="134"/>
    </row>
    <row r="17" spans="1:18">
      <c r="A17" s="202"/>
      <c r="B17" s="201"/>
      <c r="C17" s="147" t="s">
        <v>15</v>
      </c>
      <c r="D17" s="148">
        <v>55</v>
      </c>
      <c r="E17" s="149">
        <v>55</v>
      </c>
      <c r="F17" s="149">
        <v>55</v>
      </c>
      <c r="G17" s="149">
        <v>55</v>
      </c>
      <c r="H17" s="149">
        <v>55</v>
      </c>
      <c r="I17" s="149">
        <v>55</v>
      </c>
      <c r="J17" s="149">
        <v>55</v>
      </c>
      <c r="K17" s="149">
        <v>55</v>
      </c>
      <c r="L17" s="149">
        <v>55</v>
      </c>
      <c r="M17" s="149">
        <v>55</v>
      </c>
      <c r="N17" s="149">
        <v>54</v>
      </c>
      <c r="O17" s="149">
        <v>54</v>
      </c>
      <c r="P17" s="149">
        <v>54</v>
      </c>
      <c r="Q17" s="150">
        <v>54</v>
      </c>
      <c r="R17" s="134"/>
    </row>
    <row r="18" spans="1:18" ht="24">
      <c r="A18" s="202"/>
      <c r="B18" s="201" t="s">
        <v>7</v>
      </c>
      <c r="C18" s="143" t="s">
        <v>32</v>
      </c>
      <c r="D18" s="152">
        <v>-0.16349206349206349</v>
      </c>
      <c r="E18" s="145">
        <v>0.15281385281385282</v>
      </c>
      <c r="F18" s="145">
        <v>0.18271135214400491</v>
      </c>
      <c r="G18" s="151" t="s">
        <v>40</v>
      </c>
      <c r="H18" s="145">
        <v>-0.10598845598845599</v>
      </c>
      <c r="I18" s="145">
        <v>1</v>
      </c>
      <c r="J18" s="145">
        <v>0.24617604617604619</v>
      </c>
      <c r="K18" s="151" t="s">
        <v>127</v>
      </c>
      <c r="L18" s="145">
        <v>1.0101010101010102E-2</v>
      </c>
      <c r="M18" s="145">
        <v>-4.8153763824805622E-2</v>
      </c>
      <c r="N18" s="145">
        <v>-7.1912001184042479E-2</v>
      </c>
      <c r="O18" s="145">
        <v>-0.14597789056676649</v>
      </c>
      <c r="P18" s="145">
        <v>5.33048662011089E-2</v>
      </c>
      <c r="Q18" s="146">
        <v>0.15413354909344881</v>
      </c>
      <c r="R18" s="134"/>
    </row>
    <row r="19" spans="1:18">
      <c r="A19" s="202"/>
      <c r="B19" s="202"/>
      <c r="C19" s="143" t="s">
        <v>14</v>
      </c>
      <c r="D19" s="152">
        <v>0.23299268794179318</v>
      </c>
      <c r="E19" s="145">
        <v>0.26535451954582284</v>
      </c>
      <c r="F19" s="145">
        <v>0.18182038638775058</v>
      </c>
      <c r="G19" s="145">
        <v>3.1446783683256638E-2</v>
      </c>
      <c r="H19" s="145">
        <v>0.44121080917146682</v>
      </c>
      <c r="I19" s="151"/>
      <c r="J19" s="145">
        <v>7.0024771965748592E-2</v>
      </c>
      <c r="K19" s="145">
        <v>2.6631912540866411E-2</v>
      </c>
      <c r="L19" s="145">
        <v>0.94165309312684042</v>
      </c>
      <c r="M19" s="145">
        <v>0.72700078569171511</v>
      </c>
      <c r="N19" s="145">
        <v>0.60533207455164884</v>
      </c>
      <c r="O19" s="145">
        <v>0.29221786145021333</v>
      </c>
      <c r="P19" s="145">
        <v>0.70185620352894218</v>
      </c>
      <c r="Q19" s="146">
        <v>0.26579055563781129</v>
      </c>
      <c r="R19" s="134"/>
    </row>
    <row r="20" spans="1:18">
      <c r="A20" s="202"/>
      <c r="B20" s="201"/>
      <c r="C20" s="147" t="s">
        <v>15</v>
      </c>
      <c r="D20" s="148">
        <v>55</v>
      </c>
      <c r="E20" s="149">
        <v>55</v>
      </c>
      <c r="F20" s="149">
        <v>55</v>
      </c>
      <c r="G20" s="149">
        <v>55</v>
      </c>
      <c r="H20" s="149">
        <v>55</v>
      </c>
      <c r="I20" s="149">
        <v>55</v>
      </c>
      <c r="J20" s="149">
        <v>55</v>
      </c>
      <c r="K20" s="149">
        <v>55</v>
      </c>
      <c r="L20" s="149">
        <v>55</v>
      </c>
      <c r="M20" s="149">
        <v>55</v>
      </c>
      <c r="N20" s="149">
        <v>54</v>
      </c>
      <c r="O20" s="149">
        <v>54</v>
      </c>
      <c r="P20" s="149">
        <v>54</v>
      </c>
      <c r="Q20" s="150">
        <v>54</v>
      </c>
      <c r="R20" s="134"/>
    </row>
    <row r="21" spans="1:18" ht="24" customHeight="1">
      <c r="A21" s="202"/>
      <c r="B21" s="201" t="s">
        <v>46</v>
      </c>
      <c r="C21" s="143" t="s">
        <v>32</v>
      </c>
      <c r="D21" s="152">
        <v>0.13549783549783551</v>
      </c>
      <c r="E21" s="151" t="s">
        <v>123</v>
      </c>
      <c r="F21" s="151" t="s">
        <v>125</v>
      </c>
      <c r="G21" s="145">
        <v>8.0808080808080815E-2</v>
      </c>
      <c r="H21" s="145">
        <v>0.14242424242424243</v>
      </c>
      <c r="I21" s="145">
        <v>0.24617604617604619</v>
      </c>
      <c r="J21" s="145">
        <v>1</v>
      </c>
      <c r="K21" s="151" t="s">
        <v>128</v>
      </c>
      <c r="L21" s="145">
        <v>-0.19220779220779222</v>
      </c>
      <c r="M21" s="145">
        <v>-0.15487882283137178</v>
      </c>
      <c r="N21" s="145">
        <v>0.25207329789379895</v>
      </c>
      <c r="O21" s="145">
        <v>0.18009912641352963</v>
      </c>
      <c r="P21" s="145">
        <v>-7.9423488052152963E-2</v>
      </c>
      <c r="Q21" s="146">
        <v>0.1576790400817473</v>
      </c>
      <c r="R21" s="134"/>
    </row>
    <row r="22" spans="1:18">
      <c r="A22" s="202"/>
      <c r="B22" s="202"/>
      <c r="C22" s="143" t="s">
        <v>14</v>
      </c>
      <c r="D22" s="152">
        <v>0.32395827986493431</v>
      </c>
      <c r="E22" s="145">
        <v>5.0318692877459362E-10</v>
      </c>
      <c r="F22" s="145">
        <v>5.8004313279820002E-6</v>
      </c>
      <c r="G22" s="145">
        <v>0.55755015939768282</v>
      </c>
      <c r="H22" s="145">
        <v>0.29960297372923744</v>
      </c>
      <c r="I22" s="145">
        <v>7.0024771965748592E-2</v>
      </c>
      <c r="J22" s="151"/>
      <c r="K22" s="145">
        <v>1.1071253597221448E-25</v>
      </c>
      <c r="L22" s="145">
        <v>0.15976649515720054</v>
      </c>
      <c r="M22" s="145">
        <v>0.25887305672550004</v>
      </c>
      <c r="N22" s="145">
        <v>6.5940538561202564E-2</v>
      </c>
      <c r="O22" s="145">
        <v>0.19251634705469292</v>
      </c>
      <c r="P22" s="145">
        <v>0.56807583422682328</v>
      </c>
      <c r="Q22" s="146">
        <v>0.25481655868745229</v>
      </c>
      <c r="R22" s="134"/>
    </row>
    <row r="23" spans="1:18">
      <c r="A23" s="202"/>
      <c r="B23" s="201"/>
      <c r="C23" s="147" t="s">
        <v>15</v>
      </c>
      <c r="D23" s="148">
        <v>55</v>
      </c>
      <c r="E23" s="149">
        <v>55</v>
      </c>
      <c r="F23" s="149">
        <v>55</v>
      </c>
      <c r="G23" s="149">
        <v>55</v>
      </c>
      <c r="H23" s="149">
        <v>55</v>
      </c>
      <c r="I23" s="149">
        <v>55</v>
      </c>
      <c r="J23" s="149">
        <v>55</v>
      </c>
      <c r="K23" s="149">
        <v>55</v>
      </c>
      <c r="L23" s="149">
        <v>55</v>
      </c>
      <c r="M23" s="149">
        <v>55</v>
      </c>
      <c r="N23" s="149">
        <v>54</v>
      </c>
      <c r="O23" s="149">
        <v>54</v>
      </c>
      <c r="P23" s="149">
        <v>54</v>
      </c>
      <c r="Q23" s="150">
        <v>54</v>
      </c>
      <c r="R23" s="134"/>
    </row>
    <row r="24" spans="1:18" ht="24" customHeight="1">
      <c r="A24" s="202"/>
      <c r="B24" s="201" t="s">
        <v>47</v>
      </c>
      <c r="C24" s="143" t="s">
        <v>32</v>
      </c>
      <c r="D24" s="152">
        <v>0.12388167388167388</v>
      </c>
      <c r="E24" s="151" t="s">
        <v>124</v>
      </c>
      <c r="F24" s="151" t="s">
        <v>126</v>
      </c>
      <c r="G24" s="145">
        <v>6.7171717171717174E-2</v>
      </c>
      <c r="H24" s="145">
        <v>0.14047619047619048</v>
      </c>
      <c r="I24" s="151" t="s">
        <v>127</v>
      </c>
      <c r="J24" s="151" t="s">
        <v>128</v>
      </c>
      <c r="K24" s="145">
        <v>1</v>
      </c>
      <c r="L24" s="145">
        <v>0.10916305916305916</v>
      </c>
      <c r="M24" s="145">
        <v>-0.13520935803152681</v>
      </c>
      <c r="N24" s="145">
        <v>0.18302099983213357</v>
      </c>
      <c r="O24" s="145">
        <v>9.1803280356430844E-2</v>
      </c>
      <c r="P24" s="145">
        <v>-0.16437573547423495</v>
      </c>
      <c r="Q24" s="146">
        <v>7.5217781934547243E-2</v>
      </c>
      <c r="R24" s="134"/>
    </row>
    <row r="25" spans="1:18">
      <c r="A25" s="202"/>
      <c r="B25" s="202"/>
      <c r="C25" s="143" t="s">
        <v>14</v>
      </c>
      <c r="D25" s="152">
        <v>0.36753158484371951</v>
      </c>
      <c r="E25" s="145">
        <v>1.103735743386411E-9</v>
      </c>
      <c r="F25" s="145">
        <v>7.9550141762005035E-7</v>
      </c>
      <c r="G25" s="145">
        <v>0.62606870155835914</v>
      </c>
      <c r="H25" s="145">
        <v>0.30632968473125016</v>
      </c>
      <c r="I25" s="145">
        <v>2.6631912540866411E-2</v>
      </c>
      <c r="J25" s="145">
        <v>1.1071253597221448E-25</v>
      </c>
      <c r="K25" s="151"/>
      <c r="L25" s="145">
        <v>0.42757102775774314</v>
      </c>
      <c r="M25" s="145">
        <v>0.32499908223114204</v>
      </c>
      <c r="N25" s="145">
        <v>0.18527889331874731</v>
      </c>
      <c r="O25" s="145">
        <v>0.50910960898439006</v>
      </c>
      <c r="P25" s="145">
        <v>0.23493354427231433</v>
      </c>
      <c r="Q25" s="146">
        <v>0.58880472387912985</v>
      </c>
      <c r="R25" s="134"/>
    </row>
    <row r="26" spans="1:18">
      <c r="A26" s="202"/>
      <c r="B26" s="201"/>
      <c r="C26" s="147" t="s">
        <v>15</v>
      </c>
      <c r="D26" s="148">
        <v>55</v>
      </c>
      <c r="E26" s="149">
        <v>55</v>
      </c>
      <c r="F26" s="149">
        <v>55</v>
      </c>
      <c r="G26" s="149">
        <v>55</v>
      </c>
      <c r="H26" s="149">
        <v>55</v>
      </c>
      <c r="I26" s="149">
        <v>55</v>
      </c>
      <c r="J26" s="149">
        <v>55</v>
      </c>
      <c r="K26" s="149">
        <v>55</v>
      </c>
      <c r="L26" s="149">
        <v>55</v>
      </c>
      <c r="M26" s="149">
        <v>55</v>
      </c>
      <c r="N26" s="149">
        <v>54</v>
      </c>
      <c r="O26" s="149">
        <v>54</v>
      </c>
      <c r="P26" s="149">
        <v>54</v>
      </c>
      <c r="Q26" s="150">
        <v>54</v>
      </c>
      <c r="R26" s="134"/>
    </row>
    <row r="27" spans="1:18" ht="24" customHeight="1">
      <c r="A27" s="202"/>
      <c r="B27" s="201" t="s">
        <v>48</v>
      </c>
      <c r="C27" s="143" t="s">
        <v>32</v>
      </c>
      <c r="D27" s="152">
        <v>7.5180375180375181E-2</v>
      </c>
      <c r="E27" s="145">
        <v>-8.9538239538239542E-2</v>
      </c>
      <c r="F27" s="145">
        <v>9.0868108716014306E-2</v>
      </c>
      <c r="G27" s="145">
        <v>9.0692640692640686E-2</v>
      </c>
      <c r="H27" s="145">
        <v>9.0692640692640686E-2</v>
      </c>
      <c r="I27" s="145">
        <v>1.0101010101010102E-2</v>
      </c>
      <c r="J27" s="145">
        <v>-0.19220779220779222</v>
      </c>
      <c r="K27" s="145">
        <v>0.10916305916305916</v>
      </c>
      <c r="L27" s="145">
        <v>1</v>
      </c>
      <c r="M27" s="145">
        <v>4.447484540853832E-2</v>
      </c>
      <c r="N27" s="145">
        <v>-0.12357730426165518</v>
      </c>
      <c r="O27" s="145">
        <v>-0.14982844343885932</v>
      </c>
      <c r="P27" s="145">
        <v>-7.1492578059427173E-2</v>
      </c>
      <c r="Q27" s="146">
        <v>-0.11604811363850066</v>
      </c>
      <c r="R27" s="134"/>
    </row>
    <row r="28" spans="1:18">
      <c r="A28" s="202"/>
      <c r="B28" s="202"/>
      <c r="C28" s="143" t="s">
        <v>14</v>
      </c>
      <c r="D28" s="152">
        <v>0.58539644444648131</v>
      </c>
      <c r="E28" s="145">
        <v>0.51563474871184944</v>
      </c>
      <c r="F28" s="145">
        <v>0.50939222915572657</v>
      </c>
      <c r="G28" s="145">
        <v>0.51021368364002695</v>
      </c>
      <c r="H28" s="145">
        <v>0.51021368364002695</v>
      </c>
      <c r="I28" s="145">
        <v>0.94165309312684042</v>
      </c>
      <c r="J28" s="145">
        <v>0.15976649515720054</v>
      </c>
      <c r="K28" s="145">
        <v>0.42757102775774314</v>
      </c>
      <c r="L28" s="151"/>
      <c r="M28" s="145">
        <v>0.74713608161495104</v>
      </c>
      <c r="N28" s="145">
        <v>0.37331845918232587</v>
      </c>
      <c r="O28" s="145">
        <v>0.27953453596732175</v>
      </c>
      <c r="P28" s="145">
        <v>0.60744333642304327</v>
      </c>
      <c r="Q28" s="146">
        <v>0.40335145667545724</v>
      </c>
      <c r="R28" s="134"/>
    </row>
    <row r="29" spans="1:18">
      <c r="A29" s="202"/>
      <c r="B29" s="201"/>
      <c r="C29" s="147" t="s">
        <v>15</v>
      </c>
      <c r="D29" s="148">
        <v>55</v>
      </c>
      <c r="E29" s="149">
        <v>55</v>
      </c>
      <c r="F29" s="149">
        <v>55</v>
      </c>
      <c r="G29" s="149">
        <v>55</v>
      </c>
      <c r="H29" s="149">
        <v>55</v>
      </c>
      <c r="I29" s="149">
        <v>55</v>
      </c>
      <c r="J29" s="149">
        <v>55</v>
      </c>
      <c r="K29" s="149">
        <v>55</v>
      </c>
      <c r="L29" s="149">
        <v>55</v>
      </c>
      <c r="M29" s="149">
        <v>55</v>
      </c>
      <c r="N29" s="149">
        <v>54</v>
      </c>
      <c r="O29" s="149">
        <v>54</v>
      </c>
      <c r="P29" s="149">
        <v>54</v>
      </c>
      <c r="Q29" s="150">
        <v>54</v>
      </c>
      <c r="R29" s="134"/>
    </row>
    <row r="30" spans="1:18" ht="24">
      <c r="A30" s="202"/>
      <c r="B30" s="201" t="s">
        <v>8</v>
      </c>
      <c r="C30" s="143" t="s">
        <v>32</v>
      </c>
      <c r="D30" s="152">
        <v>-2.5898128653129196E-2</v>
      </c>
      <c r="E30" s="145">
        <v>-9.2665034168158467E-2</v>
      </c>
      <c r="F30" s="145">
        <v>-2.3064996402492682E-2</v>
      </c>
      <c r="G30" s="145">
        <v>-1.5662721970246911E-3</v>
      </c>
      <c r="H30" s="145">
        <v>-2.3967607107959227E-2</v>
      </c>
      <c r="I30" s="145">
        <v>-4.8153763824805622E-2</v>
      </c>
      <c r="J30" s="145">
        <v>-0.15487882283137178</v>
      </c>
      <c r="K30" s="145">
        <v>-0.13520935803152681</v>
      </c>
      <c r="L30" s="145">
        <v>4.447484540853832E-2</v>
      </c>
      <c r="M30" s="145">
        <v>1</v>
      </c>
      <c r="N30" s="145">
        <v>3.748612600051885E-2</v>
      </c>
      <c r="O30" s="145">
        <v>0.19419762419613129</v>
      </c>
      <c r="P30" s="145">
        <v>0.15877722054942559</v>
      </c>
      <c r="Q30" s="146">
        <v>3.5267755732755458E-2</v>
      </c>
      <c r="R30" s="134"/>
    </row>
    <row r="31" spans="1:18">
      <c r="A31" s="202"/>
      <c r="B31" s="202"/>
      <c r="C31" s="143" t="s">
        <v>14</v>
      </c>
      <c r="D31" s="152">
        <v>0.8511231578122318</v>
      </c>
      <c r="E31" s="145">
        <v>0.5010187994039349</v>
      </c>
      <c r="F31" s="145">
        <v>0.86725372913816634</v>
      </c>
      <c r="G31" s="145">
        <v>0.99094501486364717</v>
      </c>
      <c r="H31" s="145">
        <v>0.86210851768924934</v>
      </c>
      <c r="I31" s="145">
        <v>0.72700078569171511</v>
      </c>
      <c r="J31" s="145">
        <v>0.25887305672550004</v>
      </c>
      <c r="K31" s="145">
        <v>0.32499908223114204</v>
      </c>
      <c r="L31" s="145">
        <v>0.74713608161495104</v>
      </c>
      <c r="M31" s="151"/>
      <c r="N31" s="145">
        <v>0.78784147068864496</v>
      </c>
      <c r="O31" s="145">
        <v>0.15939774758300515</v>
      </c>
      <c r="P31" s="145">
        <v>0.25148044525962709</v>
      </c>
      <c r="Q31" s="146">
        <v>0.80013019791799422</v>
      </c>
      <c r="R31" s="134"/>
    </row>
    <row r="32" spans="1:18">
      <c r="A32" s="202"/>
      <c r="B32" s="201"/>
      <c r="C32" s="147" t="s">
        <v>15</v>
      </c>
      <c r="D32" s="148">
        <v>55</v>
      </c>
      <c r="E32" s="149">
        <v>55</v>
      </c>
      <c r="F32" s="149">
        <v>55</v>
      </c>
      <c r="G32" s="149">
        <v>55</v>
      </c>
      <c r="H32" s="149">
        <v>55</v>
      </c>
      <c r="I32" s="149">
        <v>55</v>
      </c>
      <c r="J32" s="149">
        <v>55</v>
      </c>
      <c r="K32" s="149">
        <v>55</v>
      </c>
      <c r="L32" s="149">
        <v>55</v>
      </c>
      <c r="M32" s="149">
        <v>55</v>
      </c>
      <c r="N32" s="149">
        <v>54</v>
      </c>
      <c r="O32" s="149">
        <v>54</v>
      </c>
      <c r="P32" s="149">
        <v>54</v>
      </c>
      <c r="Q32" s="150">
        <v>54</v>
      </c>
      <c r="R32" s="134"/>
    </row>
    <row r="33" spans="1:18" ht="24" customHeight="1">
      <c r="A33" s="202"/>
      <c r="B33" s="201" t="s">
        <v>9</v>
      </c>
      <c r="C33" s="143" t="s">
        <v>32</v>
      </c>
      <c r="D33" s="152">
        <v>0.12639887800906724</v>
      </c>
      <c r="E33" s="145">
        <v>0.22919567291478227</v>
      </c>
      <c r="F33" s="145">
        <v>0.24934637069530055</v>
      </c>
      <c r="G33" s="145">
        <v>0.11667588739298515</v>
      </c>
      <c r="H33" s="145">
        <v>0.10416945240445602</v>
      </c>
      <c r="I33" s="145">
        <v>-7.1912001184042479E-2</v>
      </c>
      <c r="J33" s="145">
        <v>0.25207329789379895</v>
      </c>
      <c r="K33" s="145">
        <v>0.18302099983213357</v>
      </c>
      <c r="L33" s="145">
        <v>-0.12357730426165518</v>
      </c>
      <c r="M33" s="145">
        <v>3.748612600051885E-2</v>
      </c>
      <c r="N33" s="145">
        <v>1</v>
      </c>
      <c r="O33" s="151" t="s">
        <v>41</v>
      </c>
      <c r="P33" s="151" t="s">
        <v>42</v>
      </c>
      <c r="Q33" s="153" t="s">
        <v>43</v>
      </c>
      <c r="R33" s="134"/>
    </row>
    <row r="34" spans="1:18">
      <c r="A34" s="202"/>
      <c r="B34" s="202"/>
      <c r="C34" s="143" t="s">
        <v>14</v>
      </c>
      <c r="D34" s="152">
        <v>0.36241935527058777</v>
      </c>
      <c r="E34" s="145">
        <v>9.5494178818347791E-2</v>
      </c>
      <c r="F34" s="145">
        <v>6.9021656463332637E-2</v>
      </c>
      <c r="G34" s="145">
        <v>0.40079497511243467</v>
      </c>
      <c r="H34" s="145">
        <v>0.45348515876055173</v>
      </c>
      <c r="I34" s="145">
        <v>0.60533207455164884</v>
      </c>
      <c r="J34" s="145">
        <v>6.5940538561202564E-2</v>
      </c>
      <c r="K34" s="145">
        <v>0.18527889331874731</v>
      </c>
      <c r="L34" s="145">
        <v>0.37331845918232587</v>
      </c>
      <c r="M34" s="145">
        <v>0.78784147068864496</v>
      </c>
      <c r="N34" s="151"/>
      <c r="O34" s="145">
        <v>7.7977398750543539E-11</v>
      </c>
      <c r="P34" s="145">
        <v>3.8520573668766975E-2</v>
      </c>
      <c r="Q34" s="146">
        <v>3.1648327839237773E-2</v>
      </c>
      <c r="R34" s="134"/>
    </row>
    <row r="35" spans="1:18">
      <c r="A35" s="202"/>
      <c r="B35" s="201"/>
      <c r="C35" s="147" t="s">
        <v>15</v>
      </c>
      <c r="D35" s="148">
        <v>54</v>
      </c>
      <c r="E35" s="149">
        <v>54</v>
      </c>
      <c r="F35" s="149">
        <v>54</v>
      </c>
      <c r="G35" s="149">
        <v>54</v>
      </c>
      <c r="H35" s="149">
        <v>54</v>
      </c>
      <c r="I35" s="149">
        <v>54</v>
      </c>
      <c r="J35" s="149">
        <v>54</v>
      </c>
      <c r="K35" s="149">
        <v>54</v>
      </c>
      <c r="L35" s="149">
        <v>54</v>
      </c>
      <c r="M35" s="149">
        <v>54</v>
      </c>
      <c r="N35" s="149">
        <v>54</v>
      </c>
      <c r="O35" s="149">
        <v>54</v>
      </c>
      <c r="P35" s="149">
        <v>54</v>
      </c>
      <c r="Q35" s="150">
        <v>54</v>
      </c>
      <c r="R35" s="134"/>
    </row>
    <row r="36" spans="1:18" ht="15" customHeight="1">
      <c r="A36" s="202"/>
      <c r="B36" s="201" t="s">
        <v>10</v>
      </c>
      <c r="C36" s="143" t="s">
        <v>32</v>
      </c>
      <c r="D36" s="152">
        <v>3.7514297288508282E-2</v>
      </c>
      <c r="E36" s="145">
        <v>5.062905162514126E-2</v>
      </c>
      <c r="F36" s="145">
        <v>5.8492393040727501E-2</v>
      </c>
      <c r="G36" s="145">
        <v>5.5089593071030965E-2</v>
      </c>
      <c r="H36" s="145">
        <v>1.4715974342849795E-2</v>
      </c>
      <c r="I36" s="145">
        <v>-0.14597789056676649</v>
      </c>
      <c r="J36" s="145">
        <v>0.18009912641352963</v>
      </c>
      <c r="K36" s="145">
        <v>9.1803280356430844E-2</v>
      </c>
      <c r="L36" s="145">
        <v>-0.14982844343885932</v>
      </c>
      <c r="M36" s="145">
        <v>0.19419762419613129</v>
      </c>
      <c r="N36" s="151" t="s">
        <v>41</v>
      </c>
      <c r="O36" s="145">
        <v>1</v>
      </c>
      <c r="P36" s="151" t="s">
        <v>44</v>
      </c>
      <c r="Q36" s="153" t="s">
        <v>45</v>
      </c>
      <c r="R36" s="134"/>
    </row>
    <row r="37" spans="1:18" ht="15" customHeight="1">
      <c r="A37" s="202"/>
      <c r="B37" s="202"/>
      <c r="C37" s="143" t="s">
        <v>14</v>
      </c>
      <c r="D37" s="152">
        <v>0.78768573737412628</v>
      </c>
      <c r="E37" s="145">
        <v>0.71617622266714742</v>
      </c>
      <c r="F37" s="145">
        <v>0.67438897305820522</v>
      </c>
      <c r="G37" s="145">
        <v>0.69236143247273163</v>
      </c>
      <c r="H37" s="145">
        <v>0.91588766526390819</v>
      </c>
      <c r="I37" s="145">
        <v>0.29221786145021333</v>
      </c>
      <c r="J37" s="145">
        <v>0.19251634705469292</v>
      </c>
      <c r="K37" s="145">
        <v>0.50910960898439006</v>
      </c>
      <c r="L37" s="145">
        <v>0.27953453596732175</v>
      </c>
      <c r="M37" s="145">
        <v>0.15939774758300515</v>
      </c>
      <c r="N37" s="145">
        <v>7.7977398750543539E-11</v>
      </c>
      <c r="O37" s="151"/>
      <c r="P37" s="145">
        <v>2.1434542120766635E-3</v>
      </c>
      <c r="Q37" s="146">
        <v>2.400350335760346E-2</v>
      </c>
      <c r="R37" s="134"/>
    </row>
    <row r="38" spans="1:18">
      <c r="A38" s="202"/>
      <c r="B38" s="201"/>
      <c r="C38" s="147" t="s">
        <v>15</v>
      </c>
      <c r="D38" s="148">
        <v>54</v>
      </c>
      <c r="E38" s="149">
        <v>54</v>
      </c>
      <c r="F38" s="149">
        <v>54</v>
      </c>
      <c r="G38" s="149">
        <v>54</v>
      </c>
      <c r="H38" s="149">
        <v>54</v>
      </c>
      <c r="I38" s="149">
        <v>54</v>
      </c>
      <c r="J38" s="149">
        <v>54</v>
      </c>
      <c r="K38" s="149">
        <v>54</v>
      </c>
      <c r="L38" s="149">
        <v>54</v>
      </c>
      <c r="M38" s="149">
        <v>54</v>
      </c>
      <c r="N38" s="149">
        <v>54</v>
      </c>
      <c r="O38" s="149">
        <v>54</v>
      </c>
      <c r="P38" s="149">
        <v>54</v>
      </c>
      <c r="Q38" s="150">
        <v>54</v>
      </c>
      <c r="R38" s="134"/>
    </row>
    <row r="39" spans="1:18" ht="24">
      <c r="A39" s="202"/>
      <c r="B39" s="201" t="s">
        <v>11</v>
      </c>
      <c r="C39" s="143" t="s">
        <v>32</v>
      </c>
      <c r="D39" s="152">
        <v>6.2189010567960383E-2</v>
      </c>
      <c r="E39" s="145">
        <v>-0.17871238046108542</v>
      </c>
      <c r="F39" s="145">
        <v>-2.4526185421269227E-2</v>
      </c>
      <c r="G39" s="145">
        <v>6.4896196190477359E-2</v>
      </c>
      <c r="H39" s="145">
        <v>6.2989727442225973E-2</v>
      </c>
      <c r="I39" s="145">
        <v>5.33048662011089E-2</v>
      </c>
      <c r="J39" s="145">
        <v>-7.9423488052152963E-2</v>
      </c>
      <c r="K39" s="145">
        <v>-0.16437573547423495</v>
      </c>
      <c r="L39" s="145">
        <v>-7.1492578059427173E-2</v>
      </c>
      <c r="M39" s="145">
        <v>0.15877722054942559</v>
      </c>
      <c r="N39" s="151" t="s">
        <v>42</v>
      </c>
      <c r="O39" s="151" t="s">
        <v>44</v>
      </c>
      <c r="P39" s="145">
        <v>1</v>
      </c>
      <c r="Q39" s="146">
        <v>-3.8517276018272179E-3</v>
      </c>
      <c r="R39" s="134"/>
    </row>
    <row r="40" spans="1:18">
      <c r="A40" s="202"/>
      <c r="B40" s="202"/>
      <c r="C40" s="143" t="s">
        <v>14</v>
      </c>
      <c r="D40" s="152">
        <v>0.65506731496346149</v>
      </c>
      <c r="E40" s="145">
        <v>0.19602099686875857</v>
      </c>
      <c r="F40" s="145">
        <v>0.86026317801785324</v>
      </c>
      <c r="G40" s="145">
        <v>0.6410572717091938</v>
      </c>
      <c r="H40" s="145">
        <v>0.65091092830727293</v>
      </c>
      <c r="I40" s="145">
        <v>0.70185620352894218</v>
      </c>
      <c r="J40" s="145">
        <v>0.56807583422682328</v>
      </c>
      <c r="K40" s="145">
        <v>0.23493354427231433</v>
      </c>
      <c r="L40" s="145">
        <v>0.60744333642304327</v>
      </c>
      <c r="M40" s="145">
        <v>0.25148044525962709</v>
      </c>
      <c r="N40" s="145">
        <v>3.8520573668766975E-2</v>
      </c>
      <c r="O40" s="145">
        <v>2.1434542120766635E-3</v>
      </c>
      <c r="P40" s="151"/>
      <c r="Q40" s="146">
        <v>0.977947603963222</v>
      </c>
      <c r="R40" s="134"/>
    </row>
    <row r="41" spans="1:18">
      <c r="A41" s="202"/>
      <c r="B41" s="201"/>
      <c r="C41" s="147" t="s">
        <v>15</v>
      </c>
      <c r="D41" s="148">
        <v>54</v>
      </c>
      <c r="E41" s="149">
        <v>54</v>
      </c>
      <c r="F41" s="149">
        <v>54</v>
      </c>
      <c r="G41" s="149">
        <v>54</v>
      </c>
      <c r="H41" s="149">
        <v>54</v>
      </c>
      <c r="I41" s="149">
        <v>54</v>
      </c>
      <c r="J41" s="149">
        <v>54</v>
      </c>
      <c r="K41" s="149">
        <v>54</v>
      </c>
      <c r="L41" s="149">
        <v>54</v>
      </c>
      <c r="M41" s="149">
        <v>54</v>
      </c>
      <c r="N41" s="149">
        <v>54</v>
      </c>
      <c r="O41" s="149">
        <v>54</v>
      </c>
      <c r="P41" s="149">
        <v>54</v>
      </c>
      <c r="Q41" s="150">
        <v>54</v>
      </c>
      <c r="R41" s="134"/>
    </row>
    <row r="42" spans="1:18" ht="24">
      <c r="A42" s="202"/>
      <c r="B42" s="201" t="s">
        <v>12</v>
      </c>
      <c r="C42" s="143" t="s">
        <v>32</v>
      </c>
      <c r="D42" s="152">
        <v>1.517317648755692E-2</v>
      </c>
      <c r="E42" s="145">
        <v>0.11597186652047274</v>
      </c>
      <c r="F42" s="145">
        <v>-4.25373763039366E-2</v>
      </c>
      <c r="G42" s="145">
        <v>-2.5542784539354615E-2</v>
      </c>
      <c r="H42" s="145">
        <v>1.300013362376108E-2</v>
      </c>
      <c r="I42" s="145">
        <v>0.15413354909344881</v>
      </c>
      <c r="J42" s="145">
        <v>0.1576790400817473</v>
      </c>
      <c r="K42" s="145">
        <v>7.5217781934547243E-2</v>
      </c>
      <c r="L42" s="145">
        <v>-0.11604811363850066</v>
      </c>
      <c r="M42" s="145">
        <v>3.5267755732755458E-2</v>
      </c>
      <c r="N42" s="151" t="s">
        <v>43</v>
      </c>
      <c r="O42" s="151" t="s">
        <v>45</v>
      </c>
      <c r="P42" s="145">
        <v>-3.8517276018272179E-3</v>
      </c>
      <c r="Q42" s="146">
        <v>1</v>
      </c>
      <c r="R42" s="134"/>
    </row>
    <row r="43" spans="1:18">
      <c r="A43" s="202"/>
      <c r="B43" s="202"/>
      <c r="C43" s="143" t="s">
        <v>14</v>
      </c>
      <c r="D43" s="152">
        <v>0.91328428971362308</v>
      </c>
      <c r="E43" s="145">
        <v>0.4036626020296199</v>
      </c>
      <c r="F43" s="145">
        <v>0.76005486242596576</v>
      </c>
      <c r="G43" s="145">
        <v>0.85453263191742423</v>
      </c>
      <c r="H43" s="145">
        <v>0.9256655053103291</v>
      </c>
      <c r="I43" s="145">
        <v>0.26579055563781129</v>
      </c>
      <c r="J43" s="145">
        <v>0.25481655868745229</v>
      </c>
      <c r="K43" s="145">
        <v>0.58880472387912985</v>
      </c>
      <c r="L43" s="145">
        <v>0.40335145667545724</v>
      </c>
      <c r="M43" s="145">
        <v>0.80013019791799422</v>
      </c>
      <c r="N43" s="145">
        <v>3.1648327839237773E-2</v>
      </c>
      <c r="O43" s="145">
        <v>2.400350335760346E-2</v>
      </c>
      <c r="P43" s="145">
        <v>0.977947603963222</v>
      </c>
      <c r="Q43" s="153"/>
      <c r="R43" s="134"/>
    </row>
    <row r="44" spans="1:18">
      <c r="A44" s="203"/>
      <c r="B44" s="203"/>
      <c r="C44" s="154" t="s">
        <v>15</v>
      </c>
      <c r="D44" s="155">
        <v>54</v>
      </c>
      <c r="E44" s="156">
        <v>54</v>
      </c>
      <c r="F44" s="156">
        <v>54</v>
      </c>
      <c r="G44" s="156">
        <v>54</v>
      </c>
      <c r="H44" s="156">
        <v>54</v>
      </c>
      <c r="I44" s="156">
        <v>54</v>
      </c>
      <c r="J44" s="156">
        <v>54</v>
      </c>
      <c r="K44" s="156">
        <v>54</v>
      </c>
      <c r="L44" s="156">
        <v>54</v>
      </c>
      <c r="M44" s="156">
        <v>54</v>
      </c>
      <c r="N44" s="156">
        <v>54</v>
      </c>
      <c r="O44" s="156">
        <v>54</v>
      </c>
      <c r="P44" s="156">
        <v>54</v>
      </c>
      <c r="Q44" s="157">
        <v>54</v>
      </c>
      <c r="R44" s="134"/>
    </row>
    <row r="45" spans="1:18">
      <c r="A45" s="204" t="s">
        <v>16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134"/>
    </row>
    <row r="46" spans="1:18">
      <c r="A46" s="204" t="s">
        <v>17</v>
      </c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134"/>
    </row>
  </sheetData>
  <mergeCells count="19">
    <mergeCell ref="A1:Q1"/>
    <mergeCell ref="A2:C2"/>
    <mergeCell ref="A3:A44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A45:Q45"/>
    <mergeCell ref="A46:Q46"/>
  </mergeCells>
  <conditionalFormatting sqref="D3:Q35">
    <cfRule type="cellIs" dxfId="1" priority="1" operator="equal">
      <formula>1</formula>
    </cfRule>
    <cfRule type="cellIs" dxfId="0" priority="2" operator="between">
      <formula>0.05</formula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MRT_test of normality</vt:lpstr>
      <vt:lpstr>MRT_WSeffects</vt:lpstr>
      <vt:lpstr>MRT_multivariate</vt:lpstr>
      <vt:lpstr>MRT_multivariate2</vt:lpstr>
      <vt:lpstr>CV_WSeffects</vt:lpstr>
      <vt:lpstr>SD_WSeffects</vt:lpstr>
      <vt:lpstr>correlations</vt:lpstr>
      <vt:lpstr>nonparametric_correlations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2022-04-11T15:13:41Z</dcterms:modified>
</cp:coreProperties>
</file>