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ACVI2018\person-detection\doc\"/>
    </mc:Choice>
  </mc:AlternateContent>
  <bookViews>
    <workbookView xWindow="0" yWindow="0" windowWidth="16380" windowHeight="8190" tabRatio="993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7" i="1" l="1"/>
  <c r="N26" i="1" l="1"/>
  <c r="N25" i="1"/>
  <c r="N24" i="1"/>
  <c r="N23" i="1"/>
  <c r="N22" i="1"/>
  <c r="M11" i="1" l="1"/>
  <c r="L11" i="1"/>
  <c r="N11" i="1" l="1"/>
  <c r="M10" i="1"/>
  <c r="L10" i="1"/>
  <c r="N10" i="1" s="1"/>
  <c r="N21" i="1" l="1"/>
  <c r="N20" i="1" l="1"/>
  <c r="N19" i="1" l="1"/>
  <c r="N18" i="1"/>
  <c r="N17" i="1"/>
  <c r="N16" i="1"/>
  <c r="N15" i="1"/>
  <c r="N14" i="1"/>
  <c r="N13" i="1"/>
  <c r="N12" i="1"/>
  <c r="M9" i="1" l="1"/>
  <c r="L9" i="1"/>
  <c r="N9" i="1" s="1"/>
  <c r="M4" i="1" l="1"/>
  <c r="L4" i="1"/>
  <c r="N4" i="1" s="1"/>
  <c r="M3" i="1"/>
  <c r="L3" i="1"/>
  <c r="M8" i="1"/>
  <c r="L8" i="1"/>
  <c r="N8" i="1" s="1"/>
  <c r="M7" i="1"/>
  <c r="L7" i="1"/>
  <c r="N7" i="1" s="1"/>
  <c r="M2" i="1"/>
  <c r="L2" i="1"/>
  <c r="N2" i="1" l="1"/>
  <c r="N3" i="1"/>
</calcChain>
</file>

<file path=xl/sharedStrings.xml><?xml version="1.0" encoding="utf-8"?>
<sst xmlns="http://schemas.openxmlformats.org/spreadsheetml/2006/main" count="138" uniqueCount="37">
  <si>
    <t>Created By</t>
  </si>
  <si>
    <t>Network</t>
  </si>
  <si>
    <t>Training Dataset</t>
  </si>
  <si>
    <t>Testing Dataset</t>
  </si>
  <si>
    <t>Model Iteration</t>
  </si>
  <si>
    <t>True Positive</t>
  </si>
  <si>
    <t>False Positive</t>
  </si>
  <si>
    <t>False Negative</t>
  </si>
  <si>
    <t>Average Precision</t>
  </si>
  <si>
    <t>Average Recall</t>
  </si>
  <si>
    <t>F1 Score</t>
  </si>
  <si>
    <t>RFCN</t>
  </si>
  <si>
    <t>Mini Drone</t>
  </si>
  <si>
    <t>Chandra</t>
  </si>
  <si>
    <t>Faster RCNN</t>
  </si>
  <si>
    <t>VOC 2C</t>
  </si>
  <si>
    <t>Vijin</t>
  </si>
  <si>
    <t>SSD 300</t>
  </si>
  <si>
    <t>Okutama</t>
  </si>
  <si>
    <t>Atul</t>
  </si>
  <si>
    <t>VOC AP</t>
  </si>
  <si>
    <t>VOC 21 Class</t>
  </si>
  <si>
    <t>MD60k + Ok5K</t>
  </si>
  <si>
    <t>60k + 5K</t>
  </si>
  <si>
    <t>MD60k + Ok10K</t>
  </si>
  <si>
    <t>60k + 10K</t>
  </si>
  <si>
    <t>MD60k + Ok15K</t>
  </si>
  <si>
    <t>60k + 15K</t>
  </si>
  <si>
    <t>Any other change</t>
  </si>
  <si>
    <t>MD60k + Ok20K</t>
  </si>
  <si>
    <t>60k + 20K</t>
  </si>
  <si>
    <t>Freeze VGG</t>
  </si>
  <si>
    <t>MD60k + Ok25K</t>
  </si>
  <si>
    <t>60k + 25K</t>
  </si>
  <si>
    <t>MD60k + Ok30K</t>
  </si>
  <si>
    <t>60k + 30K</t>
  </si>
  <si>
    <t>Sr.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</si>
</sst>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Normal="100" workbookViewId="0"/>
  </sheetViews>
  <sheetFormatPr defaultRowHeight="15" x14ac:dyDescent="0.25"/>
  <cols>
    <col min="1" max="1" width="6.28515625"/>
    <col min="2" max="2" width="10.5703125"/>
    <col min="3" max="3" width="12" bestFit="1" customWidth="1"/>
    <col min="4" max="4" width="15.5703125"/>
    <col min="5" max="5" width="14.7109375"/>
    <col min="6" max="6" width="15.140625"/>
    <col min="7" max="7" width="16.5703125" bestFit="1" customWidth="1"/>
    <col min="9" max="9" width="12.5703125"/>
    <col min="10" max="10" width="13.42578125"/>
    <col min="11" max="11" width="14.140625"/>
    <col min="12" max="12" width="17.85546875"/>
    <col min="13" max="13" width="15"/>
    <col min="14" max="14" width="10.42578125"/>
    <col min="15" max="1027" width="8.5703125"/>
  </cols>
  <sheetData>
    <row r="1" spans="1:14" x14ac:dyDescent="0.25">
      <c r="A1" s="1" t="s">
        <v>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28</v>
      </c>
      <c r="H1" s="1" t="s">
        <v>20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 s="5">
        <v>1</v>
      </c>
      <c r="B2" s="2" t="s">
        <v>19</v>
      </c>
      <c r="C2" s="2" t="s">
        <v>11</v>
      </c>
      <c r="D2" s="2" t="s">
        <v>12</v>
      </c>
      <c r="E2" s="2" t="s">
        <v>12</v>
      </c>
      <c r="F2" s="3">
        <v>100000</v>
      </c>
      <c r="G2" s="3"/>
      <c r="H2" s="4">
        <v>0.47389999999999999</v>
      </c>
      <c r="I2" s="3">
        <v>15347</v>
      </c>
      <c r="J2" s="3">
        <v>26931</v>
      </c>
      <c r="K2" s="3">
        <v>0</v>
      </c>
      <c r="L2" s="4">
        <f t="shared" ref="L2:M4" si="0">I2/(I2+J2)</f>
        <v>0.36300203415487958</v>
      </c>
      <c r="M2" s="4">
        <f t="shared" si="0"/>
        <v>1</v>
      </c>
      <c r="N2" s="4">
        <f>2*(L2*M2)/(L2+M2)</f>
        <v>0.53265075921908889</v>
      </c>
    </row>
    <row r="3" spans="1:14" x14ac:dyDescent="0.25">
      <c r="A3" s="5">
        <v>2</v>
      </c>
      <c r="B3" s="2" t="s">
        <v>19</v>
      </c>
      <c r="C3" s="2" t="s">
        <v>11</v>
      </c>
      <c r="D3" s="2" t="s">
        <v>15</v>
      </c>
      <c r="E3" s="2" t="s">
        <v>15</v>
      </c>
      <c r="F3" s="3">
        <v>100000</v>
      </c>
      <c r="G3" s="3"/>
      <c r="H3" s="4">
        <v>0.60270000000000001</v>
      </c>
      <c r="I3" s="3">
        <v>4651</v>
      </c>
      <c r="J3" s="3">
        <v>18072</v>
      </c>
      <c r="K3" s="3">
        <v>0</v>
      </c>
      <c r="L3" s="4">
        <f t="shared" si="0"/>
        <v>0.20468248030629757</v>
      </c>
      <c r="M3" s="4">
        <f t="shared" si="0"/>
        <v>1</v>
      </c>
      <c r="N3" s="4">
        <f>2*(L3*M3)/(L3+M3)</f>
        <v>0.33981149996346893</v>
      </c>
    </row>
    <row r="4" spans="1:14" x14ac:dyDescent="0.25">
      <c r="A4" s="5">
        <v>3</v>
      </c>
      <c r="B4" s="2" t="s">
        <v>19</v>
      </c>
      <c r="C4" s="2" t="s">
        <v>11</v>
      </c>
      <c r="D4" s="2" t="s">
        <v>15</v>
      </c>
      <c r="E4" s="2" t="s">
        <v>12</v>
      </c>
      <c r="F4" s="3">
        <v>100000</v>
      </c>
      <c r="G4" s="3"/>
      <c r="H4" s="4">
        <v>0.19389999999999999</v>
      </c>
      <c r="I4" s="3">
        <v>18323</v>
      </c>
      <c r="J4" s="3">
        <v>113425</v>
      </c>
      <c r="K4" s="3">
        <v>0</v>
      </c>
      <c r="L4" s="4">
        <f t="shared" si="0"/>
        <v>0.13907611500743844</v>
      </c>
      <c r="M4" s="4">
        <f t="shared" si="0"/>
        <v>1</v>
      </c>
      <c r="N4" s="4">
        <f>2*(L4*M4)/(L4+M4)</f>
        <v>0.24419108288743327</v>
      </c>
    </row>
    <row r="5" spans="1:14" x14ac:dyDescent="0.25">
      <c r="A5" s="7">
        <v>4</v>
      </c>
      <c r="B5" s="2" t="s">
        <v>19</v>
      </c>
      <c r="C5" s="2" t="s">
        <v>11</v>
      </c>
      <c r="D5" s="2" t="s">
        <v>21</v>
      </c>
      <c r="E5" s="2" t="s">
        <v>21</v>
      </c>
      <c r="F5" s="3">
        <v>80000</v>
      </c>
      <c r="G5" s="3"/>
      <c r="H5" s="4">
        <v>0.49359999999999998</v>
      </c>
      <c r="I5" s="3"/>
      <c r="J5" s="3"/>
      <c r="K5" s="3"/>
      <c r="L5" s="4"/>
      <c r="M5" s="4"/>
      <c r="N5" s="4"/>
    </row>
    <row r="6" spans="1:14" x14ac:dyDescent="0.25">
      <c r="A6" s="7">
        <v>5</v>
      </c>
      <c r="B6" s="2" t="s">
        <v>19</v>
      </c>
      <c r="C6" s="2" t="s">
        <v>11</v>
      </c>
      <c r="D6" s="2" t="s">
        <v>21</v>
      </c>
      <c r="E6" s="2" t="s">
        <v>21</v>
      </c>
      <c r="F6" s="3">
        <v>100000</v>
      </c>
      <c r="G6" s="3"/>
      <c r="H6" s="4">
        <v>0.51290000000000002</v>
      </c>
      <c r="I6" s="3"/>
      <c r="J6" s="3"/>
      <c r="K6" s="3"/>
      <c r="L6" s="4"/>
      <c r="M6" s="4"/>
      <c r="N6" s="4"/>
    </row>
    <row r="7" spans="1:14" x14ac:dyDescent="0.25">
      <c r="A7" s="5">
        <v>6</v>
      </c>
      <c r="B7" s="2" t="s">
        <v>13</v>
      </c>
      <c r="C7" s="2" t="s">
        <v>14</v>
      </c>
      <c r="D7" s="2" t="s">
        <v>15</v>
      </c>
      <c r="E7" s="2" t="s">
        <v>15</v>
      </c>
      <c r="F7" s="3">
        <v>100000</v>
      </c>
      <c r="G7" s="3"/>
      <c r="H7" s="4"/>
      <c r="I7" s="3">
        <v>4368</v>
      </c>
      <c r="J7" s="3">
        <v>3264</v>
      </c>
      <c r="K7" s="3">
        <v>24002</v>
      </c>
      <c r="L7" s="4">
        <f t="shared" ref="L7:M9" si="1">I7/(I7+J7)</f>
        <v>0.57232704402515722</v>
      </c>
      <c r="M7" s="4">
        <f t="shared" si="1"/>
        <v>0.11970952835032642</v>
      </c>
      <c r="N7" s="4">
        <f t="shared" ref="N7:N19" si="2">2*(L7*M7)/(L7+M7)</f>
        <v>0.19800398775807598</v>
      </c>
    </row>
    <row r="8" spans="1:14" x14ac:dyDescent="0.25">
      <c r="A8" s="5">
        <v>7</v>
      </c>
      <c r="B8" s="2" t="s">
        <v>13</v>
      </c>
      <c r="C8" s="2" t="s">
        <v>14</v>
      </c>
      <c r="D8" s="2" t="s">
        <v>15</v>
      </c>
      <c r="E8" s="2" t="s">
        <v>12</v>
      </c>
      <c r="F8" s="3">
        <v>100000</v>
      </c>
      <c r="G8" s="3"/>
      <c r="H8" s="4"/>
      <c r="I8" s="3">
        <v>12120</v>
      </c>
      <c r="J8" s="3">
        <v>10769</v>
      </c>
      <c r="K8" s="3">
        <v>31589</v>
      </c>
      <c r="L8" s="4">
        <f t="shared" si="1"/>
        <v>0.52951199266022986</v>
      </c>
      <c r="M8" s="4">
        <f t="shared" si="1"/>
        <v>0.25423768827612259</v>
      </c>
      <c r="N8" s="4">
        <f t="shared" si="2"/>
        <v>0.34353291159898419</v>
      </c>
    </row>
    <row r="9" spans="1:14" x14ac:dyDescent="0.25">
      <c r="A9" s="5">
        <v>8</v>
      </c>
      <c r="B9" s="6" t="s">
        <v>13</v>
      </c>
      <c r="C9" s="6" t="s">
        <v>14</v>
      </c>
      <c r="D9" s="6" t="s">
        <v>15</v>
      </c>
      <c r="E9" s="6" t="s">
        <v>18</v>
      </c>
      <c r="F9" s="7">
        <v>100000</v>
      </c>
      <c r="G9" s="7"/>
      <c r="H9" s="7"/>
      <c r="I9" s="7">
        <v>33477</v>
      </c>
      <c r="J9" s="7">
        <v>35720</v>
      </c>
      <c r="K9" s="7">
        <v>463</v>
      </c>
      <c r="L9" s="8">
        <f t="shared" si="1"/>
        <v>0.48379264997037441</v>
      </c>
      <c r="M9" s="8">
        <f t="shared" si="1"/>
        <v>0.98720393554984387</v>
      </c>
      <c r="N9" s="4">
        <f t="shared" si="2"/>
        <v>0.64935841828883323</v>
      </c>
    </row>
    <row r="10" spans="1:14" x14ac:dyDescent="0.25">
      <c r="A10" s="3">
        <v>9</v>
      </c>
      <c r="B10" s="2" t="s">
        <v>13</v>
      </c>
      <c r="C10" s="2" t="s">
        <v>14</v>
      </c>
      <c r="D10" s="2" t="s">
        <v>15</v>
      </c>
      <c r="E10" s="2" t="s">
        <v>12</v>
      </c>
      <c r="F10" s="3">
        <v>100000</v>
      </c>
      <c r="G10" s="3"/>
      <c r="H10" s="4"/>
      <c r="I10" s="3">
        <v>11648</v>
      </c>
      <c r="J10" s="3">
        <v>10743</v>
      </c>
      <c r="K10" s="3">
        <v>1734</v>
      </c>
      <c r="L10" s="4">
        <f t="shared" ref="L10:L11" si="3">I10/(I10+J10)</f>
        <v>0.5202090125496851</v>
      </c>
      <c r="M10" s="4">
        <f t="shared" ref="M10:M11" si="4">J10/(J10+K10)</f>
        <v>0.8610242846838182</v>
      </c>
      <c r="N10" s="4">
        <f t="shared" si="2"/>
        <v>0.64856906333463016</v>
      </c>
    </row>
    <row r="11" spans="1:14" x14ac:dyDescent="0.25">
      <c r="A11" s="3">
        <v>10</v>
      </c>
      <c r="B11" s="6" t="s">
        <v>13</v>
      </c>
      <c r="C11" s="6" t="s">
        <v>14</v>
      </c>
      <c r="D11" s="6" t="s">
        <v>15</v>
      </c>
      <c r="E11" s="6" t="s">
        <v>18</v>
      </c>
      <c r="F11" s="7">
        <v>100000</v>
      </c>
      <c r="G11" s="7"/>
      <c r="H11" s="7"/>
      <c r="I11" s="7">
        <v>24656</v>
      </c>
      <c r="J11" s="7">
        <v>38849</v>
      </c>
      <c r="K11" s="7">
        <v>25549</v>
      </c>
      <c r="L11" s="8">
        <f t="shared" si="3"/>
        <v>0.38825289347295489</v>
      </c>
      <c r="M11" s="8">
        <f t="shared" si="4"/>
        <v>0.60326407652411562</v>
      </c>
      <c r="N11" s="4">
        <f t="shared" ref="N11" si="5">2*(L11*M11)/(L11+M11)</f>
        <v>0.47244581853091222</v>
      </c>
    </row>
    <row r="12" spans="1:14" x14ac:dyDescent="0.25">
      <c r="A12" s="3">
        <v>11</v>
      </c>
      <c r="B12" s="2" t="s">
        <v>16</v>
      </c>
      <c r="C12" s="2" t="s">
        <v>17</v>
      </c>
      <c r="D12" s="2" t="s">
        <v>15</v>
      </c>
      <c r="E12" s="2" t="s">
        <v>15</v>
      </c>
      <c r="F12" s="3">
        <v>100000</v>
      </c>
      <c r="G12" s="3"/>
      <c r="H12" s="4"/>
      <c r="I12" s="3"/>
      <c r="J12" s="3"/>
      <c r="K12" s="3"/>
      <c r="L12" s="4">
        <v>0.90286054827175199</v>
      </c>
      <c r="M12" s="4">
        <v>0.60855593492669202</v>
      </c>
      <c r="N12" s="4">
        <f t="shared" si="2"/>
        <v>0.72705458908218346</v>
      </c>
    </row>
    <row r="13" spans="1:14" x14ac:dyDescent="0.25">
      <c r="A13" s="3">
        <v>12</v>
      </c>
      <c r="B13" s="2" t="s">
        <v>16</v>
      </c>
      <c r="C13" s="2" t="s">
        <v>17</v>
      </c>
      <c r="D13" s="2" t="s">
        <v>15</v>
      </c>
      <c r="E13" s="2" t="s">
        <v>12</v>
      </c>
      <c r="F13" s="3">
        <v>100000</v>
      </c>
      <c r="G13" s="3"/>
      <c r="H13" s="4"/>
      <c r="I13" s="3"/>
      <c r="J13" s="3"/>
      <c r="K13" s="3"/>
      <c r="L13" s="4">
        <v>0.61512791991101201</v>
      </c>
      <c r="M13" s="4">
        <v>5.5275126193213099E-2</v>
      </c>
      <c r="N13" s="4">
        <f t="shared" si="2"/>
        <v>0.10143531893428723</v>
      </c>
    </row>
    <row r="14" spans="1:14" x14ac:dyDescent="0.25">
      <c r="A14" s="3">
        <v>13</v>
      </c>
      <c r="B14" s="2" t="s">
        <v>16</v>
      </c>
      <c r="C14" s="2" t="s">
        <v>17</v>
      </c>
      <c r="D14" s="2" t="s">
        <v>15</v>
      </c>
      <c r="E14" s="2" t="s">
        <v>18</v>
      </c>
      <c r="F14" s="3">
        <v>100000</v>
      </c>
      <c r="G14" s="3"/>
      <c r="H14" s="4"/>
      <c r="I14" s="3"/>
      <c r="J14" s="3"/>
      <c r="K14" s="3"/>
      <c r="L14" s="4">
        <v>0.36324786324786301</v>
      </c>
      <c r="M14" s="4">
        <v>8.8529678272733904E-4</v>
      </c>
      <c r="N14" s="4">
        <f t="shared" si="2"/>
        <v>1.7662888193917732E-3</v>
      </c>
    </row>
    <row r="15" spans="1:14" x14ac:dyDescent="0.25">
      <c r="A15" s="3">
        <v>14</v>
      </c>
      <c r="B15" s="2" t="s">
        <v>16</v>
      </c>
      <c r="C15" s="2" t="s">
        <v>17</v>
      </c>
      <c r="D15" s="2" t="s">
        <v>12</v>
      </c>
      <c r="E15" s="2" t="s">
        <v>12</v>
      </c>
      <c r="F15" s="3">
        <v>10000</v>
      </c>
      <c r="G15" s="3"/>
      <c r="H15" s="4"/>
      <c r="I15" s="3"/>
      <c r="J15" s="3"/>
      <c r="K15" s="3"/>
      <c r="L15" s="4">
        <v>0.81307222787385602</v>
      </c>
      <c r="M15" s="4">
        <v>0.33167341010478302</v>
      </c>
      <c r="N15" s="4">
        <f t="shared" si="2"/>
        <v>0.47115172058065036</v>
      </c>
    </row>
    <row r="16" spans="1:14" x14ac:dyDescent="0.25">
      <c r="A16" s="3">
        <v>15</v>
      </c>
      <c r="B16" s="2" t="s">
        <v>19</v>
      </c>
      <c r="C16" s="2" t="s">
        <v>17</v>
      </c>
      <c r="D16" s="2" t="s">
        <v>12</v>
      </c>
      <c r="E16" s="2" t="s">
        <v>12</v>
      </c>
      <c r="F16" s="3">
        <v>60000</v>
      </c>
      <c r="G16" s="3"/>
      <c r="H16" s="4"/>
      <c r="I16" s="3"/>
      <c r="J16" s="3"/>
      <c r="K16" s="3"/>
      <c r="L16" s="4">
        <v>0.81679999999999997</v>
      </c>
      <c r="M16" s="4">
        <v>0.32529999999999998</v>
      </c>
      <c r="N16" s="4">
        <f t="shared" si="2"/>
        <v>0.46529207600035016</v>
      </c>
    </row>
    <row r="17" spans="1:14" x14ac:dyDescent="0.25">
      <c r="A17" s="3">
        <v>16</v>
      </c>
      <c r="B17" s="2" t="s">
        <v>19</v>
      </c>
      <c r="C17" s="2" t="s">
        <v>17</v>
      </c>
      <c r="D17" s="2" t="s">
        <v>12</v>
      </c>
      <c r="E17" s="2" t="s">
        <v>18</v>
      </c>
      <c r="F17" s="3">
        <v>60000</v>
      </c>
      <c r="G17" s="3"/>
      <c r="H17" s="4"/>
      <c r="I17" s="3"/>
      <c r="J17" s="3"/>
      <c r="K17" s="3"/>
      <c r="L17" s="4">
        <v>0.39679999999999999</v>
      </c>
      <c r="M17" s="4">
        <v>1.2E-2</v>
      </c>
      <c r="N17" s="4">
        <f t="shared" si="2"/>
        <v>2.3295499021526417E-2</v>
      </c>
    </row>
    <row r="18" spans="1:14" x14ac:dyDescent="0.25">
      <c r="A18" s="3">
        <v>17</v>
      </c>
      <c r="B18" s="2" t="s">
        <v>16</v>
      </c>
      <c r="C18" s="2" t="s">
        <v>17</v>
      </c>
      <c r="D18" s="2" t="s">
        <v>18</v>
      </c>
      <c r="E18" s="2" t="s">
        <v>18</v>
      </c>
      <c r="F18" s="3">
        <v>10000</v>
      </c>
      <c r="G18" s="3"/>
      <c r="H18" s="4"/>
      <c r="I18" s="3"/>
      <c r="J18" s="3"/>
      <c r="K18" s="3"/>
      <c r="L18" s="4">
        <v>0.875</v>
      </c>
      <c r="M18" s="4">
        <v>1.3760000000000001E-3</v>
      </c>
      <c r="N18" s="4">
        <f t="shared" si="2"/>
        <v>2.747679078386446E-3</v>
      </c>
    </row>
    <row r="19" spans="1:14" x14ac:dyDescent="0.25">
      <c r="A19" s="3">
        <v>18</v>
      </c>
      <c r="B19" s="2" t="s">
        <v>19</v>
      </c>
      <c r="C19" s="2" t="s">
        <v>17</v>
      </c>
      <c r="D19" s="2" t="s">
        <v>22</v>
      </c>
      <c r="E19" s="2" t="s">
        <v>18</v>
      </c>
      <c r="F19" s="3" t="s">
        <v>23</v>
      </c>
      <c r="G19" s="3"/>
      <c r="H19" s="4"/>
      <c r="I19" s="3"/>
      <c r="J19" s="3"/>
      <c r="K19" s="3"/>
      <c r="L19" s="4">
        <v>0.77470000000000006</v>
      </c>
      <c r="M19" s="4">
        <v>2E-3</v>
      </c>
      <c r="N19" s="4">
        <f t="shared" si="2"/>
        <v>3.9897000128749837E-3</v>
      </c>
    </row>
    <row r="20" spans="1:14" x14ac:dyDescent="0.25">
      <c r="A20" s="3">
        <v>19</v>
      </c>
      <c r="B20" s="2" t="s">
        <v>19</v>
      </c>
      <c r="C20" s="2" t="s">
        <v>17</v>
      </c>
      <c r="D20" s="2" t="s">
        <v>24</v>
      </c>
      <c r="E20" s="2" t="s">
        <v>18</v>
      </c>
      <c r="F20" s="3" t="s">
        <v>25</v>
      </c>
      <c r="G20" s="3"/>
      <c r="H20" s="4"/>
      <c r="I20" s="3"/>
      <c r="J20" s="3"/>
      <c r="K20" s="3"/>
      <c r="L20" s="4">
        <v>0.86809999999999998</v>
      </c>
      <c r="M20" s="4">
        <v>2.588E-3</v>
      </c>
      <c r="N20" s="4">
        <f t="shared" ref="N20" si="6">2*(L20*M20)/(L20+M20)</f>
        <v>5.1606150538424786E-3</v>
      </c>
    </row>
    <row r="21" spans="1:14" x14ac:dyDescent="0.25">
      <c r="A21" s="3">
        <v>20</v>
      </c>
      <c r="B21" s="2" t="s">
        <v>19</v>
      </c>
      <c r="C21" s="2" t="s">
        <v>17</v>
      </c>
      <c r="D21" s="2" t="s">
        <v>26</v>
      </c>
      <c r="E21" s="2" t="s">
        <v>18</v>
      </c>
      <c r="F21" s="3" t="s">
        <v>27</v>
      </c>
      <c r="G21" s="3"/>
      <c r="H21" s="4"/>
      <c r="I21" s="3"/>
      <c r="J21" s="3"/>
      <c r="K21" s="3"/>
      <c r="L21" s="4">
        <v>0.88690000000000002</v>
      </c>
      <c r="M21" s="4">
        <v>3.0850000000000001E-3</v>
      </c>
      <c r="N21" s="4">
        <f t="shared" ref="N21:N27" si="7">2*(L21*M21)/(L21+M21)</f>
        <v>6.1486126170665796E-3</v>
      </c>
    </row>
    <row r="22" spans="1:14" x14ac:dyDescent="0.25">
      <c r="A22" s="3">
        <v>21</v>
      </c>
      <c r="B22" s="2" t="s">
        <v>19</v>
      </c>
      <c r="C22" s="2" t="s">
        <v>17</v>
      </c>
      <c r="D22" s="2" t="s">
        <v>29</v>
      </c>
      <c r="E22" s="2" t="s">
        <v>18</v>
      </c>
      <c r="F22" s="3" t="s">
        <v>30</v>
      </c>
      <c r="G22" s="3"/>
      <c r="H22" s="4"/>
      <c r="I22" s="3"/>
      <c r="J22" s="3"/>
      <c r="K22" s="3"/>
      <c r="L22" s="4">
        <v>0.88395000000000001</v>
      </c>
      <c r="M22" s="4">
        <v>2.6809999999999998E-3</v>
      </c>
      <c r="N22" s="4">
        <f t="shared" si="7"/>
        <v>5.3457863530600664E-3</v>
      </c>
    </row>
    <row r="23" spans="1:14" x14ac:dyDescent="0.25">
      <c r="A23" s="3">
        <v>22</v>
      </c>
      <c r="B23" s="2" t="s">
        <v>19</v>
      </c>
      <c r="C23" s="2" t="s">
        <v>17</v>
      </c>
      <c r="D23" s="2" t="s">
        <v>22</v>
      </c>
      <c r="E23" s="2" t="s">
        <v>18</v>
      </c>
      <c r="F23" s="3" t="s">
        <v>23</v>
      </c>
      <c r="G23" s="3" t="s">
        <v>31</v>
      </c>
      <c r="H23" s="4"/>
      <c r="I23" s="3"/>
      <c r="J23" s="3"/>
      <c r="K23" s="3"/>
      <c r="L23" s="4">
        <v>0.48320000000000002</v>
      </c>
      <c r="M23" s="4">
        <v>2.1409999999999998E-2</v>
      </c>
      <c r="N23" s="4">
        <f t="shared" si="7"/>
        <v>4.1003198509740192E-2</v>
      </c>
    </row>
    <row r="24" spans="1:14" x14ac:dyDescent="0.25">
      <c r="A24" s="3">
        <v>23</v>
      </c>
      <c r="B24" s="2" t="s">
        <v>19</v>
      </c>
      <c r="C24" s="2" t="s">
        <v>17</v>
      </c>
      <c r="D24" s="9" t="s">
        <v>24</v>
      </c>
      <c r="E24" s="2" t="s">
        <v>18</v>
      </c>
      <c r="F24" s="3" t="s">
        <v>25</v>
      </c>
      <c r="G24" s="3" t="s">
        <v>31</v>
      </c>
      <c r="H24" s="4"/>
      <c r="I24" s="3"/>
      <c r="J24" s="3"/>
      <c r="K24" s="3"/>
      <c r="L24" s="4">
        <v>0.52280000000000004</v>
      </c>
      <c r="M24" s="4">
        <v>1.38E-2</v>
      </c>
      <c r="N24" s="4">
        <f t="shared" si="7"/>
        <v>2.6890197540067086E-2</v>
      </c>
    </row>
    <row r="25" spans="1:14" x14ac:dyDescent="0.25">
      <c r="A25" s="3">
        <v>24</v>
      </c>
      <c r="B25" s="2" t="s">
        <v>19</v>
      </c>
      <c r="C25" s="2" t="s">
        <v>17</v>
      </c>
      <c r="D25" s="2" t="s">
        <v>26</v>
      </c>
      <c r="E25" s="2" t="s">
        <v>18</v>
      </c>
      <c r="F25" s="3" t="s">
        <v>27</v>
      </c>
      <c r="G25" s="3" t="s">
        <v>31</v>
      </c>
      <c r="H25" s="4"/>
      <c r="I25" s="3"/>
      <c r="J25" s="3"/>
      <c r="K25" s="3"/>
      <c r="L25" s="4">
        <v>0.51439999999999997</v>
      </c>
      <c r="M25" s="4">
        <v>1.1358E-2</v>
      </c>
      <c r="N25" s="4">
        <f t="shared" si="7"/>
        <v>2.2225264094887762E-2</v>
      </c>
    </row>
    <row r="26" spans="1:14" x14ac:dyDescent="0.25">
      <c r="A26" s="3">
        <v>25</v>
      </c>
      <c r="B26" s="2" t="s">
        <v>19</v>
      </c>
      <c r="C26" s="2" t="s">
        <v>17</v>
      </c>
      <c r="D26" s="2" t="s">
        <v>29</v>
      </c>
      <c r="E26" s="2" t="s">
        <v>18</v>
      </c>
      <c r="F26" s="3" t="s">
        <v>30</v>
      </c>
      <c r="G26" s="3" t="s">
        <v>31</v>
      </c>
      <c r="H26" s="4"/>
      <c r="I26" s="3"/>
      <c r="J26" s="3"/>
      <c r="K26" s="3"/>
      <c r="L26" s="4">
        <v>0.51780000000000004</v>
      </c>
      <c r="M26" s="4">
        <v>1.093E-2</v>
      </c>
      <c r="N26" s="4">
        <f t="shared" si="7"/>
        <v>2.1408106216783615E-2</v>
      </c>
    </row>
    <row r="27" spans="1:14" x14ac:dyDescent="0.25">
      <c r="A27" s="3">
        <v>26</v>
      </c>
      <c r="B27" s="2" t="s">
        <v>19</v>
      </c>
      <c r="C27" s="2" t="s">
        <v>17</v>
      </c>
      <c r="D27" s="2" t="s">
        <v>32</v>
      </c>
      <c r="E27" s="2" t="s">
        <v>18</v>
      </c>
      <c r="F27" s="3" t="s">
        <v>33</v>
      </c>
      <c r="G27" s="3" t="s">
        <v>31</v>
      </c>
      <c r="H27" s="4"/>
      <c r="I27" s="3"/>
      <c r="J27" s="3"/>
      <c r="K27" s="3"/>
      <c r="L27" s="4">
        <v>0.5161</v>
      </c>
      <c r="M27" s="4">
        <v>1.085E-2</v>
      </c>
      <c r="N27" s="4">
        <f t="shared" si="7"/>
        <v>2.1253192902552422E-2</v>
      </c>
    </row>
    <row r="28" spans="1:14" x14ac:dyDescent="0.25">
      <c r="A28" s="3">
        <v>27</v>
      </c>
      <c r="B28" s="2" t="s">
        <v>19</v>
      </c>
      <c r="C28" s="2" t="s">
        <v>17</v>
      </c>
      <c r="D28" s="2" t="s">
        <v>34</v>
      </c>
      <c r="E28" s="2" t="s">
        <v>18</v>
      </c>
      <c r="F28" s="3" t="s">
        <v>35</v>
      </c>
      <c r="G28" s="3" t="s">
        <v>31</v>
      </c>
      <c r="H28" s="4"/>
      <c r="I28" s="3"/>
      <c r="J28" s="3"/>
      <c r="K28" s="3"/>
      <c r="L28" s="4"/>
      <c r="M28" s="4"/>
      <c r="N28" s="4"/>
    </row>
    <row r="29" spans="1:14" x14ac:dyDescent="0.25">
      <c r="A29" s="3"/>
      <c r="B29" s="2"/>
      <c r="C29" s="2"/>
      <c r="D29" s="2"/>
      <c r="E29" s="2"/>
      <c r="F29" s="3"/>
      <c r="G29" s="3"/>
      <c r="H29" s="4"/>
      <c r="I29" s="3"/>
      <c r="J29" s="3"/>
      <c r="K29" s="3"/>
      <c r="L29" s="4"/>
      <c r="M29" s="4"/>
      <c r="N29" s="4"/>
    </row>
    <row r="30" spans="1:14" x14ac:dyDescent="0.25">
      <c r="A30" s="3"/>
      <c r="B30" s="2"/>
      <c r="C30" s="2"/>
      <c r="D30" s="2"/>
      <c r="E30" s="2"/>
      <c r="F30" s="3"/>
      <c r="G30" s="3"/>
      <c r="H30" s="4"/>
      <c r="I30" s="3"/>
      <c r="J30" s="3"/>
      <c r="K30" s="3"/>
      <c r="L30" s="4"/>
      <c r="M30" s="4"/>
      <c r="N30" s="4"/>
    </row>
    <row r="31" spans="1:14" x14ac:dyDescent="0.25">
      <c r="A31" s="3"/>
      <c r="B31" s="2"/>
      <c r="C31" s="2"/>
      <c r="D31" s="2"/>
      <c r="E31" s="2"/>
      <c r="F31" s="3"/>
      <c r="G31" s="3"/>
      <c r="H31" s="4"/>
      <c r="I31" s="3"/>
      <c r="J31" s="3"/>
      <c r="K31" s="3"/>
      <c r="L31" s="4"/>
      <c r="M31" s="4"/>
      <c r="N31" s="4"/>
    </row>
    <row r="32" spans="1:14" x14ac:dyDescent="0.25">
      <c r="A32" s="3"/>
      <c r="B32" s="2"/>
      <c r="C32" s="2"/>
      <c r="D32" s="2"/>
      <c r="E32" s="2"/>
      <c r="F32" s="3"/>
      <c r="G32" s="3"/>
      <c r="H32" s="4"/>
      <c r="I32" s="3"/>
      <c r="J32" s="3"/>
      <c r="K32" s="3"/>
      <c r="L32" s="4"/>
      <c r="M32" s="4"/>
      <c r="N32" s="4"/>
    </row>
    <row r="33" spans="1:14" x14ac:dyDescent="0.25">
      <c r="A33" s="3"/>
      <c r="B33" s="2"/>
      <c r="C33" s="2"/>
      <c r="D33" s="2"/>
      <c r="E33" s="2"/>
      <c r="F33" s="3"/>
      <c r="G33" s="3"/>
      <c r="H33" s="4"/>
      <c r="I33" s="3"/>
      <c r="J33" s="3"/>
      <c r="K33" s="3"/>
      <c r="L33" s="4"/>
      <c r="M33" s="4"/>
      <c r="N33" s="4"/>
    </row>
    <row r="34" spans="1:14" x14ac:dyDescent="0.25">
      <c r="A34" s="3"/>
      <c r="B34" s="2"/>
      <c r="C34" s="2"/>
      <c r="D34" s="2"/>
      <c r="E34" s="2"/>
      <c r="F34" s="3"/>
      <c r="G34" s="3"/>
      <c r="H34" s="4"/>
      <c r="I34" s="3"/>
      <c r="J34" s="3"/>
      <c r="K34" s="3"/>
      <c r="L34" s="4"/>
      <c r="M34" s="4"/>
      <c r="N34" s="4"/>
    </row>
    <row r="35" spans="1:14" x14ac:dyDescent="0.25">
      <c r="A35" s="3"/>
      <c r="B35" s="2"/>
      <c r="C35" s="2"/>
      <c r="D35" s="2"/>
      <c r="E35" s="2"/>
      <c r="F35" s="3"/>
      <c r="G35" s="3"/>
      <c r="H35" s="4"/>
      <c r="I35" s="3"/>
      <c r="J35" s="3"/>
      <c r="K35" s="3"/>
      <c r="L35" s="4"/>
      <c r="M35" s="4"/>
      <c r="N35" s="4"/>
    </row>
    <row r="36" spans="1:14" x14ac:dyDescent="0.25">
      <c r="A36" s="3"/>
      <c r="B36" s="2"/>
      <c r="C36" s="2"/>
      <c r="D36" s="2"/>
      <c r="E36" s="2"/>
      <c r="F36" s="3"/>
      <c r="G36" s="3"/>
      <c r="H36" s="4"/>
      <c r="I36" s="3"/>
      <c r="J36" s="3"/>
      <c r="K36" s="3"/>
      <c r="L36" s="4"/>
      <c r="M36" s="4"/>
      <c r="N36" s="4"/>
    </row>
    <row r="37" spans="1:14" x14ac:dyDescent="0.25">
      <c r="A37" s="3"/>
      <c r="B37" s="2"/>
      <c r="C37" s="2"/>
      <c r="D37" s="2"/>
      <c r="E37" s="2"/>
      <c r="F37" s="3"/>
      <c r="G37" s="3"/>
      <c r="H37" s="4"/>
      <c r="I37" s="3"/>
      <c r="J37" s="3"/>
      <c r="K37" s="3"/>
      <c r="L37" s="4"/>
      <c r="M37" s="4"/>
      <c r="N37" s="4"/>
    </row>
    <row r="38" spans="1:14" x14ac:dyDescent="0.25">
      <c r="A38" s="3"/>
      <c r="B38" s="2"/>
      <c r="C38" s="2"/>
      <c r="D38" s="2"/>
      <c r="E38" s="2"/>
      <c r="F38" s="3"/>
      <c r="G38" s="3"/>
      <c r="H38" s="4"/>
      <c r="I38" s="3"/>
      <c r="J38" s="3"/>
      <c r="K38" s="3"/>
      <c r="L38" s="4"/>
      <c r="M38" s="4"/>
      <c r="N38" s="4"/>
    </row>
    <row r="39" spans="1:14" x14ac:dyDescent="0.25">
      <c r="A39" s="3"/>
      <c r="B39" s="2"/>
      <c r="C39" s="2"/>
      <c r="D39" s="2"/>
      <c r="E39" s="2"/>
      <c r="F39" s="3"/>
      <c r="G39" s="3"/>
      <c r="H39" s="4"/>
      <c r="I39" s="3"/>
      <c r="J39" s="3"/>
      <c r="K39" s="3"/>
      <c r="L39" s="4"/>
      <c r="M39" s="4"/>
      <c r="N39" s="4"/>
    </row>
    <row r="40" spans="1:14" x14ac:dyDescent="0.25">
      <c r="A40" s="3"/>
      <c r="B40" s="2"/>
      <c r="C40" s="2"/>
      <c r="D40" s="2"/>
      <c r="E40" s="2"/>
      <c r="F40" s="3"/>
      <c r="G40" s="3"/>
      <c r="H40" s="4"/>
      <c r="I40" s="3"/>
      <c r="J40" s="3"/>
      <c r="K40" s="3"/>
      <c r="L40" s="4"/>
      <c r="M40" s="4"/>
      <c r="N40" s="4"/>
    </row>
  </sheetData>
  <sortState ref="A2:M16">
    <sortCondition ref="B2:B16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AtulHome</dc:creator>
  <dc:description/>
  <cp:lastModifiedBy>AtulHome</cp:lastModifiedBy>
  <cp:revision>10</cp:revision>
  <dcterms:created xsi:type="dcterms:W3CDTF">2018-04-24T01:03:22Z</dcterms:created>
  <dcterms:modified xsi:type="dcterms:W3CDTF">2018-05-28T16:17:43Z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