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zuleta/Desktop/keras/zero_to_deep_learning_udemy/"/>
    </mc:Choice>
  </mc:AlternateContent>
  <bookViews>
    <workbookView xWindow="80" yWindow="460" windowWidth="25440" windowHeight="14520"/>
  </bookViews>
  <sheets>
    <sheet name="Dataset 1" sheetId="2" r:id="rId1"/>
    <sheet name="Dataset 2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C16" i="1"/>
  <c r="I15" i="1"/>
  <c r="I17" i="1"/>
  <c r="H15" i="1"/>
  <c r="H17" i="1"/>
  <c r="G15" i="1"/>
  <c r="G17" i="1"/>
  <c r="I16" i="1"/>
  <c r="H16" i="1"/>
  <c r="C17" i="1"/>
  <c r="D17" i="1"/>
  <c r="D16" i="1"/>
  <c r="C15" i="1"/>
  <c r="D15" i="1"/>
  <c r="B17" i="1"/>
  <c r="B16" i="1"/>
  <c r="B15" i="1"/>
  <c r="I12" i="1"/>
  <c r="H12" i="1"/>
  <c r="G12" i="1"/>
  <c r="I11" i="1"/>
  <c r="H11" i="1"/>
  <c r="G11" i="1"/>
  <c r="C12" i="1"/>
  <c r="D12" i="1"/>
  <c r="B12" i="1"/>
  <c r="C11" i="1"/>
  <c r="D11" i="1"/>
  <c r="B11" i="1"/>
  <c r="G28" i="2"/>
  <c r="I28" i="2"/>
  <c r="I30" i="2"/>
  <c r="H28" i="2"/>
  <c r="H30" i="2"/>
  <c r="G30" i="2"/>
  <c r="I29" i="2"/>
  <c r="H29" i="2"/>
  <c r="G29" i="2"/>
  <c r="H24" i="2"/>
  <c r="I24" i="2"/>
  <c r="G24" i="2"/>
  <c r="B24" i="2"/>
  <c r="H23" i="2"/>
  <c r="I23" i="2"/>
  <c r="G23" i="2"/>
  <c r="B28" i="2"/>
  <c r="B30" i="2"/>
  <c r="B29" i="2"/>
  <c r="D30" i="2"/>
  <c r="D29" i="2"/>
  <c r="C30" i="2"/>
  <c r="C29" i="2"/>
  <c r="D28" i="2"/>
  <c r="C28" i="2"/>
  <c r="C24" i="2"/>
  <c r="D24" i="2"/>
  <c r="C23" i="2"/>
  <c r="D23" i="2"/>
  <c r="B23" i="2"/>
</calcChain>
</file>

<file path=xl/sharedStrings.xml><?xml version="1.0" encoding="utf-8"?>
<sst xmlns="http://schemas.openxmlformats.org/spreadsheetml/2006/main" count="72" uniqueCount="25">
  <si>
    <t>Adam</t>
  </si>
  <si>
    <t>Adagrad</t>
  </si>
  <si>
    <t>Final lost</t>
  </si>
  <si>
    <t>Iteration</t>
  </si>
  <si>
    <t xml:space="preserve">Adam </t>
  </si>
  <si>
    <t>SGD</t>
  </si>
  <si>
    <t xml:space="preserve">Total Execution Time </t>
  </si>
  <si>
    <t>Mean</t>
  </si>
  <si>
    <t>Std. Dev</t>
  </si>
  <si>
    <t>Confidence interval 95%</t>
  </si>
  <si>
    <t xml:space="preserve">[0,001891231; 0,002128769] </t>
  </si>
  <si>
    <t>[0,004356035; 0,010503965]</t>
  </si>
  <si>
    <t>[0,00147616 ;  0,00244384]</t>
  </si>
  <si>
    <t>[121,6130053 ; 167,0869947]</t>
  </si>
  <si>
    <t>[165,8620736 ;  195,1379264]</t>
  </si>
  <si>
    <t>[66,2846372 ;  80,0153628]</t>
  </si>
  <si>
    <t>Confidence Interval 95%</t>
  </si>
  <si>
    <t>[648,3219161 ; 752,1780839]</t>
  </si>
  <si>
    <t>[638,4178273 ; 691,0821727]</t>
  </si>
  <si>
    <t>[624,8858569 ; 694,6141431]</t>
  </si>
  <si>
    <t>[0,008451374 ; 0,008598626]</t>
  </si>
  <si>
    <t>[0,008805018 ; 0,008869982]</t>
  </si>
  <si>
    <t>[0,008923029 ;  0,009026971]</t>
  </si>
  <si>
    <t>Total Execution Time Confidence Interval</t>
  </si>
  <si>
    <t>Final Lost 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</si>
</sst>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1" workbookViewId="0">
      <selection activeCell="C41" sqref="C41"/>
    </sheetView>
  </sheetViews>
  <sheetFormatPr baseColWidth="10" defaultRowHeight="16" x14ac:dyDescent="0.2"/>
  <cols>
    <col min="2" max="2" width="25" customWidth="1"/>
    <col min="3" max="3" width="28.83203125" customWidth="1"/>
    <col min="4" max="4" width="28.1640625" customWidth="1"/>
    <col min="7" max="7" width="24.33203125" customWidth="1"/>
    <col min="8" max="8" width="25.33203125" customWidth="1"/>
    <col min="9" max="9" width="26.83203125" customWidth="1"/>
  </cols>
  <sheetData>
    <row r="1" spans="1:9" x14ac:dyDescent="0.2">
      <c r="A1" s="5" t="s">
        <v>6</v>
      </c>
      <c r="B1" s="5"/>
      <c r="C1" s="5"/>
      <c r="D1" s="5"/>
      <c r="F1" s="5" t="s">
        <v>2</v>
      </c>
      <c r="G1" s="5"/>
      <c r="H1" s="5"/>
      <c r="I1" s="5"/>
    </row>
    <row r="2" spans="1:9" x14ac:dyDescent="0.2">
      <c r="A2" s="6" t="s">
        <v>3</v>
      </c>
      <c r="B2" s="6" t="s">
        <v>4</v>
      </c>
      <c r="C2" s="6" t="s">
        <v>1</v>
      </c>
      <c r="D2" s="6" t="s">
        <v>5</v>
      </c>
      <c r="F2" s="6" t="s">
        <v>3</v>
      </c>
      <c r="G2" s="6" t="s">
        <v>4</v>
      </c>
      <c r="H2" s="6" t="s">
        <v>1</v>
      </c>
      <c r="I2" s="6" t="s">
        <v>5</v>
      </c>
    </row>
    <row r="3" spans="1:9" x14ac:dyDescent="0.2">
      <c r="A3" s="6">
        <v>1</v>
      </c>
      <c r="B3" s="6">
        <v>85</v>
      </c>
      <c r="C3" s="6">
        <v>258</v>
      </c>
      <c r="D3" s="6">
        <v>153</v>
      </c>
      <c r="F3" s="6">
        <v>1</v>
      </c>
      <c r="G3" s="6">
        <v>1.2999999999999999E-3</v>
      </c>
      <c r="H3" s="6">
        <v>1.9E-3</v>
      </c>
      <c r="I3" s="6">
        <v>4.8999999999999998E-3</v>
      </c>
    </row>
    <row r="4" spans="1:9" x14ac:dyDescent="0.2">
      <c r="A4" s="6">
        <v>2</v>
      </c>
      <c r="B4" s="6">
        <v>59</v>
      </c>
      <c r="C4" s="6">
        <v>102</v>
      </c>
      <c r="D4" s="6">
        <v>58</v>
      </c>
      <c r="F4" s="6">
        <v>2</v>
      </c>
      <c r="G4" s="6">
        <v>1.2999999999999999E-3</v>
      </c>
      <c r="H4" s="6">
        <v>1.8E-3</v>
      </c>
      <c r="I4" s="6">
        <v>3.8E-3</v>
      </c>
    </row>
    <row r="5" spans="1:9" x14ac:dyDescent="0.2">
      <c r="A5" s="6">
        <v>3</v>
      </c>
      <c r="B5" s="6">
        <v>35</v>
      </c>
      <c r="C5" s="6">
        <v>201</v>
      </c>
      <c r="D5" s="6">
        <v>155</v>
      </c>
      <c r="F5" s="6">
        <v>3</v>
      </c>
      <c r="G5" s="6">
        <v>1.5E-3</v>
      </c>
      <c r="H5" s="6">
        <v>1.9E-3</v>
      </c>
      <c r="I5" s="6">
        <v>2.8E-3</v>
      </c>
    </row>
    <row r="6" spans="1:9" x14ac:dyDescent="0.2">
      <c r="A6" s="6">
        <v>4</v>
      </c>
      <c r="B6" s="6">
        <v>71</v>
      </c>
      <c r="C6" s="6">
        <v>148</v>
      </c>
      <c r="D6" s="6">
        <v>49</v>
      </c>
      <c r="F6" s="6">
        <v>4</v>
      </c>
      <c r="G6" s="6">
        <v>1.1999999999999999E-3</v>
      </c>
      <c r="H6" s="6">
        <v>1.4E-3</v>
      </c>
      <c r="I6" s="6">
        <v>6.8999999999999999E-3</v>
      </c>
    </row>
    <row r="7" spans="1:9" x14ac:dyDescent="0.2">
      <c r="A7" s="6">
        <v>5</v>
      </c>
      <c r="B7" s="6">
        <v>65</v>
      </c>
      <c r="C7" s="6">
        <v>201</v>
      </c>
      <c r="D7" s="6">
        <v>156</v>
      </c>
      <c r="F7" s="6">
        <v>5</v>
      </c>
      <c r="G7" s="6">
        <v>1.1999999999999999E-3</v>
      </c>
      <c r="H7" s="6">
        <v>2.0999999999999999E-3</v>
      </c>
      <c r="I7" s="6">
        <v>1.9E-3</v>
      </c>
    </row>
    <row r="8" spans="1:9" x14ac:dyDescent="0.2">
      <c r="A8" s="6">
        <v>6</v>
      </c>
      <c r="B8" s="6">
        <v>72</v>
      </c>
      <c r="C8" s="6">
        <v>106</v>
      </c>
      <c r="D8" s="6">
        <v>52</v>
      </c>
      <c r="F8" s="6">
        <v>6</v>
      </c>
      <c r="G8" s="6">
        <v>1.2999999999999999E-3</v>
      </c>
      <c r="H8" s="6">
        <v>2.2000000000000001E-3</v>
      </c>
      <c r="I8" s="6">
        <v>4.7999999999999996E-3</v>
      </c>
    </row>
    <row r="9" spans="1:9" x14ac:dyDescent="0.2">
      <c r="A9" s="6">
        <v>7</v>
      </c>
      <c r="B9" s="6">
        <v>63</v>
      </c>
      <c r="C9" s="6">
        <v>206</v>
      </c>
      <c r="D9" s="6">
        <v>103</v>
      </c>
      <c r="F9" s="6">
        <v>7</v>
      </c>
      <c r="G9" s="6">
        <v>1.5E-3</v>
      </c>
      <c r="H9" s="6">
        <v>2E-3</v>
      </c>
      <c r="I9" s="6">
        <v>2.3999999999999998E-3</v>
      </c>
    </row>
    <row r="10" spans="1:9" x14ac:dyDescent="0.2">
      <c r="A10" s="6">
        <v>8</v>
      </c>
      <c r="B10" s="6">
        <v>40</v>
      </c>
      <c r="C10" s="6">
        <v>207</v>
      </c>
      <c r="D10" s="6">
        <v>45</v>
      </c>
      <c r="F10" s="6">
        <v>8</v>
      </c>
      <c r="G10" s="6">
        <v>1.9E-3</v>
      </c>
      <c r="H10" s="6">
        <v>2.2000000000000001E-3</v>
      </c>
      <c r="I10" s="6">
        <v>6.6E-3</v>
      </c>
    </row>
    <row r="11" spans="1:9" x14ac:dyDescent="0.2">
      <c r="A11" s="6">
        <v>9</v>
      </c>
      <c r="B11" s="6">
        <v>44</v>
      </c>
      <c r="C11" s="6">
        <v>189</v>
      </c>
      <c r="D11" s="6">
        <v>237</v>
      </c>
      <c r="F11" s="6">
        <v>9</v>
      </c>
      <c r="G11" s="6">
        <v>1.5E-3</v>
      </c>
      <c r="H11" s="6">
        <v>1.6000000000000001E-3</v>
      </c>
      <c r="I11" s="6">
        <v>2E-3</v>
      </c>
    </row>
    <row r="12" spans="1:9" x14ac:dyDescent="0.2">
      <c r="A12" s="6">
        <v>10</v>
      </c>
      <c r="B12" s="6">
        <v>86</v>
      </c>
      <c r="C12" s="6">
        <v>209</v>
      </c>
      <c r="D12" s="6">
        <v>142</v>
      </c>
      <c r="F12" s="6">
        <v>10</v>
      </c>
      <c r="G12" s="6">
        <v>1.5E-3</v>
      </c>
      <c r="H12" s="6">
        <v>3.0000000000000001E-3</v>
      </c>
      <c r="I12" s="6">
        <v>3.3E-3</v>
      </c>
    </row>
    <row r="13" spans="1:9" x14ac:dyDescent="0.2">
      <c r="A13" s="6">
        <v>11</v>
      </c>
      <c r="B13" s="6">
        <v>132</v>
      </c>
      <c r="C13" s="6">
        <v>179</v>
      </c>
      <c r="D13" s="6">
        <v>177</v>
      </c>
      <c r="F13" s="6">
        <v>11</v>
      </c>
      <c r="G13" s="6">
        <v>1.1999999999999999E-3</v>
      </c>
      <c r="H13" s="6">
        <v>1.6999999999999999E-3</v>
      </c>
      <c r="I13" s="6">
        <v>2.3E-3</v>
      </c>
    </row>
    <row r="14" spans="1:9" x14ac:dyDescent="0.2">
      <c r="A14" s="6">
        <v>12</v>
      </c>
      <c r="B14" s="6">
        <v>70</v>
      </c>
      <c r="C14" s="6">
        <v>212</v>
      </c>
      <c r="D14" s="6">
        <v>93</v>
      </c>
      <c r="F14" s="6">
        <v>12</v>
      </c>
      <c r="G14" s="6">
        <v>1.1999999999999999E-3</v>
      </c>
      <c r="H14" s="6">
        <v>1.4E-3</v>
      </c>
      <c r="I14" s="6">
        <v>6.0000000000000001E-3</v>
      </c>
    </row>
    <row r="15" spans="1:9" x14ac:dyDescent="0.2">
      <c r="A15" s="6">
        <v>13</v>
      </c>
      <c r="B15" s="6">
        <v>66</v>
      </c>
      <c r="C15" s="6">
        <v>208</v>
      </c>
      <c r="D15" s="6">
        <v>169</v>
      </c>
      <c r="F15" s="6">
        <v>13</v>
      </c>
      <c r="G15" s="6">
        <v>1.6999999999999999E-3</v>
      </c>
      <c r="H15" s="6">
        <v>1.9E-3</v>
      </c>
      <c r="I15" s="6">
        <v>2.0999999999999999E-3</v>
      </c>
    </row>
    <row r="16" spans="1:9" x14ac:dyDescent="0.2">
      <c r="A16" s="6">
        <v>14</v>
      </c>
      <c r="B16" s="6">
        <v>85</v>
      </c>
      <c r="C16" s="6">
        <v>213</v>
      </c>
      <c r="D16" s="6">
        <v>191</v>
      </c>
      <c r="F16" s="6">
        <v>14</v>
      </c>
      <c r="G16" s="6">
        <v>1.2999999999999999E-3</v>
      </c>
      <c r="H16" s="6">
        <v>2.3E-3</v>
      </c>
      <c r="I16" s="6">
        <v>3.5999999999999997E-2</v>
      </c>
    </row>
    <row r="17" spans="1:9" x14ac:dyDescent="0.2">
      <c r="A17" s="6">
        <v>15</v>
      </c>
      <c r="B17" s="6">
        <v>103</v>
      </c>
      <c r="C17" s="6">
        <v>210</v>
      </c>
      <c r="D17" s="6">
        <v>189</v>
      </c>
      <c r="F17" s="6">
        <v>15</v>
      </c>
      <c r="G17" s="6">
        <v>1.1000000000000001E-3</v>
      </c>
      <c r="H17" s="6">
        <v>2.3E-3</v>
      </c>
      <c r="I17" s="6">
        <v>2.2000000000000001E-3</v>
      </c>
    </row>
    <row r="18" spans="1:9" x14ac:dyDescent="0.2">
      <c r="A18" s="6">
        <v>16</v>
      </c>
      <c r="B18" s="6">
        <v>77</v>
      </c>
      <c r="C18" s="6">
        <v>144</v>
      </c>
      <c r="D18" s="6">
        <v>165</v>
      </c>
      <c r="F18" s="6">
        <v>16</v>
      </c>
      <c r="G18" s="6">
        <v>1.1000000000000001E-3</v>
      </c>
      <c r="H18" s="6">
        <v>1.9E-3</v>
      </c>
      <c r="I18" s="6">
        <v>2.0999999999999999E-3</v>
      </c>
    </row>
    <row r="19" spans="1:9" x14ac:dyDescent="0.2">
      <c r="A19" s="6">
        <v>17</v>
      </c>
      <c r="B19" s="6">
        <v>87</v>
      </c>
      <c r="C19" s="6">
        <v>186</v>
      </c>
      <c r="D19" s="6">
        <v>179</v>
      </c>
      <c r="F19" s="6">
        <v>17</v>
      </c>
      <c r="G19" s="6">
        <v>1.4E-3</v>
      </c>
      <c r="H19" s="6">
        <v>1.9E-3</v>
      </c>
      <c r="I19" s="6">
        <v>5.7000000000000002E-3</v>
      </c>
    </row>
    <row r="20" spans="1:9" x14ac:dyDescent="0.2">
      <c r="A20" s="6">
        <v>18</v>
      </c>
      <c r="B20" s="6">
        <v>79</v>
      </c>
      <c r="C20" s="6">
        <v>125</v>
      </c>
      <c r="D20" s="6">
        <v>207</v>
      </c>
      <c r="F20" s="6">
        <v>18</v>
      </c>
      <c r="G20" s="6">
        <v>1.5E-3</v>
      </c>
      <c r="H20" s="6">
        <v>2.3E-3</v>
      </c>
      <c r="I20" s="6">
        <v>1.9E-3</v>
      </c>
    </row>
    <row r="21" spans="1:9" x14ac:dyDescent="0.2">
      <c r="A21" s="6">
        <v>19</v>
      </c>
      <c r="B21" s="6">
        <v>81</v>
      </c>
      <c r="C21" s="6">
        <v>134</v>
      </c>
      <c r="D21" s="6">
        <v>273</v>
      </c>
      <c r="F21" s="6">
        <v>19</v>
      </c>
      <c r="G21" s="6">
        <v>1.5E-3</v>
      </c>
      <c r="H21" s="6">
        <v>2.3E-3</v>
      </c>
      <c r="I21" s="6">
        <v>1.9E-3</v>
      </c>
    </row>
    <row r="22" spans="1:9" x14ac:dyDescent="0.2">
      <c r="A22" s="6">
        <v>20</v>
      </c>
      <c r="B22" s="6">
        <v>63</v>
      </c>
      <c r="C22" s="6">
        <v>172</v>
      </c>
      <c r="D22" s="6">
        <v>94</v>
      </c>
      <c r="F22" s="6">
        <v>20</v>
      </c>
      <c r="G22" s="6">
        <v>1.2999999999999999E-2</v>
      </c>
      <c r="H22" s="6">
        <v>2.0999999999999999E-3</v>
      </c>
      <c r="I22" s="6">
        <v>4.9000000000000002E-2</v>
      </c>
    </row>
    <row r="23" spans="1:9" x14ac:dyDescent="0.2">
      <c r="A23" s="3" t="s">
        <v>7</v>
      </c>
      <c r="B23" s="4">
        <f>AVERAGE(B3:B22)</f>
        <v>73.150000000000006</v>
      </c>
      <c r="C23" s="4">
        <f t="shared" ref="C23:D23" si="0">AVERAGE(C3:C22)</f>
        <v>180.5</v>
      </c>
      <c r="D23" s="4">
        <f t="shared" si="0"/>
        <v>144.35</v>
      </c>
      <c r="F23" s="3" t="s">
        <v>7</v>
      </c>
      <c r="G23" s="4">
        <f>AVERAGE(G3:G22)</f>
        <v>1.9599999999999999E-3</v>
      </c>
      <c r="H23" s="4">
        <f t="shared" ref="H23:I23" si="1">AVERAGE(H3:H22)</f>
        <v>2.0099999999999996E-3</v>
      </c>
      <c r="I23" s="4">
        <f t="shared" si="1"/>
        <v>7.4299999999999991E-3</v>
      </c>
    </row>
    <row r="24" spans="1:9" x14ac:dyDescent="0.2">
      <c r="A24" s="3" t="s">
        <v>8</v>
      </c>
      <c r="B24" s="4">
        <f>AVEDEV(B3:B22)</f>
        <v>15.665000000000003</v>
      </c>
      <c r="C24" s="4">
        <f t="shared" ref="C24:D24" si="2">AVEDEV(C3:C22)</f>
        <v>33.4</v>
      </c>
      <c r="D24" s="4">
        <f t="shared" si="2"/>
        <v>51.879999999999995</v>
      </c>
      <c r="F24" s="3" t="s">
        <v>8</v>
      </c>
      <c r="G24" s="4">
        <f>AVEDEV(G3:G22)</f>
        <v>1.1039999999999999E-3</v>
      </c>
      <c r="H24" s="4">
        <f t="shared" ref="H24:I24" si="3">AVEDEV(H3:H22)</f>
        <v>2.7099999999999997E-4</v>
      </c>
      <c r="I24" s="4">
        <f t="shared" si="3"/>
        <v>7.0139999999999994E-3</v>
      </c>
    </row>
    <row r="27" spans="1:9" x14ac:dyDescent="0.2">
      <c r="A27" s="8"/>
      <c r="B27" s="2" t="s">
        <v>9</v>
      </c>
      <c r="C27" s="2"/>
      <c r="D27" s="2"/>
      <c r="F27" s="8"/>
      <c r="G27" s="2" t="s">
        <v>9</v>
      </c>
      <c r="H27" s="2"/>
      <c r="I27" s="2"/>
    </row>
    <row r="28" spans="1:9" x14ac:dyDescent="0.2">
      <c r="A28" s="7"/>
      <c r="B28" s="6">
        <f>_xlfn.CONFIDENCE.NORM(0.05,B24,20)</f>
        <v>6.8653627990660739</v>
      </c>
      <c r="C28" s="6">
        <f>_xlfn.CONFIDENCE.NORM(0.05,C24,20)</f>
        <v>14.637926427628908</v>
      </c>
      <c r="D28" s="6">
        <f>_xlfn.CONFIDENCE.NORM(0.05,D24,20)</f>
        <v>22.736994702556519</v>
      </c>
      <c r="F28" s="7"/>
      <c r="G28" s="6">
        <f>_xlfn.CONFIDENCE.NORM(0.05,G24,20)</f>
        <v>4.8384044239827283E-4</v>
      </c>
      <c r="H28" s="6">
        <f>_xlfn.CONFIDENCE.NORM(0.05,H24,20)</f>
        <v>1.1876880424812675E-4</v>
      </c>
      <c r="I28" s="6">
        <f>_xlfn.CONFIDENCE.NORM(0.05,I24,20)</f>
        <v>3.0739645498020704E-3</v>
      </c>
    </row>
    <row r="29" spans="1:9" x14ac:dyDescent="0.2">
      <c r="A29" s="7"/>
      <c r="B29" s="6">
        <f>B23+B28</f>
        <v>80.015362799066082</v>
      </c>
      <c r="C29" s="6">
        <f>C23+C28</f>
        <v>195.13792642762891</v>
      </c>
      <c r="D29" s="6">
        <f>D23+D28</f>
        <v>167.08699470255652</v>
      </c>
      <c r="F29" s="7"/>
      <c r="G29" s="6">
        <f>G23+G28</f>
        <v>2.4438404423982726E-3</v>
      </c>
      <c r="H29" s="6">
        <f>H23+H28</f>
        <v>2.1287688042481265E-3</v>
      </c>
      <c r="I29" s="6">
        <f>I23+I28</f>
        <v>1.050396454980207E-2</v>
      </c>
    </row>
    <row r="30" spans="1:9" x14ac:dyDescent="0.2">
      <c r="A30" s="7"/>
      <c r="B30" s="6">
        <f>B23-B28</f>
        <v>66.284637200933929</v>
      </c>
      <c r="C30" s="6">
        <f>C23-C28</f>
        <v>165.86207357237109</v>
      </c>
      <c r="D30" s="6">
        <f>D23-D28</f>
        <v>121.61300529744348</v>
      </c>
      <c r="F30" s="7"/>
      <c r="G30" s="6">
        <f>G23-G28</f>
        <v>1.4761595576017271E-3</v>
      </c>
      <c r="H30" s="6">
        <f>H23-H28</f>
        <v>1.8912311957518728E-3</v>
      </c>
      <c r="I30" s="6">
        <f>I23-I28</f>
        <v>4.3560354501979287E-3</v>
      </c>
    </row>
    <row r="31" spans="1:9" x14ac:dyDescent="0.2">
      <c r="A31" s="7"/>
      <c r="B31" s="6" t="s">
        <v>15</v>
      </c>
      <c r="C31" s="6" t="s">
        <v>14</v>
      </c>
      <c r="D31" s="6" t="s">
        <v>13</v>
      </c>
      <c r="F31" s="7"/>
      <c r="G31" s="6" t="s">
        <v>12</v>
      </c>
      <c r="H31" s="6" t="s">
        <v>10</v>
      </c>
      <c r="I31" s="6" t="s">
        <v>11</v>
      </c>
    </row>
    <row r="33" spans="2:4" x14ac:dyDescent="0.2">
      <c r="B33" s="2" t="s">
        <v>23</v>
      </c>
      <c r="C33" s="2"/>
      <c r="D33" s="2"/>
    </row>
    <row r="34" spans="2:4" x14ac:dyDescent="0.2">
      <c r="B34" s="4" t="s">
        <v>0</v>
      </c>
      <c r="C34" s="4" t="s">
        <v>1</v>
      </c>
      <c r="D34" s="4" t="s">
        <v>5</v>
      </c>
    </row>
    <row r="35" spans="2:4" x14ac:dyDescent="0.2">
      <c r="B35" s="6" t="s">
        <v>15</v>
      </c>
      <c r="C35" s="6" t="s">
        <v>14</v>
      </c>
      <c r="D35" s="6" t="s">
        <v>13</v>
      </c>
    </row>
    <row r="36" spans="2:4" x14ac:dyDescent="0.2">
      <c r="B36" s="1"/>
      <c r="C36" s="1"/>
      <c r="D36" s="1"/>
    </row>
    <row r="37" spans="2:4" x14ac:dyDescent="0.2">
      <c r="B37" s="2" t="s">
        <v>24</v>
      </c>
      <c r="C37" s="2"/>
      <c r="D37" s="2"/>
    </row>
    <row r="38" spans="2:4" x14ac:dyDescent="0.2">
      <c r="B38" s="4" t="s">
        <v>0</v>
      </c>
      <c r="C38" s="4" t="s">
        <v>1</v>
      </c>
      <c r="D38" s="4" t="s">
        <v>5</v>
      </c>
    </row>
    <row r="39" spans="2:4" x14ac:dyDescent="0.2">
      <c r="B39" s="4" t="s">
        <v>12</v>
      </c>
      <c r="C39" s="4" t="s">
        <v>10</v>
      </c>
      <c r="D39" s="4" t="s">
        <v>11</v>
      </c>
    </row>
  </sheetData>
  <mergeCells count="6">
    <mergeCell ref="B33:D33"/>
    <mergeCell ref="B37:D37"/>
    <mergeCell ref="A1:D1"/>
    <mergeCell ref="F1:I1"/>
    <mergeCell ref="G27:I27"/>
    <mergeCell ref="B27:D27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D32" sqref="D32"/>
    </sheetView>
  </sheetViews>
  <sheetFormatPr baseColWidth="10" defaultRowHeight="16" x14ac:dyDescent="0.2"/>
  <cols>
    <col min="2" max="2" width="27.5" customWidth="1"/>
    <col min="3" max="3" width="33.5" customWidth="1"/>
    <col min="4" max="4" width="28.5" customWidth="1"/>
    <col min="7" max="7" width="26.1640625" customWidth="1"/>
    <col min="8" max="8" width="26.6640625" customWidth="1"/>
    <col min="9" max="9" width="26.5" customWidth="1"/>
  </cols>
  <sheetData>
    <row r="1" spans="1:9" x14ac:dyDescent="0.2">
      <c r="A1" s="5" t="s">
        <v>6</v>
      </c>
      <c r="B1" s="5"/>
      <c r="C1" s="5"/>
      <c r="D1" s="5"/>
      <c r="F1" s="5" t="s">
        <v>2</v>
      </c>
      <c r="G1" s="5"/>
      <c r="H1" s="5"/>
      <c r="I1" s="5"/>
    </row>
    <row r="2" spans="1:9" x14ac:dyDescent="0.2">
      <c r="A2" s="6" t="s">
        <v>3</v>
      </c>
      <c r="B2" s="6" t="s">
        <v>4</v>
      </c>
      <c r="C2" s="6" t="s">
        <v>1</v>
      </c>
      <c r="D2" s="6" t="s">
        <v>5</v>
      </c>
      <c r="F2" s="6" t="s">
        <v>3</v>
      </c>
      <c r="G2" s="6" t="s">
        <v>4</v>
      </c>
      <c r="H2" s="6" t="s">
        <v>1</v>
      </c>
      <c r="I2" s="6" t="s">
        <v>5</v>
      </c>
    </row>
    <row r="3" spans="1:9" x14ac:dyDescent="0.2">
      <c r="A3" s="6">
        <v>1</v>
      </c>
      <c r="B3" s="6">
        <v>788</v>
      </c>
      <c r="C3" s="6">
        <v>614</v>
      </c>
      <c r="D3" s="6">
        <v>645</v>
      </c>
      <c r="F3" s="6">
        <v>1</v>
      </c>
      <c r="G3" s="6">
        <v>8.5000000000000006E-3</v>
      </c>
      <c r="H3" s="6">
        <v>8.8000000000000005E-3</v>
      </c>
      <c r="I3" s="6">
        <v>9.1000000000000004E-3</v>
      </c>
    </row>
    <row r="4" spans="1:9" x14ac:dyDescent="0.2">
      <c r="A4" s="6">
        <v>2</v>
      </c>
      <c r="B4" s="6">
        <v>750</v>
      </c>
      <c r="C4" s="6">
        <v>676</v>
      </c>
      <c r="D4" s="6">
        <v>633</v>
      </c>
      <c r="F4" s="6">
        <v>2</v>
      </c>
      <c r="G4" s="6">
        <v>8.5000000000000006E-3</v>
      </c>
      <c r="H4" s="6">
        <v>8.8000000000000005E-3</v>
      </c>
      <c r="I4" s="6">
        <v>8.8999999999999999E-3</v>
      </c>
    </row>
    <row r="5" spans="1:9" x14ac:dyDescent="0.2">
      <c r="A5" s="6">
        <v>3</v>
      </c>
      <c r="B5" s="6">
        <v>711</v>
      </c>
      <c r="C5" s="6">
        <v>602</v>
      </c>
      <c r="D5" s="6">
        <v>500</v>
      </c>
      <c r="F5" s="6">
        <v>3</v>
      </c>
      <c r="G5" s="6">
        <v>8.6E-3</v>
      </c>
      <c r="H5" s="6">
        <v>8.8000000000000005E-3</v>
      </c>
      <c r="I5" s="6">
        <v>8.8999999999999999E-3</v>
      </c>
    </row>
    <row r="6" spans="1:9" x14ac:dyDescent="0.2">
      <c r="A6" s="6">
        <v>4</v>
      </c>
      <c r="B6" s="6">
        <v>436</v>
      </c>
      <c r="C6" s="6">
        <v>708</v>
      </c>
      <c r="D6" s="6">
        <v>689</v>
      </c>
      <c r="F6" s="6">
        <v>4</v>
      </c>
      <c r="G6" s="6">
        <v>8.8000000000000005E-3</v>
      </c>
      <c r="H6" s="6">
        <v>8.8000000000000005E-3</v>
      </c>
      <c r="I6" s="6">
        <v>8.9999999999999993E-3</v>
      </c>
    </row>
    <row r="7" spans="1:9" x14ac:dyDescent="0.2">
      <c r="A7" s="6">
        <v>5</v>
      </c>
      <c r="B7" s="6">
        <v>781</v>
      </c>
      <c r="C7" s="6">
        <v>644</v>
      </c>
      <c r="D7" s="6">
        <v>670</v>
      </c>
      <c r="F7" s="6">
        <v>5</v>
      </c>
      <c r="G7" s="6">
        <v>8.3999999999999995E-3</v>
      </c>
      <c r="H7" s="6">
        <v>8.8000000000000005E-3</v>
      </c>
      <c r="I7" s="6">
        <v>8.9999999999999993E-3</v>
      </c>
    </row>
    <row r="8" spans="1:9" x14ac:dyDescent="0.2">
      <c r="A8" s="6">
        <v>6</v>
      </c>
      <c r="B8" s="6">
        <v>771</v>
      </c>
      <c r="C8" s="6">
        <v>734</v>
      </c>
      <c r="D8" s="6">
        <v>787</v>
      </c>
      <c r="F8" s="6">
        <v>6</v>
      </c>
      <c r="G8" s="6">
        <v>8.3999999999999995E-3</v>
      </c>
      <c r="H8" s="6">
        <v>8.8999999999999999E-3</v>
      </c>
      <c r="I8" s="6">
        <v>8.8999999999999999E-3</v>
      </c>
    </row>
    <row r="9" spans="1:9" x14ac:dyDescent="0.2">
      <c r="A9" s="6">
        <v>7</v>
      </c>
      <c r="B9" s="6">
        <v>687</v>
      </c>
      <c r="C9" s="6">
        <v>693</v>
      </c>
      <c r="D9" s="6">
        <v>678</v>
      </c>
      <c r="F9" s="6">
        <v>7</v>
      </c>
      <c r="G9" s="6">
        <v>8.3999999999999995E-3</v>
      </c>
      <c r="H9" s="6">
        <v>8.8999999999999999E-3</v>
      </c>
      <c r="I9" s="6">
        <v>8.8999999999999999E-3</v>
      </c>
    </row>
    <row r="10" spans="1:9" x14ac:dyDescent="0.2">
      <c r="A10" s="6">
        <v>8</v>
      </c>
      <c r="B10" s="6">
        <v>678</v>
      </c>
      <c r="C10" s="6">
        <v>647</v>
      </c>
      <c r="D10" s="6">
        <v>676</v>
      </c>
      <c r="F10" s="6">
        <v>8</v>
      </c>
      <c r="G10" s="6">
        <v>8.6E-3</v>
      </c>
      <c r="H10" s="6">
        <v>8.8999999999999999E-3</v>
      </c>
      <c r="I10" s="6">
        <v>9.1000000000000004E-3</v>
      </c>
    </row>
    <row r="11" spans="1:9" x14ac:dyDescent="0.2">
      <c r="A11" s="3" t="s">
        <v>7</v>
      </c>
      <c r="B11" s="4">
        <f>AVERAGE(B3:B10)</f>
        <v>700.25</v>
      </c>
      <c r="C11" s="4">
        <f t="shared" ref="C11:D11" si="0">AVERAGE(C3:C10)</f>
        <v>664.75</v>
      </c>
      <c r="D11" s="4">
        <f t="shared" si="0"/>
        <v>659.75</v>
      </c>
      <c r="F11" s="3" t="s">
        <v>7</v>
      </c>
      <c r="G11" s="4">
        <f>AVERAGE(G3:G10)</f>
        <v>8.5249999999999996E-3</v>
      </c>
      <c r="H11" s="4">
        <f t="shared" ref="H11" si="1">AVERAGE(H3:H10)</f>
        <v>8.8374999999999999E-3</v>
      </c>
      <c r="I11" s="4">
        <f t="shared" ref="I11" si="2">AVERAGE(I3:I10)</f>
        <v>8.9750000000000003E-3</v>
      </c>
    </row>
    <row r="12" spans="1:9" x14ac:dyDescent="0.2">
      <c r="A12" s="3" t="s">
        <v>8</v>
      </c>
      <c r="B12" s="4">
        <f>AVEDEV(B3:B10)</f>
        <v>74.9375</v>
      </c>
      <c r="C12" s="4">
        <f t="shared" ref="C12:D12" si="3">AVEDEV(C3:C10)</f>
        <v>38</v>
      </c>
      <c r="D12" s="4">
        <f t="shared" si="3"/>
        <v>50.3125</v>
      </c>
      <c r="F12" s="3" t="s">
        <v>8</v>
      </c>
      <c r="G12" s="4">
        <f>AVEDEV(G3:G10)</f>
        <v>1.0625000000000001E-4</v>
      </c>
      <c r="H12" s="4">
        <f t="shared" ref="H12:I12" si="4">AVEDEV(H3:H10)</f>
        <v>4.6874999999999608E-5</v>
      </c>
      <c r="I12" s="4">
        <f t="shared" si="4"/>
        <v>7.499999999999998E-5</v>
      </c>
    </row>
    <row r="13" spans="1:9" x14ac:dyDescent="0.2">
      <c r="A13" s="9"/>
      <c r="B13" s="9"/>
      <c r="C13" s="9"/>
      <c r="D13" s="9"/>
      <c r="F13" s="9"/>
      <c r="G13" s="9"/>
      <c r="H13" s="9"/>
      <c r="I13" s="9"/>
    </row>
    <row r="14" spans="1:9" x14ac:dyDescent="0.2">
      <c r="A14" s="9"/>
      <c r="B14" s="5" t="s">
        <v>16</v>
      </c>
      <c r="C14" s="5"/>
      <c r="D14" s="5"/>
      <c r="F14" s="9"/>
      <c r="G14" s="5" t="s">
        <v>16</v>
      </c>
      <c r="H14" s="5"/>
      <c r="I14" s="5"/>
    </row>
    <row r="15" spans="1:9" x14ac:dyDescent="0.2">
      <c r="A15" s="9"/>
      <c r="B15" s="6">
        <f>_xlfn.CONFIDENCE.NORM(0.05,B12,8)</f>
        <v>51.92808391860197</v>
      </c>
      <c r="C15" s="6">
        <f t="shared" ref="C15:D15" si="5">_xlfn.CONFIDENCE.NORM(0.05,C12,8)</f>
        <v>26.33217266264387</v>
      </c>
      <c r="D15" s="6">
        <f t="shared" si="5"/>
        <v>34.864143081296568</v>
      </c>
      <c r="F15" s="9"/>
      <c r="G15" s="6">
        <f>_xlfn.CONFIDENCE.NORM(0.05,G12,8)</f>
        <v>7.3626140668576616E-5</v>
      </c>
      <c r="H15" s="6">
        <f t="shared" ref="H15:I15" si="6">_xlfn.CONFIDENCE.NORM(0.05,H12,8)</f>
        <v>3.2482120883195291E-5</v>
      </c>
      <c r="I15" s="6">
        <f t="shared" si="6"/>
        <v>5.1971393413112892E-5</v>
      </c>
    </row>
    <row r="16" spans="1:9" x14ac:dyDescent="0.2">
      <c r="A16" s="9"/>
      <c r="B16" s="6">
        <f>B11+B15</f>
        <v>752.17808391860194</v>
      </c>
      <c r="C16" s="6">
        <f>C11+C15</f>
        <v>691.08217266264387</v>
      </c>
      <c r="D16" s="6">
        <f t="shared" ref="C16:D16" si="7">D11+D15</f>
        <v>694.61414308129656</v>
      </c>
      <c r="F16" s="9"/>
      <c r="G16" s="6">
        <f>G11+G15</f>
        <v>8.5986261406685756E-3</v>
      </c>
      <c r="H16" s="6">
        <f t="shared" ref="H16" si="8">H11+H15</f>
        <v>8.8699821208831943E-3</v>
      </c>
      <c r="I16" s="6">
        <f t="shared" ref="I16" si="9">I11+I15</f>
        <v>9.0269713934131128E-3</v>
      </c>
    </row>
    <row r="17" spans="1:9" x14ac:dyDescent="0.2">
      <c r="A17" s="9"/>
      <c r="B17" s="6">
        <f>B11-B15</f>
        <v>648.32191608139806</v>
      </c>
      <c r="C17" s="6">
        <f t="shared" ref="C17:D17" si="10">C11-C15</f>
        <v>638.41782733735613</v>
      </c>
      <c r="D17" s="6">
        <f t="shared" si="10"/>
        <v>624.88585691870344</v>
      </c>
      <c r="F17" s="9"/>
      <c r="G17" s="6">
        <f>G11-G15</f>
        <v>8.4513738593314236E-3</v>
      </c>
      <c r="H17" s="6">
        <f t="shared" ref="H17:I17" si="11">H11-H15</f>
        <v>8.8050178791168054E-3</v>
      </c>
      <c r="I17" s="6">
        <f t="shared" si="11"/>
        <v>8.9230286065868879E-3</v>
      </c>
    </row>
    <row r="18" spans="1:9" x14ac:dyDescent="0.2">
      <c r="A18" s="9"/>
      <c r="B18" s="6" t="s">
        <v>17</v>
      </c>
      <c r="C18" s="6" t="s">
        <v>18</v>
      </c>
      <c r="D18" s="6" t="s">
        <v>19</v>
      </c>
      <c r="F18" s="9"/>
      <c r="G18" s="6" t="s">
        <v>20</v>
      </c>
      <c r="H18" s="6" t="s">
        <v>21</v>
      </c>
      <c r="I18" s="6" t="s">
        <v>22</v>
      </c>
    </row>
    <row r="19" spans="1:9" x14ac:dyDescent="0.2">
      <c r="A19" s="9"/>
      <c r="B19" s="9"/>
      <c r="C19" s="9"/>
      <c r="D19" s="9"/>
      <c r="F19" s="9"/>
      <c r="G19" s="9"/>
      <c r="H19" s="9"/>
      <c r="I19" s="9"/>
    </row>
    <row r="20" spans="1:9" x14ac:dyDescent="0.2">
      <c r="A20" s="9"/>
      <c r="B20" s="2" t="s">
        <v>23</v>
      </c>
      <c r="C20" s="2"/>
      <c r="D20" s="2"/>
      <c r="F20" s="9"/>
    </row>
    <row r="21" spans="1:9" x14ac:dyDescent="0.2">
      <c r="A21" s="9"/>
      <c r="B21" s="4" t="s">
        <v>0</v>
      </c>
      <c r="C21" s="4" t="s">
        <v>1</v>
      </c>
      <c r="D21" s="4" t="s">
        <v>5</v>
      </c>
      <c r="F21" s="9"/>
    </row>
    <row r="22" spans="1:9" x14ac:dyDescent="0.2">
      <c r="A22" s="9"/>
      <c r="B22" s="6" t="s">
        <v>17</v>
      </c>
      <c r="C22" s="6" t="s">
        <v>18</v>
      </c>
      <c r="D22" s="6" t="s">
        <v>19</v>
      </c>
      <c r="F22" s="9"/>
    </row>
    <row r="24" spans="1:9" x14ac:dyDescent="0.2">
      <c r="B24" s="2" t="s">
        <v>24</v>
      </c>
      <c r="C24" s="2"/>
      <c r="D24" s="2"/>
    </row>
    <row r="25" spans="1:9" x14ac:dyDescent="0.2">
      <c r="B25" s="4" t="s">
        <v>0</v>
      </c>
      <c r="C25" s="4" t="s">
        <v>1</v>
      </c>
      <c r="D25" s="4" t="s">
        <v>5</v>
      </c>
    </row>
    <row r="26" spans="1:9" x14ac:dyDescent="0.2">
      <c r="B26" s="6" t="s">
        <v>20</v>
      </c>
      <c r="C26" s="6" t="s">
        <v>21</v>
      </c>
      <c r="D26" s="6" t="s">
        <v>22</v>
      </c>
    </row>
  </sheetData>
  <mergeCells count="6">
    <mergeCell ref="A1:D1"/>
    <mergeCell ref="F1:I1"/>
    <mergeCell ref="B14:D14"/>
    <mergeCell ref="G14:I14"/>
    <mergeCell ref="B20:D20"/>
    <mergeCell ref="B24:D24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 1</vt:lpstr>
      <vt:lpstr>Dataset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2018-01-29T19:52:15Z</dcterms:created>
  <dcterms:modified xsi:type="dcterms:W3CDTF">2018-01-30T12:05:57Z</dcterms:modified>
</cp:coreProperties>
</file>