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8C783157-6A02-457A-851B-3F138FE18AA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4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4" l="1"/>
  <c r="AA60" i="4"/>
  <c r="R60" i="4"/>
  <c r="AA59" i="4"/>
  <c r="R59" i="4"/>
  <c r="R58" i="4"/>
  <c r="R57" i="4"/>
  <c r="AA56" i="4"/>
  <c r="R56" i="4"/>
  <c r="AA55" i="4"/>
  <c r="R55" i="4"/>
  <c r="AA54" i="4"/>
  <c r="R54" i="4"/>
  <c r="AA53" i="4"/>
  <c r="R53" i="4"/>
  <c r="AA52" i="4"/>
  <c r="R52" i="4"/>
  <c r="AA51" i="4"/>
  <c r="R51" i="4"/>
  <c r="AA50" i="4"/>
  <c r="R50" i="4"/>
  <c r="AA49" i="4"/>
  <c r="R49" i="4"/>
  <c r="AA48" i="4"/>
  <c r="R48" i="4"/>
  <c r="AA47" i="4"/>
  <c r="R47" i="4"/>
  <c r="AA46" i="4"/>
  <c r="AA45" i="4"/>
  <c r="R45" i="4"/>
  <c r="AA44" i="4"/>
  <c r="R44" i="4"/>
  <c r="AA43" i="4"/>
  <c r="R43" i="4"/>
  <c r="AA42" i="4"/>
  <c r="R42" i="4"/>
  <c r="AA41" i="4"/>
  <c r="R41" i="4"/>
  <c r="R40" i="4"/>
  <c r="R39" i="4"/>
  <c r="R37" i="4"/>
  <c r="AA35" i="4"/>
  <c r="R35" i="4"/>
  <c r="AA34" i="4"/>
  <c r="R34" i="4"/>
  <c r="AA33" i="4"/>
  <c r="R33" i="4"/>
  <c r="AA32" i="4"/>
  <c r="R32" i="4"/>
  <c r="AA31" i="4"/>
  <c r="R31" i="4"/>
  <c r="R30" i="4"/>
  <c r="AA29" i="4"/>
  <c r="R29" i="4"/>
  <c r="R28" i="4"/>
  <c r="R27" i="4"/>
  <c r="AA26" i="4"/>
  <c r="R26" i="4"/>
  <c r="AA25" i="4"/>
  <c r="R25" i="4"/>
  <c r="AA24" i="4"/>
  <c r="R24" i="4"/>
  <c r="AA23" i="4"/>
  <c r="R23" i="4"/>
  <c r="AA22" i="4"/>
  <c r="R22" i="4"/>
  <c r="AA21" i="4"/>
  <c r="R21" i="4"/>
  <c r="AA20" i="4"/>
  <c r="R20" i="4"/>
  <c r="AA18" i="4"/>
  <c r="R18" i="4"/>
  <c r="AA17" i="4"/>
  <c r="R17" i="4"/>
  <c r="AA16" i="4"/>
  <c r="R16" i="4"/>
  <c r="AA15" i="4"/>
  <c r="R15" i="4"/>
  <c r="R14" i="4"/>
  <c r="R13" i="4"/>
  <c r="AA12" i="4"/>
  <c r="R12" i="4"/>
  <c r="AA11" i="4"/>
  <c r="R11" i="4"/>
  <c r="AA10" i="4"/>
  <c r="R10" i="4"/>
  <c r="AA9" i="4"/>
  <c r="R9" i="4"/>
  <c r="AA8" i="4"/>
  <c r="R8" i="4"/>
  <c r="AA7" i="4"/>
  <c r="R7" i="4"/>
  <c r="AA6" i="4"/>
  <c r="R6" i="4"/>
  <c r="AA5" i="4"/>
  <c r="R5" i="4"/>
  <c r="AA4" i="4"/>
  <c r="R4" i="4"/>
  <c r="AA3" i="4"/>
  <c r="R3" i="4"/>
  <c r="AA2" i="4"/>
  <c r="R2" i="4"/>
</calcChain>
</file>

<file path=xl/sharedStrings.xml><?xml version="1.0" encoding="utf-8"?>
<sst xmlns="http://schemas.openxmlformats.org/spreadsheetml/2006/main" count="96" uniqueCount="37">
  <si>
    <t>gender</t>
  </si>
  <si>
    <t>age</t>
  </si>
  <si>
    <t>height</t>
  </si>
  <si>
    <t>weight</t>
  </si>
  <si>
    <t>admission FBG (mmol/L)</t>
  </si>
  <si>
    <t>Discharge FBG (mmol/L)</t>
  </si>
  <si>
    <t>HbA1c (%)</t>
  </si>
  <si>
    <t>SBP (mmHg)</t>
  </si>
  <si>
    <t>DBP (mmHg)</t>
  </si>
  <si>
    <r>
      <t>WBC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</si>
  <si>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N% (%)</t>
  </si>
  <si>
    <t>Hb (g/L)</t>
  </si>
  <si>
    <r>
      <t>PLT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</si>
  <si>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CRP (mg/L)</t>
  </si>
  <si>
    <t>ALT (U/L)</t>
  </si>
  <si>
    <t xml:space="preserve"> AST (U/L)</t>
  </si>
  <si>
    <t>AST/ALT</t>
  </si>
  <si>
    <t>GGT (U/L)</t>
  </si>
  <si>
    <t>BUN (mmol/L)</t>
  </si>
  <si>
    <t xml:space="preserve"> UA (mmol/L)</t>
  </si>
  <si>
    <t>TG (mmol/L)</t>
  </si>
  <si>
    <t>HDL-C (mmol/L)</t>
  </si>
  <si>
    <t>LDL-C (mmol/L)</t>
  </si>
  <si>
    <t>UMA (mg)</t>
  </si>
  <si>
    <t>UCr (g)</t>
  </si>
  <si>
    <t>UACR (mg/g)</t>
  </si>
  <si>
    <t>Diabetic Complications</t>
  </si>
  <si>
    <t>Diabetic nephropathy</t>
  </si>
  <si>
    <t>Diabetic retinopathy and cataract</t>
  </si>
  <si>
    <t>Diabetic peripheral neuropathy</t>
  </si>
  <si>
    <t>Coronary artery disease and cardiac insufficiency</t>
  </si>
  <si>
    <t>Lower extremity atherosclerosis or stenosis</t>
  </si>
  <si>
    <t>Carotid plaque</t>
  </si>
  <si>
    <t>male</t>
  </si>
  <si>
    <t>20052606</t>
  </si>
  <si>
    <t>20061729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</si>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</sst>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4"/>
  <cols>
    <col min="1" max="1" width="10.47265625" customWidth="1"/>
    <col min="2" max="34" width="9" customWidth="1"/>
  </cols>
  <sheetData>
    <row r="1" spans="1:34" s="1" customFormat="1" ht="40.5" customHeight="1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</row>
    <row r="2" spans="1:34" s="2" customFormat="1" ht="17.7">
      <c r="A2" s="4">
        <v>20050628</v>
      </c>
      <c r="B2" s="7" t="s">
        <v>33</v>
      </c>
      <c r="C2" s="5">
        <v>48</v>
      </c>
      <c r="D2" s="7">
        <v>170</v>
      </c>
      <c r="E2" s="5">
        <v>79</v>
      </c>
      <c r="F2" s="7">
        <v>10.7</v>
      </c>
      <c r="G2" s="5">
        <v>9.1999999999999993</v>
      </c>
      <c r="H2" s="7">
        <v>9.8000000000000007</v>
      </c>
      <c r="I2" s="5">
        <v>133</v>
      </c>
      <c r="J2" s="7">
        <v>78</v>
      </c>
      <c r="K2" s="5">
        <v>6.1</v>
      </c>
      <c r="L2" s="7">
        <v>48.2</v>
      </c>
      <c r="M2" s="5">
        <v>165</v>
      </c>
      <c r="N2" s="7">
        <v>239</v>
      </c>
      <c r="O2" s="5">
        <v>1</v>
      </c>
      <c r="P2" s="7">
        <v>11</v>
      </c>
      <c r="Q2" s="5">
        <v>12</v>
      </c>
      <c r="R2" s="7">
        <f t="shared" ref="R2:R18" si="0">Q2/P2</f>
        <v>1.0909090909090908</v>
      </c>
      <c r="S2" s="5">
        <v>14</v>
      </c>
      <c r="T2" s="7">
        <v>6</v>
      </c>
      <c r="U2" s="5">
        <v>174</v>
      </c>
      <c r="V2" s="7">
        <v>0.95</v>
      </c>
      <c r="W2" s="5">
        <v>1.4</v>
      </c>
      <c r="X2" s="7">
        <v>3.37</v>
      </c>
      <c r="Y2" s="5">
        <v>9.41</v>
      </c>
      <c r="Z2" s="7">
        <v>15.27</v>
      </c>
      <c r="AA2" s="5">
        <f t="shared" ref="AA2:AA12" si="1">Y2/Z2</f>
        <v>0.61624099541584809</v>
      </c>
      <c r="AB2" s="7">
        <v>0</v>
      </c>
      <c r="AC2" s="5">
        <v>0</v>
      </c>
      <c r="AD2" s="7">
        <v>0</v>
      </c>
      <c r="AE2" s="5">
        <v>0</v>
      </c>
      <c r="AF2" s="7">
        <v>0</v>
      </c>
      <c r="AG2" s="5">
        <v>0</v>
      </c>
      <c r="AH2" s="8">
        <v>0</v>
      </c>
    </row>
    <row r="3" spans="1:34" s="2" customFormat="1" ht="17.7">
      <c r="A3" s="4" t="s">
        <v>34</v>
      </c>
      <c r="B3" s="7" t="s">
        <v>33</v>
      </c>
      <c r="C3" s="7">
        <v>38</v>
      </c>
      <c r="D3" s="7">
        <v>173</v>
      </c>
      <c r="E3" s="7">
        <v>90</v>
      </c>
      <c r="F3" s="7"/>
      <c r="G3" s="7">
        <v>6.2</v>
      </c>
      <c r="H3" s="7"/>
      <c r="I3" s="7">
        <v>127</v>
      </c>
      <c r="J3" s="7">
        <v>88</v>
      </c>
      <c r="K3" s="7">
        <v>6.3</v>
      </c>
      <c r="L3" s="7">
        <v>63</v>
      </c>
      <c r="M3" s="7">
        <v>144</v>
      </c>
      <c r="N3" s="7">
        <v>317</v>
      </c>
      <c r="O3" s="7">
        <v>4</v>
      </c>
      <c r="P3" s="7">
        <v>44</v>
      </c>
      <c r="Q3" s="7">
        <v>30</v>
      </c>
      <c r="R3" s="7">
        <f t="shared" si="0"/>
        <v>0.68181818181818177</v>
      </c>
      <c r="S3" s="7">
        <v>76</v>
      </c>
      <c r="T3" s="7">
        <v>5.9</v>
      </c>
      <c r="U3" s="7">
        <v>321</v>
      </c>
      <c r="V3" s="7">
        <v>2.97</v>
      </c>
      <c r="W3" s="7">
        <v>0.97</v>
      </c>
      <c r="X3" s="7">
        <v>2.44</v>
      </c>
      <c r="Y3" s="7">
        <v>28</v>
      </c>
      <c r="Z3" s="7">
        <v>14.48</v>
      </c>
      <c r="AA3" s="7">
        <f t="shared" si="1"/>
        <v>1.9337016574585635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8">
        <v>0</v>
      </c>
    </row>
    <row r="4" spans="1:34" s="3" customFormat="1" ht="17.7">
      <c r="A4" s="4" t="s">
        <v>35</v>
      </c>
      <c r="B4" s="7" t="s">
        <v>33</v>
      </c>
      <c r="C4" s="5">
        <v>41</v>
      </c>
      <c r="D4" s="7">
        <v>185</v>
      </c>
      <c r="E4" s="5">
        <v>76.599999999999994</v>
      </c>
      <c r="F4" s="7">
        <v>13.3</v>
      </c>
      <c r="G4" s="5">
        <v>6.7</v>
      </c>
      <c r="H4" s="7">
        <v>11.8</v>
      </c>
      <c r="I4" s="5">
        <v>140</v>
      </c>
      <c r="J4" s="7">
        <v>90</v>
      </c>
      <c r="K4" s="5">
        <v>5</v>
      </c>
      <c r="L4" s="7">
        <v>75.8</v>
      </c>
      <c r="M4" s="5">
        <v>146</v>
      </c>
      <c r="N4" s="7">
        <v>182</v>
      </c>
      <c r="O4" s="5">
        <v>1</v>
      </c>
      <c r="P4" s="7">
        <v>22</v>
      </c>
      <c r="Q4" s="5">
        <v>13</v>
      </c>
      <c r="R4" s="7">
        <f t="shared" si="0"/>
        <v>0.59090909090909094</v>
      </c>
      <c r="S4" s="5">
        <v>25</v>
      </c>
      <c r="T4" s="7">
        <v>6.3</v>
      </c>
      <c r="U4" s="5">
        <v>408</v>
      </c>
      <c r="V4" s="7">
        <v>1.05</v>
      </c>
      <c r="W4" s="5">
        <v>1.2</v>
      </c>
      <c r="X4" s="7">
        <v>3.04</v>
      </c>
      <c r="Y4" s="5">
        <v>2.93</v>
      </c>
      <c r="Z4" s="7">
        <v>3.89</v>
      </c>
      <c r="AA4" s="5">
        <f t="shared" si="1"/>
        <v>0.7532133676092545</v>
      </c>
      <c r="AB4" s="7">
        <v>0</v>
      </c>
      <c r="AC4" s="5">
        <v>0</v>
      </c>
      <c r="AD4" s="7">
        <v>0</v>
      </c>
      <c r="AE4" s="5">
        <v>0</v>
      </c>
      <c r="AF4" s="7">
        <v>0</v>
      </c>
      <c r="AG4" s="5">
        <v>0</v>
      </c>
      <c r="AH4" s="8">
        <v>0</v>
      </c>
    </row>
    <row r="5" spans="1:34" s="3" customFormat="1" ht="17.7">
      <c r="A5" s="4">
        <v>20092226</v>
      </c>
      <c r="B5" s="7" t="s">
        <v>33</v>
      </c>
      <c r="C5" s="5">
        <v>67</v>
      </c>
      <c r="D5" s="7">
        <v>180</v>
      </c>
      <c r="E5" s="5">
        <v>64</v>
      </c>
      <c r="F5" s="7">
        <v>16.5</v>
      </c>
      <c r="G5" s="5">
        <v>7.7</v>
      </c>
      <c r="H5" s="7"/>
      <c r="I5" s="5">
        <v>127</v>
      </c>
      <c r="J5" s="7">
        <v>77</v>
      </c>
      <c r="K5" s="5">
        <v>8.5</v>
      </c>
      <c r="L5" s="7">
        <v>79.3</v>
      </c>
      <c r="M5" s="5">
        <v>118</v>
      </c>
      <c r="N5" s="7">
        <v>178</v>
      </c>
      <c r="O5" s="5">
        <v>1.63</v>
      </c>
      <c r="P5" s="7">
        <v>27</v>
      </c>
      <c r="Q5" s="5">
        <v>20</v>
      </c>
      <c r="R5" s="7">
        <f t="shared" si="0"/>
        <v>0.7407407407407407</v>
      </c>
      <c r="S5" s="5">
        <v>16</v>
      </c>
      <c r="T5" s="7">
        <v>7.2</v>
      </c>
      <c r="U5" s="5">
        <v>310</v>
      </c>
      <c r="V5" s="7">
        <v>3.34</v>
      </c>
      <c r="W5" s="5">
        <v>1.01</v>
      </c>
      <c r="X5" s="7">
        <v>1.9</v>
      </c>
      <c r="Y5" s="5">
        <v>5.27</v>
      </c>
      <c r="Z5" s="7">
        <v>5.87</v>
      </c>
      <c r="AA5" s="5">
        <f t="shared" si="1"/>
        <v>0.89778534923339004</v>
      </c>
      <c r="AB5" s="7">
        <v>1</v>
      </c>
      <c r="AC5" s="5">
        <v>0</v>
      </c>
      <c r="AD5" s="7">
        <v>1</v>
      </c>
      <c r="AE5" s="5">
        <v>0</v>
      </c>
      <c r="AF5" s="7">
        <v>0</v>
      </c>
      <c r="AG5" s="5">
        <v>0</v>
      </c>
      <c r="AH5" s="9">
        <v>1</v>
      </c>
    </row>
    <row r="6" spans="1:34" s="3" customFormat="1" ht="17.7">
      <c r="A6" s="4">
        <v>20092535</v>
      </c>
      <c r="B6" s="7" t="s">
        <v>33</v>
      </c>
      <c r="C6" s="5">
        <v>49</v>
      </c>
      <c r="D6" s="7">
        <v>165</v>
      </c>
      <c r="E6" s="5">
        <v>65</v>
      </c>
      <c r="F6" s="7">
        <v>8.8000000000000007</v>
      </c>
      <c r="G6" s="5">
        <v>5.2</v>
      </c>
      <c r="H6" s="7">
        <v>10.199999999999999</v>
      </c>
      <c r="I6" s="5">
        <v>122</v>
      </c>
      <c r="J6" s="7">
        <v>97</v>
      </c>
      <c r="K6" s="5">
        <v>5.3</v>
      </c>
      <c r="L6" s="7">
        <v>51.6</v>
      </c>
      <c r="M6" s="5">
        <v>154</v>
      </c>
      <c r="N6" s="7">
        <v>135</v>
      </c>
      <c r="O6" s="5">
        <v>3</v>
      </c>
      <c r="P6" s="7">
        <v>15</v>
      </c>
      <c r="Q6" s="5">
        <v>13</v>
      </c>
      <c r="R6" s="7">
        <f t="shared" si="0"/>
        <v>0.8666666666666667</v>
      </c>
      <c r="S6" s="5">
        <v>26</v>
      </c>
      <c r="T6" s="7">
        <v>5.2</v>
      </c>
      <c r="U6" s="5">
        <v>356</v>
      </c>
      <c r="V6" s="7">
        <v>4.55</v>
      </c>
      <c r="W6" s="5">
        <v>0.98</v>
      </c>
      <c r="X6" s="7">
        <v>2.81</v>
      </c>
      <c r="Y6" s="5">
        <v>15.7</v>
      </c>
      <c r="Z6" s="7">
        <v>15.65</v>
      </c>
      <c r="AA6" s="5">
        <f t="shared" si="1"/>
        <v>1.0031948881789137</v>
      </c>
      <c r="AB6" s="7">
        <v>1</v>
      </c>
      <c r="AC6" s="5">
        <v>0</v>
      </c>
      <c r="AD6" s="7">
        <v>1</v>
      </c>
      <c r="AE6" s="5">
        <v>0</v>
      </c>
      <c r="AF6" s="7">
        <v>0</v>
      </c>
      <c r="AG6" s="5">
        <v>0</v>
      </c>
      <c r="AH6" s="8">
        <v>0</v>
      </c>
    </row>
    <row r="7" spans="1:34" s="3" customFormat="1" ht="17.7">
      <c r="A7" s="4">
        <v>20101424</v>
      </c>
      <c r="B7" s="7" t="s">
        <v>33</v>
      </c>
      <c r="C7" s="7">
        <v>70</v>
      </c>
      <c r="D7" s="7">
        <v>170</v>
      </c>
      <c r="E7" s="7">
        <v>60</v>
      </c>
      <c r="F7" s="7">
        <v>10.1</v>
      </c>
      <c r="G7" s="7">
        <v>8.6</v>
      </c>
      <c r="H7" s="7"/>
      <c r="I7" s="7">
        <v>125</v>
      </c>
      <c r="J7" s="7">
        <v>75</v>
      </c>
      <c r="K7" s="7">
        <v>4.5999999999999996</v>
      </c>
      <c r="L7" s="7">
        <v>60.9</v>
      </c>
      <c r="M7" s="7">
        <v>138</v>
      </c>
      <c r="N7" s="7">
        <v>115</v>
      </c>
      <c r="O7" s="7">
        <v>1</v>
      </c>
      <c r="P7" s="7">
        <v>17</v>
      </c>
      <c r="Q7" s="7">
        <v>16</v>
      </c>
      <c r="R7" s="7">
        <f t="shared" si="0"/>
        <v>0.94117647058823528</v>
      </c>
      <c r="S7" s="7">
        <v>25</v>
      </c>
      <c r="T7" s="7">
        <v>7.7</v>
      </c>
      <c r="U7" s="7">
        <v>455</v>
      </c>
      <c r="V7" s="7">
        <v>5.77</v>
      </c>
      <c r="W7" s="7">
        <v>0.76</v>
      </c>
      <c r="X7" s="7">
        <v>1.21</v>
      </c>
      <c r="Y7" s="7">
        <v>9.08</v>
      </c>
      <c r="Z7" s="7">
        <v>3.74</v>
      </c>
      <c r="AA7" s="7">
        <f t="shared" si="1"/>
        <v>2.427807486631016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9">
        <v>1</v>
      </c>
    </row>
    <row r="8" spans="1:34" s="3" customFormat="1" ht="17.7">
      <c r="A8" s="4">
        <v>20101822</v>
      </c>
      <c r="B8" s="7" t="s">
        <v>33</v>
      </c>
      <c r="C8" s="7">
        <v>52</v>
      </c>
      <c r="D8" s="7">
        <v>175</v>
      </c>
      <c r="E8" s="7">
        <v>79.8</v>
      </c>
      <c r="F8" s="7">
        <v>6.5</v>
      </c>
      <c r="G8" s="7">
        <v>5.3</v>
      </c>
      <c r="H8" s="7">
        <v>8.1999999999999993</v>
      </c>
      <c r="I8" s="7">
        <v>142</v>
      </c>
      <c r="J8" s="7">
        <v>73</v>
      </c>
      <c r="K8" s="7">
        <v>5.8</v>
      </c>
      <c r="L8" s="7">
        <v>62.1</v>
      </c>
      <c r="M8" s="7">
        <v>154</v>
      </c>
      <c r="N8" s="7">
        <v>177</v>
      </c>
      <c r="O8" s="7">
        <v>1</v>
      </c>
      <c r="P8" s="7">
        <v>31</v>
      </c>
      <c r="Q8" s="7">
        <v>19</v>
      </c>
      <c r="R8" s="7">
        <f t="shared" si="0"/>
        <v>0.61290322580645162</v>
      </c>
      <c r="S8" s="7">
        <v>17</v>
      </c>
      <c r="T8" s="7">
        <v>5.6</v>
      </c>
      <c r="U8" s="7">
        <v>265</v>
      </c>
      <c r="V8" s="7">
        <v>1.1499999999999999</v>
      </c>
      <c r="W8" s="7">
        <v>0.98</v>
      </c>
      <c r="X8" s="7">
        <v>1.9</v>
      </c>
      <c r="Y8" s="7">
        <v>20.9</v>
      </c>
      <c r="Z8" s="7">
        <v>7.26</v>
      </c>
      <c r="AA8" s="7">
        <f t="shared" si="1"/>
        <v>2.8787878787878789</v>
      </c>
      <c r="AB8" s="7">
        <v>1</v>
      </c>
      <c r="AC8" s="7">
        <v>1</v>
      </c>
      <c r="AD8" s="7">
        <v>0</v>
      </c>
      <c r="AE8" s="7">
        <v>1</v>
      </c>
      <c r="AF8" s="7">
        <v>0</v>
      </c>
      <c r="AG8" s="7">
        <v>0</v>
      </c>
      <c r="AH8" s="9">
        <v>1</v>
      </c>
    </row>
    <row r="9" spans="1:34" s="3" customFormat="1" ht="17.7">
      <c r="A9" s="4">
        <v>20102029</v>
      </c>
      <c r="B9" s="7" t="s">
        <v>33</v>
      </c>
      <c r="C9" s="5">
        <v>63</v>
      </c>
      <c r="D9" s="7">
        <v>181</v>
      </c>
      <c r="E9" s="5">
        <v>68.900000000000006</v>
      </c>
      <c r="F9" s="7">
        <v>5.7</v>
      </c>
      <c r="G9" s="5">
        <v>5</v>
      </c>
      <c r="H9" s="7">
        <v>5.6</v>
      </c>
      <c r="I9" s="5">
        <v>120</v>
      </c>
      <c r="J9" s="7">
        <v>70</v>
      </c>
      <c r="K9" s="5">
        <v>5.0999999999999996</v>
      </c>
      <c r="L9" s="7">
        <v>68.599999999999994</v>
      </c>
      <c r="M9" s="5">
        <v>143</v>
      </c>
      <c r="N9" s="7">
        <v>93</v>
      </c>
      <c r="O9" s="5">
        <v>3</v>
      </c>
      <c r="P9" s="7">
        <v>23</v>
      </c>
      <c r="Q9" s="5">
        <v>23</v>
      </c>
      <c r="R9" s="7">
        <f t="shared" si="0"/>
        <v>1</v>
      </c>
      <c r="S9" s="5">
        <v>13</v>
      </c>
      <c r="T9" s="7">
        <v>6.3</v>
      </c>
      <c r="U9" s="5">
        <v>315</v>
      </c>
      <c r="V9" s="7">
        <v>0.86</v>
      </c>
      <c r="W9" s="5">
        <v>1.62</v>
      </c>
      <c r="X9" s="7">
        <v>1.81</v>
      </c>
      <c r="Y9" s="5">
        <v>17.8</v>
      </c>
      <c r="Z9" s="7">
        <v>16.23</v>
      </c>
      <c r="AA9" s="5">
        <f t="shared" si="1"/>
        <v>1.0967344423906347</v>
      </c>
      <c r="AB9" s="7">
        <v>1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9">
        <v>1</v>
      </c>
    </row>
    <row r="10" spans="1:34" s="3" customFormat="1" ht="17.7">
      <c r="A10" s="4">
        <v>20120116</v>
      </c>
      <c r="B10" s="7" t="s">
        <v>33</v>
      </c>
      <c r="C10" s="5">
        <v>63</v>
      </c>
      <c r="D10" s="7">
        <v>174</v>
      </c>
      <c r="E10" s="5">
        <v>61.6</v>
      </c>
      <c r="F10" s="7">
        <v>7.9</v>
      </c>
      <c r="G10" s="5"/>
      <c r="H10" s="7">
        <v>6.8</v>
      </c>
      <c r="I10" s="5">
        <v>123</v>
      </c>
      <c r="J10" s="7">
        <v>79</v>
      </c>
      <c r="K10" s="5">
        <v>15.8</v>
      </c>
      <c r="L10" s="7">
        <v>82</v>
      </c>
      <c r="M10" s="5">
        <v>118</v>
      </c>
      <c r="N10" s="7">
        <v>226</v>
      </c>
      <c r="O10" s="5">
        <v>112</v>
      </c>
      <c r="P10" s="7">
        <v>8</v>
      </c>
      <c r="Q10" s="5">
        <v>15</v>
      </c>
      <c r="R10" s="7">
        <f t="shared" si="0"/>
        <v>1.875</v>
      </c>
      <c r="S10" s="5">
        <v>21</v>
      </c>
      <c r="T10" s="7">
        <v>6.7</v>
      </c>
      <c r="U10" s="5">
        <v>204</v>
      </c>
      <c r="V10" s="7">
        <v>1.08</v>
      </c>
      <c r="W10" s="5">
        <v>0.9</v>
      </c>
      <c r="X10" s="7">
        <v>1.39</v>
      </c>
      <c r="Y10" s="5">
        <v>135</v>
      </c>
      <c r="Z10" s="7">
        <v>4.53</v>
      </c>
      <c r="AA10" s="5">
        <f t="shared" si="1"/>
        <v>29.801324503311257</v>
      </c>
      <c r="AB10" s="7">
        <v>1</v>
      </c>
      <c r="AC10" s="5">
        <v>1</v>
      </c>
      <c r="AD10" s="7">
        <v>1</v>
      </c>
      <c r="AE10" s="5">
        <v>0</v>
      </c>
      <c r="AF10" s="7">
        <v>0</v>
      </c>
      <c r="AG10" s="5">
        <v>0</v>
      </c>
      <c r="AH10" s="8">
        <v>0</v>
      </c>
    </row>
    <row r="11" spans="1:34" s="3" customFormat="1" ht="17.7">
      <c r="A11" s="4">
        <v>20120922</v>
      </c>
      <c r="B11" s="7" t="s">
        <v>33</v>
      </c>
      <c r="C11" s="7">
        <v>57</v>
      </c>
      <c r="D11" s="7">
        <v>169</v>
      </c>
      <c r="E11" s="7">
        <v>67</v>
      </c>
      <c r="F11" s="7">
        <v>6.9</v>
      </c>
      <c r="G11" s="7">
        <v>5.7</v>
      </c>
      <c r="H11" s="7">
        <v>6.6</v>
      </c>
      <c r="I11" s="7">
        <v>138</v>
      </c>
      <c r="J11" s="7">
        <v>83</v>
      </c>
      <c r="K11" s="7">
        <v>6.4</v>
      </c>
      <c r="L11" s="7">
        <v>51.8</v>
      </c>
      <c r="M11" s="7">
        <v>137</v>
      </c>
      <c r="N11" s="7">
        <v>231</v>
      </c>
      <c r="O11" s="7">
        <v>3</v>
      </c>
      <c r="P11" s="7">
        <v>11</v>
      </c>
      <c r="Q11" s="7">
        <v>15</v>
      </c>
      <c r="R11" s="7">
        <f t="shared" si="0"/>
        <v>1.3636363636363635</v>
      </c>
      <c r="S11" s="7">
        <v>16</v>
      </c>
      <c r="T11" s="7">
        <v>4.9000000000000004</v>
      </c>
      <c r="U11" s="7">
        <v>272</v>
      </c>
      <c r="V11" s="7">
        <v>1.64</v>
      </c>
      <c r="W11" s="7">
        <v>1</v>
      </c>
      <c r="X11" s="7">
        <v>2.83</v>
      </c>
      <c r="Y11" s="7">
        <v>248</v>
      </c>
      <c r="Z11" s="7">
        <v>6.32</v>
      </c>
      <c r="AA11" s="7">
        <f t="shared" si="1"/>
        <v>39.24050632911392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9">
        <v>0</v>
      </c>
    </row>
    <row r="12" spans="1:34" s="3" customFormat="1" ht="17.7">
      <c r="A12" s="4">
        <v>20121033</v>
      </c>
      <c r="B12" s="7" t="s">
        <v>33</v>
      </c>
      <c r="C12" s="5">
        <v>73</v>
      </c>
      <c r="D12" s="7">
        <v>174</v>
      </c>
      <c r="E12" s="5">
        <v>79.900000000000006</v>
      </c>
      <c r="F12" s="7">
        <v>8</v>
      </c>
      <c r="G12" s="5">
        <v>6.9</v>
      </c>
      <c r="H12" s="7">
        <v>8.1</v>
      </c>
      <c r="I12" s="5">
        <v>125</v>
      </c>
      <c r="J12" s="7">
        <v>79</v>
      </c>
      <c r="K12" s="5">
        <v>10.199999999999999</v>
      </c>
      <c r="L12" s="7">
        <v>65.599999999999994</v>
      </c>
      <c r="M12" s="5">
        <v>139</v>
      </c>
      <c r="N12" s="7">
        <v>315</v>
      </c>
      <c r="O12" s="5">
        <v>19</v>
      </c>
      <c r="P12" s="7">
        <v>16</v>
      </c>
      <c r="Q12" s="5">
        <v>19</v>
      </c>
      <c r="R12" s="7">
        <f t="shared" si="0"/>
        <v>1.1875</v>
      </c>
      <c r="S12" s="5">
        <v>49</v>
      </c>
      <c r="T12" s="7">
        <v>6.6</v>
      </c>
      <c r="U12" s="5">
        <v>349</v>
      </c>
      <c r="V12" s="7">
        <v>3.63</v>
      </c>
      <c r="W12" s="5">
        <v>0.98</v>
      </c>
      <c r="X12" s="7">
        <v>3.18</v>
      </c>
      <c r="Y12" s="5">
        <v>37.6</v>
      </c>
      <c r="Z12" s="7">
        <v>22.29</v>
      </c>
      <c r="AA12" s="5">
        <f t="shared" si="1"/>
        <v>1.6868550919694931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9">
        <v>0</v>
      </c>
    </row>
    <row r="13" spans="1:34" s="3" customFormat="1" ht="17.7">
      <c r="A13" s="4">
        <v>20121716</v>
      </c>
      <c r="B13" s="7" t="s">
        <v>33</v>
      </c>
      <c r="C13" s="5">
        <v>32</v>
      </c>
      <c r="D13" s="7">
        <v>178</v>
      </c>
      <c r="E13" s="5">
        <v>89.5</v>
      </c>
      <c r="F13" s="7">
        <v>12.9</v>
      </c>
      <c r="G13" s="5">
        <v>6.9</v>
      </c>
      <c r="H13" s="7">
        <v>10.7</v>
      </c>
      <c r="I13" s="5">
        <v>132</v>
      </c>
      <c r="J13" s="7">
        <v>86</v>
      </c>
      <c r="K13" s="5">
        <v>6.8</v>
      </c>
      <c r="L13" s="7">
        <v>56.9</v>
      </c>
      <c r="M13" s="5">
        <v>171</v>
      </c>
      <c r="N13" s="7">
        <v>208</v>
      </c>
      <c r="O13" s="5">
        <v>10</v>
      </c>
      <c r="P13" s="7">
        <v>85</v>
      </c>
      <c r="Q13" s="5">
        <v>50</v>
      </c>
      <c r="R13" s="7">
        <f t="shared" si="0"/>
        <v>0.58823529411764708</v>
      </c>
      <c r="S13" s="5">
        <v>45</v>
      </c>
      <c r="T13" s="7">
        <v>5.0999999999999996</v>
      </c>
      <c r="U13" s="5">
        <v>457</v>
      </c>
      <c r="V13" s="7">
        <v>9.9600000000000009</v>
      </c>
      <c r="W13" s="5">
        <v>0.91</v>
      </c>
      <c r="X13" s="7">
        <v>1.88</v>
      </c>
      <c r="Y13" s="5"/>
      <c r="Z13" s="7"/>
      <c r="AA13" s="5"/>
      <c r="AB13" s="7">
        <v>1</v>
      </c>
      <c r="AC13" s="5">
        <v>0</v>
      </c>
      <c r="AD13" s="7">
        <v>1</v>
      </c>
      <c r="AE13" s="5">
        <v>0</v>
      </c>
      <c r="AF13" s="7">
        <v>0</v>
      </c>
      <c r="AG13" s="5">
        <v>0</v>
      </c>
      <c r="AH13" s="9">
        <v>0</v>
      </c>
    </row>
    <row r="14" spans="1:34" s="3" customFormat="1" ht="17.7">
      <c r="A14" s="4">
        <v>20121718</v>
      </c>
      <c r="B14" s="7" t="s">
        <v>33</v>
      </c>
      <c r="C14" s="5">
        <v>71</v>
      </c>
      <c r="D14" s="7">
        <v>172</v>
      </c>
      <c r="E14" s="5">
        <v>80</v>
      </c>
      <c r="F14" s="7"/>
      <c r="G14" s="5"/>
      <c r="H14" s="7"/>
      <c r="I14" s="5">
        <v>160</v>
      </c>
      <c r="J14" s="7">
        <v>72</v>
      </c>
      <c r="K14" s="5">
        <v>6</v>
      </c>
      <c r="L14" s="7">
        <v>63.3</v>
      </c>
      <c r="M14" s="5">
        <v>158</v>
      </c>
      <c r="N14" s="7">
        <v>168</v>
      </c>
      <c r="O14" s="5">
        <v>6</v>
      </c>
      <c r="P14" s="7">
        <v>13</v>
      </c>
      <c r="Q14" s="5">
        <v>19</v>
      </c>
      <c r="R14" s="7">
        <f t="shared" si="0"/>
        <v>1.4615384615384615</v>
      </c>
      <c r="S14" s="5">
        <v>50</v>
      </c>
      <c r="T14" s="7">
        <v>7.6</v>
      </c>
      <c r="U14" s="5">
        <v>432</v>
      </c>
      <c r="V14" s="7">
        <v>1.1599999999999999</v>
      </c>
      <c r="W14" s="5">
        <v>0.71</v>
      </c>
      <c r="X14" s="7">
        <v>0.86</v>
      </c>
      <c r="Y14" s="5"/>
      <c r="Z14" s="7"/>
      <c r="AA14" s="5"/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9">
        <v>0</v>
      </c>
    </row>
    <row r="15" spans="1:34" s="3" customFormat="1" ht="17.7">
      <c r="A15" s="4">
        <v>20122932</v>
      </c>
      <c r="B15" s="7" t="s">
        <v>33</v>
      </c>
      <c r="C15" s="7">
        <v>34</v>
      </c>
      <c r="D15" s="7">
        <v>173</v>
      </c>
      <c r="E15" s="7">
        <v>79.7</v>
      </c>
      <c r="F15" s="7">
        <v>9</v>
      </c>
      <c r="G15" s="7">
        <v>6.5</v>
      </c>
      <c r="H15" s="7">
        <v>9</v>
      </c>
      <c r="I15" s="7">
        <v>125</v>
      </c>
      <c r="J15" s="7">
        <v>80</v>
      </c>
      <c r="K15" s="7">
        <v>6.3</v>
      </c>
      <c r="L15" s="7">
        <v>57.5</v>
      </c>
      <c r="M15" s="7">
        <v>160</v>
      </c>
      <c r="N15" s="7">
        <v>227</v>
      </c>
      <c r="O15" s="7">
        <v>0.5</v>
      </c>
      <c r="P15" s="7">
        <v>27</v>
      </c>
      <c r="Q15" s="7">
        <v>20</v>
      </c>
      <c r="R15" s="7">
        <f t="shared" si="0"/>
        <v>0.7407407407407407</v>
      </c>
      <c r="S15" s="7">
        <v>35</v>
      </c>
      <c r="T15" s="7">
        <v>3.1</v>
      </c>
      <c r="U15" s="7">
        <v>286</v>
      </c>
      <c r="V15" s="7">
        <v>1.23</v>
      </c>
      <c r="W15" s="7">
        <v>1.32</v>
      </c>
      <c r="X15" s="7">
        <v>2.5099999999999998</v>
      </c>
      <c r="Y15" s="7">
        <v>15.9</v>
      </c>
      <c r="Z15" s="7">
        <v>26.68</v>
      </c>
      <c r="AA15" s="7">
        <f>Y15/Z15</f>
        <v>0.59595202398800606</v>
      </c>
      <c r="AB15" s="7">
        <v>1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9">
        <v>0</v>
      </c>
    </row>
    <row r="16" spans="1:34" s="3" customFormat="1" ht="17.7">
      <c r="A16" s="4">
        <v>20123017</v>
      </c>
      <c r="B16" s="7" t="s">
        <v>33</v>
      </c>
      <c r="C16" s="7">
        <v>57</v>
      </c>
      <c r="D16" s="7">
        <v>170</v>
      </c>
      <c r="E16" s="7">
        <v>70</v>
      </c>
      <c r="F16" s="7">
        <v>6</v>
      </c>
      <c r="G16" s="7"/>
      <c r="H16" s="7">
        <v>6.4</v>
      </c>
      <c r="I16" s="7">
        <v>116</v>
      </c>
      <c r="J16" s="7">
        <v>83</v>
      </c>
      <c r="K16" s="7">
        <v>6.4</v>
      </c>
      <c r="L16" s="7">
        <v>64.7</v>
      </c>
      <c r="M16" s="7">
        <v>168</v>
      </c>
      <c r="N16" s="7">
        <v>214</v>
      </c>
      <c r="O16" s="7">
        <v>1.2</v>
      </c>
      <c r="P16" s="7">
        <v>27</v>
      </c>
      <c r="Q16" s="7">
        <v>31</v>
      </c>
      <c r="R16" s="7">
        <f t="shared" si="0"/>
        <v>1.1481481481481481</v>
      </c>
      <c r="S16" s="7">
        <v>24</v>
      </c>
      <c r="T16" s="7">
        <v>5</v>
      </c>
      <c r="U16" s="7">
        <v>379</v>
      </c>
      <c r="V16" s="7">
        <v>1.62</v>
      </c>
      <c r="W16" s="7">
        <v>1.1100000000000001</v>
      </c>
      <c r="X16" s="7">
        <v>2.67</v>
      </c>
      <c r="Y16" s="7">
        <v>4.38</v>
      </c>
      <c r="Z16" s="7">
        <v>10.23</v>
      </c>
      <c r="AA16" s="7">
        <f>Y16/Z16</f>
        <v>0.42815249266862165</v>
      </c>
      <c r="AB16" s="7">
        <v>1</v>
      </c>
      <c r="AC16" s="7">
        <v>0</v>
      </c>
      <c r="AD16" s="7">
        <v>0</v>
      </c>
      <c r="AE16" s="7">
        <v>1</v>
      </c>
      <c r="AF16" s="7">
        <v>0</v>
      </c>
      <c r="AG16" s="7">
        <v>0</v>
      </c>
      <c r="AH16" s="9">
        <v>1</v>
      </c>
    </row>
    <row r="17" spans="1:34" s="2" customFormat="1" ht="17.7">
      <c r="A17" s="4">
        <v>19112609</v>
      </c>
      <c r="B17" s="7" t="s">
        <v>33</v>
      </c>
      <c r="C17" s="5">
        <v>74</v>
      </c>
      <c r="D17" s="7">
        <v>160</v>
      </c>
      <c r="E17" s="5">
        <v>76</v>
      </c>
      <c r="F17" s="7">
        <v>6.4</v>
      </c>
      <c r="G17" s="5">
        <v>5.4</v>
      </c>
      <c r="H17" s="7">
        <v>6.5</v>
      </c>
      <c r="I17" s="5">
        <v>151</v>
      </c>
      <c r="J17" s="7">
        <v>88</v>
      </c>
      <c r="K17" s="5">
        <v>10.199999999999999</v>
      </c>
      <c r="L17" s="7">
        <v>84.5</v>
      </c>
      <c r="M17" s="5">
        <v>145</v>
      </c>
      <c r="N17" s="7">
        <v>246</v>
      </c>
      <c r="O17" s="5"/>
      <c r="P17" s="7">
        <v>16</v>
      </c>
      <c r="Q17" s="5">
        <v>15</v>
      </c>
      <c r="R17" s="7">
        <f t="shared" si="0"/>
        <v>0.9375</v>
      </c>
      <c r="S17" s="5">
        <v>33</v>
      </c>
      <c r="T17" s="7"/>
      <c r="U17" s="5">
        <v>360</v>
      </c>
      <c r="V17" s="7">
        <v>1.32</v>
      </c>
      <c r="W17" s="5">
        <v>1.46</v>
      </c>
      <c r="X17" s="7">
        <v>4.17</v>
      </c>
      <c r="Y17" s="5">
        <v>161</v>
      </c>
      <c r="Z17" s="7">
        <v>15.42</v>
      </c>
      <c r="AA17" s="5">
        <f>Y17/Z17</f>
        <v>10.440985732814527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8">
        <v>0</v>
      </c>
    </row>
    <row r="18" spans="1:34" s="2" customFormat="1" ht="17.7">
      <c r="A18" s="4">
        <v>19120302</v>
      </c>
      <c r="B18" s="7" t="s">
        <v>33</v>
      </c>
      <c r="C18" s="5">
        <v>41</v>
      </c>
      <c r="D18" s="7">
        <v>178</v>
      </c>
      <c r="E18" s="5">
        <v>75</v>
      </c>
      <c r="F18" s="7"/>
      <c r="G18" s="5"/>
      <c r="H18" s="7">
        <v>11.2</v>
      </c>
      <c r="I18" s="5">
        <v>165</v>
      </c>
      <c r="J18" s="7">
        <v>105</v>
      </c>
      <c r="K18" s="5">
        <v>4.5</v>
      </c>
      <c r="L18" s="7">
        <v>65.2</v>
      </c>
      <c r="M18" s="5">
        <v>154</v>
      </c>
      <c r="N18" s="7">
        <v>204</v>
      </c>
      <c r="O18" s="5">
        <v>3</v>
      </c>
      <c r="P18" s="7">
        <v>26</v>
      </c>
      <c r="Q18" s="5">
        <v>22</v>
      </c>
      <c r="R18" s="7">
        <f t="shared" si="0"/>
        <v>0.84615384615384615</v>
      </c>
      <c r="S18" s="5">
        <v>129</v>
      </c>
      <c r="T18" s="7"/>
      <c r="U18" s="5"/>
      <c r="V18" s="7">
        <v>1.22</v>
      </c>
      <c r="W18" s="5">
        <v>1.4</v>
      </c>
      <c r="X18" s="7">
        <v>2.2400000000000002</v>
      </c>
      <c r="Y18" s="5">
        <v>6.39</v>
      </c>
      <c r="Z18" s="7">
        <v>3.33</v>
      </c>
      <c r="AA18" s="5">
        <f>Y18/Z18</f>
        <v>1.9189189189189189</v>
      </c>
      <c r="AB18" s="7">
        <v>1</v>
      </c>
      <c r="AC18" s="5">
        <v>0</v>
      </c>
      <c r="AD18" s="7">
        <v>1</v>
      </c>
      <c r="AE18" s="5">
        <v>0</v>
      </c>
      <c r="AF18" s="7">
        <v>0</v>
      </c>
      <c r="AG18" s="5">
        <v>0</v>
      </c>
      <c r="AH18" s="8">
        <v>0</v>
      </c>
    </row>
    <row r="19" spans="1:34" s="2" customFormat="1" ht="17.7">
      <c r="A19" s="4">
        <v>19120323</v>
      </c>
      <c r="B19" s="7" t="s">
        <v>33</v>
      </c>
      <c r="C19" s="7">
        <v>35</v>
      </c>
      <c r="D19" s="7">
        <v>172</v>
      </c>
      <c r="E19" s="7">
        <v>85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4"/>
    </row>
    <row r="20" spans="1:34" s="2" customFormat="1" ht="17.7">
      <c r="A20" s="4">
        <v>19120704</v>
      </c>
      <c r="B20" s="7" t="s">
        <v>33</v>
      </c>
      <c r="C20" s="5">
        <v>49</v>
      </c>
      <c r="D20" s="7">
        <v>168</v>
      </c>
      <c r="E20" s="5">
        <v>72.599999999999994</v>
      </c>
      <c r="F20" s="7">
        <v>14</v>
      </c>
      <c r="G20" s="5"/>
      <c r="H20" s="7">
        <v>10.1</v>
      </c>
      <c r="I20" s="5">
        <v>129</v>
      </c>
      <c r="J20" s="7">
        <v>90</v>
      </c>
      <c r="K20" s="5">
        <v>12.5</v>
      </c>
      <c r="L20" s="7">
        <v>69.2</v>
      </c>
      <c r="M20" s="5">
        <v>166</v>
      </c>
      <c r="N20" s="7">
        <v>217</v>
      </c>
      <c r="O20" s="5">
        <v>3</v>
      </c>
      <c r="P20" s="7">
        <v>28</v>
      </c>
      <c r="Q20" s="5">
        <v>17</v>
      </c>
      <c r="R20" s="7">
        <f t="shared" ref="R20:R35" si="2">Q20/P20</f>
        <v>0.6071428571428571</v>
      </c>
      <c r="S20" s="5">
        <v>7</v>
      </c>
      <c r="T20" s="7">
        <v>5.6</v>
      </c>
      <c r="U20" s="5">
        <v>242</v>
      </c>
      <c r="V20" s="7">
        <v>1.69</v>
      </c>
      <c r="W20" s="5">
        <v>0.98</v>
      </c>
      <c r="X20" s="7">
        <v>2.41</v>
      </c>
      <c r="Y20" s="5">
        <v>57</v>
      </c>
      <c r="Z20" s="7">
        <v>19.329999999999998</v>
      </c>
      <c r="AA20" s="5">
        <f t="shared" ref="AA20:AA26" si="3">Y20/Z20</f>
        <v>2.9487842731505434</v>
      </c>
      <c r="AB20" s="7">
        <v>1</v>
      </c>
      <c r="AC20" s="5">
        <v>1</v>
      </c>
      <c r="AD20" s="7">
        <v>0</v>
      </c>
      <c r="AE20" s="5">
        <v>0</v>
      </c>
      <c r="AF20" s="7">
        <v>0</v>
      </c>
      <c r="AG20" s="5">
        <v>0</v>
      </c>
      <c r="AH20" s="8">
        <v>0</v>
      </c>
    </row>
    <row r="21" spans="1:34" s="2" customFormat="1" ht="17.7">
      <c r="A21" s="4">
        <v>19120723</v>
      </c>
      <c r="B21" s="7" t="s">
        <v>33</v>
      </c>
      <c r="C21" s="5">
        <v>70</v>
      </c>
      <c r="D21" s="7">
        <v>163</v>
      </c>
      <c r="E21" s="5">
        <v>69</v>
      </c>
      <c r="F21" s="7">
        <v>5.6</v>
      </c>
      <c r="G21" s="5">
        <v>6.8</v>
      </c>
      <c r="H21" s="7">
        <v>6.3</v>
      </c>
      <c r="I21" s="5">
        <v>145</v>
      </c>
      <c r="J21" s="7">
        <v>71</v>
      </c>
      <c r="K21" s="5">
        <v>5.3</v>
      </c>
      <c r="L21" s="7">
        <v>60.1</v>
      </c>
      <c r="M21" s="5">
        <v>118</v>
      </c>
      <c r="N21" s="7">
        <v>129</v>
      </c>
      <c r="O21" s="5">
        <v>5</v>
      </c>
      <c r="P21" s="7">
        <v>17</v>
      </c>
      <c r="Q21" s="5">
        <v>17</v>
      </c>
      <c r="R21" s="7">
        <f t="shared" si="2"/>
        <v>1</v>
      </c>
      <c r="S21" s="5">
        <v>6</v>
      </c>
      <c r="T21" s="7">
        <v>7.4</v>
      </c>
      <c r="U21" s="5">
        <v>369</v>
      </c>
      <c r="V21" s="7">
        <v>0.78</v>
      </c>
      <c r="W21" s="5">
        <v>1.38</v>
      </c>
      <c r="X21" s="7">
        <v>1.83</v>
      </c>
      <c r="Y21" s="5">
        <v>36.799999999999997</v>
      </c>
      <c r="Z21" s="7">
        <v>6.82</v>
      </c>
      <c r="AA21" s="5">
        <f t="shared" si="3"/>
        <v>5.3958944281524923</v>
      </c>
      <c r="AB21" s="7">
        <v>1</v>
      </c>
      <c r="AC21" s="5">
        <v>0</v>
      </c>
      <c r="AD21" s="7">
        <v>1</v>
      </c>
      <c r="AE21" s="5">
        <v>0</v>
      </c>
      <c r="AF21" s="7">
        <v>0</v>
      </c>
      <c r="AG21" s="5">
        <v>0</v>
      </c>
      <c r="AH21" s="8">
        <v>0</v>
      </c>
    </row>
    <row r="22" spans="1:34" s="2" customFormat="1" ht="17.7">
      <c r="A22" s="4">
        <v>19121303</v>
      </c>
      <c r="B22" s="7" t="s">
        <v>33</v>
      </c>
      <c r="C22" s="5">
        <v>48</v>
      </c>
      <c r="D22" s="7">
        <v>171</v>
      </c>
      <c r="E22" s="5">
        <v>80</v>
      </c>
      <c r="F22" s="7">
        <v>9</v>
      </c>
      <c r="G22" s="5"/>
      <c r="H22" s="7">
        <v>8.3000000000000007</v>
      </c>
      <c r="I22" s="5">
        <v>134</v>
      </c>
      <c r="J22" s="7">
        <v>93</v>
      </c>
      <c r="K22" s="5">
        <v>5.8</v>
      </c>
      <c r="L22" s="7">
        <v>75.099999999999994</v>
      </c>
      <c r="M22" s="5">
        <v>150</v>
      </c>
      <c r="N22" s="7">
        <v>180</v>
      </c>
      <c r="O22" s="5">
        <v>5</v>
      </c>
      <c r="P22" s="7">
        <v>28</v>
      </c>
      <c r="Q22" s="5">
        <v>17</v>
      </c>
      <c r="R22" s="7">
        <f t="shared" si="2"/>
        <v>0.6071428571428571</v>
      </c>
      <c r="S22" s="5">
        <v>25</v>
      </c>
      <c r="T22" s="7">
        <v>4.8</v>
      </c>
      <c r="U22" s="5">
        <v>411</v>
      </c>
      <c r="V22" s="7">
        <v>1.24</v>
      </c>
      <c r="W22" s="5">
        <v>0.89</v>
      </c>
      <c r="X22" s="7">
        <v>3.46</v>
      </c>
      <c r="Y22" s="5">
        <v>308</v>
      </c>
      <c r="Z22" s="7">
        <v>11.64</v>
      </c>
      <c r="AA22" s="5">
        <f t="shared" si="3"/>
        <v>26.460481099656356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8">
        <v>0</v>
      </c>
    </row>
    <row r="23" spans="1:34" s="2" customFormat="1" ht="17.7">
      <c r="A23" s="4">
        <v>19121735</v>
      </c>
      <c r="B23" s="7" t="s">
        <v>33</v>
      </c>
      <c r="C23" s="7">
        <v>53</v>
      </c>
      <c r="D23" s="7">
        <v>177</v>
      </c>
      <c r="E23" s="7">
        <v>94.9</v>
      </c>
      <c r="F23" s="7">
        <v>9</v>
      </c>
      <c r="G23" s="7"/>
      <c r="H23" s="7">
        <v>8.6</v>
      </c>
      <c r="I23" s="7">
        <v>154</v>
      </c>
      <c r="J23" s="7">
        <v>89</v>
      </c>
      <c r="K23" s="7">
        <v>5.3</v>
      </c>
      <c r="L23" s="7">
        <v>52.5</v>
      </c>
      <c r="M23" s="7">
        <v>157</v>
      </c>
      <c r="N23" s="7">
        <v>141</v>
      </c>
      <c r="O23" s="7">
        <v>4</v>
      </c>
      <c r="P23" s="7">
        <v>39</v>
      </c>
      <c r="Q23" s="7">
        <v>23</v>
      </c>
      <c r="R23" s="7">
        <f t="shared" si="2"/>
        <v>0.58974358974358976</v>
      </c>
      <c r="S23" s="7">
        <v>39</v>
      </c>
      <c r="T23" s="7">
        <v>3.9</v>
      </c>
      <c r="U23" s="7">
        <v>321</v>
      </c>
      <c r="V23" s="7">
        <v>5.92</v>
      </c>
      <c r="W23" s="7">
        <v>0.59</v>
      </c>
      <c r="X23" s="7">
        <v>1.39</v>
      </c>
      <c r="Y23" s="7">
        <v>9.68</v>
      </c>
      <c r="Z23" s="7">
        <v>18.13</v>
      </c>
      <c r="AA23" s="7">
        <f t="shared" si="3"/>
        <v>0.53392167677881963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8">
        <v>0</v>
      </c>
    </row>
    <row r="24" spans="1:34" s="2" customFormat="1" ht="17.7">
      <c r="A24" s="4">
        <v>20010826</v>
      </c>
      <c r="B24" s="7" t="s">
        <v>33</v>
      </c>
      <c r="C24" s="7">
        <v>71</v>
      </c>
      <c r="D24" s="7">
        <v>154</v>
      </c>
      <c r="E24" s="7">
        <v>50.6</v>
      </c>
      <c r="F24" s="7">
        <v>6</v>
      </c>
      <c r="G24" s="7">
        <v>9.3000000000000007</v>
      </c>
      <c r="H24" s="7"/>
      <c r="I24" s="7">
        <v>146</v>
      </c>
      <c r="J24" s="7">
        <v>62</v>
      </c>
      <c r="K24" s="7">
        <v>6.8</v>
      </c>
      <c r="L24" s="7">
        <v>68.8</v>
      </c>
      <c r="M24" s="7">
        <v>102</v>
      </c>
      <c r="N24" s="7">
        <v>237</v>
      </c>
      <c r="O24" s="7"/>
      <c r="P24" s="7">
        <v>9</v>
      </c>
      <c r="Q24" s="7">
        <v>13</v>
      </c>
      <c r="R24" s="7">
        <f t="shared" si="2"/>
        <v>1.4444444444444444</v>
      </c>
      <c r="S24" s="7">
        <v>17</v>
      </c>
      <c r="T24" s="7">
        <v>8.1</v>
      </c>
      <c r="U24" s="7">
        <v>291</v>
      </c>
      <c r="V24" s="7"/>
      <c r="W24" s="7"/>
      <c r="X24" s="7"/>
      <c r="Y24" s="7">
        <v>133</v>
      </c>
      <c r="Z24" s="7">
        <v>2.78</v>
      </c>
      <c r="AA24" s="7">
        <f t="shared" si="3"/>
        <v>47.841726618705039</v>
      </c>
      <c r="AB24" s="7">
        <v>1</v>
      </c>
      <c r="AC24" s="7">
        <v>1</v>
      </c>
      <c r="AD24" s="7">
        <v>0</v>
      </c>
      <c r="AE24" s="7">
        <v>1</v>
      </c>
      <c r="AF24" s="7">
        <v>0</v>
      </c>
      <c r="AG24" s="7">
        <v>0</v>
      </c>
      <c r="AH24" s="8">
        <v>0</v>
      </c>
    </row>
    <row r="25" spans="1:34" s="2" customFormat="1" ht="17.7">
      <c r="A25" s="4">
        <v>20010827</v>
      </c>
      <c r="B25" s="7" t="s">
        <v>33</v>
      </c>
      <c r="C25" s="5">
        <v>66</v>
      </c>
      <c r="D25" s="7">
        <v>180</v>
      </c>
      <c r="E25" s="5">
        <v>77.900000000000006</v>
      </c>
      <c r="F25" s="7">
        <v>5.2</v>
      </c>
      <c r="G25" s="5">
        <v>6.6</v>
      </c>
      <c r="H25" s="7">
        <v>7.6</v>
      </c>
      <c r="I25" s="5">
        <v>138</v>
      </c>
      <c r="J25" s="7">
        <v>91</v>
      </c>
      <c r="K25" s="5">
        <v>4.2</v>
      </c>
      <c r="L25" s="7">
        <v>53.5</v>
      </c>
      <c r="M25" s="5">
        <v>137</v>
      </c>
      <c r="N25" s="7">
        <v>122</v>
      </c>
      <c r="O25" s="5">
        <v>4</v>
      </c>
      <c r="P25" s="7">
        <v>45</v>
      </c>
      <c r="Q25" s="5">
        <v>35</v>
      </c>
      <c r="R25" s="7">
        <f t="shared" si="2"/>
        <v>0.77777777777777779</v>
      </c>
      <c r="S25" s="5">
        <v>84</v>
      </c>
      <c r="T25" s="7">
        <v>5</v>
      </c>
      <c r="U25" s="5">
        <v>328</v>
      </c>
      <c r="V25" s="7">
        <v>0.77</v>
      </c>
      <c r="W25" s="5">
        <v>1.3</v>
      </c>
      <c r="X25" s="7">
        <v>2.1800000000000002</v>
      </c>
      <c r="Y25" s="5">
        <v>6.05</v>
      </c>
      <c r="Z25" s="7">
        <v>8.06</v>
      </c>
      <c r="AA25" s="5">
        <f t="shared" si="3"/>
        <v>0.75062034739454087</v>
      </c>
      <c r="AB25" s="7">
        <v>1</v>
      </c>
      <c r="AC25" s="5">
        <v>0</v>
      </c>
      <c r="AD25" s="7">
        <v>0</v>
      </c>
      <c r="AE25" s="5">
        <v>0</v>
      </c>
      <c r="AF25" s="7">
        <v>0</v>
      </c>
      <c r="AG25" s="5">
        <v>1</v>
      </c>
      <c r="AH25" s="8">
        <v>0</v>
      </c>
    </row>
    <row r="26" spans="1:34" s="2" customFormat="1" ht="17.7">
      <c r="A26" s="4">
        <v>20011712</v>
      </c>
      <c r="B26" s="7" t="s">
        <v>33</v>
      </c>
      <c r="C26" s="5">
        <v>67</v>
      </c>
      <c r="D26" s="7">
        <v>170</v>
      </c>
      <c r="E26" s="5">
        <v>71</v>
      </c>
      <c r="F26" s="7">
        <v>10.8</v>
      </c>
      <c r="G26" s="5">
        <v>8.9</v>
      </c>
      <c r="H26" s="7">
        <v>8.5</v>
      </c>
      <c r="I26" s="5">
        <v>131</v>
      </c>
      <c r="J26" s="7">
        <v>78</v>
      </c>
      <c r="K26" s="5">
        <v>5</v>
      </c>
      <c r="L26" s="7">
        <v>66.400000000000006</v>
      </c>
      <c r="M26" s="5">
        <v>138</v>
      </c>
      <c r="N26" s="7">
        <v>214</v>
      </c>
      <c r="O26" s="5">
        <v>0.28999999999999998</v>
      </c>
      <c r="P26" s="7">
        <v>9</v>
      </c>
      <c r="Q26" s="5">
        <v>13</v>
      </c>
      <c r="R26" s="7">
        <f t="shared" si="2"/>
        <v>1.4444444444444444</v>
      </c>
      <c r="S26" s="5">
        <v>14</v>
      </c>
      <c r="T26" s="7">
        <v>7</v>
      </c>
      <c r="U26" s="5">
        <v>307</v>
      </c>
      <c r="V26" s="7">
        <v>1.59</v>
      </c>
      <c r="W26" s="5">
        <v>1.22</v>
      </c>
      <c r="X26" s="7">
        <v>3.45</v>
      </c>
      <c r="Y26" s="5">
        <v>2.79</v>
      </c>
      <c r="Z26" s="7">
        <v>7.94</v>
      </c>
      <c r="AA26" s="5">
        <f t="shared" si="3"/>
        <v>0.3513853904282116</v>
      </c>
      <c r="AB26" s="7">
        <v>1</v>
      </c>
      <c r="AC26" s="5">
        <v>0</v>
      </c>
      <c r="AD26" s="7">
        <v>1</v>
      </c>
      <c r="AE26" s="5">
        <v>0</v>
      </c>
      <c r="AF26" s="7">
        <v>0</v>
      </c>
      <c r="AG26" s="5">
        <v>1</v>
      </c>
      <c r="AH26" s="8">
        <v>0</v>
      </c>
    </row>
    <row r="27" spans="1:34" s="3" customFormat="1" ht="17.100000000000001" customHeight="1">
      <c r="A27" s="4">
        <v>19070921</v>
      </c>
      <c r="B27" s="7" t="s">
        <v>33</v>
      </c>
      <c r="C27" s="7">
        <v>33</v>
      </c>
      <c r="D27" s="7">
        <v>170</v>
      </c>
      <c r="E27" s="7">
        <v>72.5</v>
      </c>
      <c r="F27" s="7"/>
      <c r="G27" s="7"/>
      <c r="H27" s="7">
        <v>9.9</v>
      </c>
      <c r="I27" s="7">
        <v>141</v>
      </c>
      <c r="J27" s="7">
        <v>92</v>
      </c>
      <c r="K27" s="7">
        <v>6.1</v>
      </c>
      <c r="L27" s="7">
        <v>62.8</v>
      </c>
      <c r="M27" s="7">
        <v>162</v>
      </c>
      <c r="N27" s="7">
        <v>245</v>
      </c>
      <c r="O27" s="7"/>
      <c r="P27" s="7">
        <v>65</v>
      </c>
      <c r="Q27" s="7">
        <v>33</v>
      </c>
      <c r="R27" s="7">
        <f t="shared" si="2"/>
        <v>0.50769230769230766</v>
      </c>
      <c r="S27" s="7">
        <v>69</v>
      </c>
      <c r="T27" s="7">
        <v>3.6</v>
      </c>
      <c r="U27" s="7">
        <v>446</v>
      </c>
      <c r="V27" s="7">
        <v>2.64</v>
      </c>
      <c r="W27" s="7">
        <v>0.77</v>
      </c>
      <c r="X27" s="7">
        <v>2.67</v>
      </c>
      <c r="Y27" s="7">
        <v>411</v>
      </c>
      <c r="Z27" s="7"/>
      <c r="AA27" s="7"/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8">
        <v>0</v>
      </c>
    </row>
    <row r="28" spans="1:34" s="3" customFormat="1" ht="17.7">
      <c r="A28" s="4">
        <v>19072214</v>
      </c>
      <c r="B28" s="7" t="s">
        <v>33</v>
      </c>
      <c r="C28" s="5">
        <v>32</v>
      </c>
      <c r="D28" s="7">
        <v>180</v>
      </c>
      <c r="E28" s="5">
        <v>111</v>
      </c>
      <c r="F28" s="7">
        <v>9.4</v>
      </c>
      <c r="G28" s="5">
        <v>5.8</v>
      </c>
      <c r="H28" s="7"/>
      <c r="I28" s="5">
        <v>140</v>
      </c>
      <c r="J28" s="7">
        <v>93</v>
      </c>
      <c r="K28" s="5">
        <v>7.5</v>
      </c>
      <c r="L28" s="7">
        <v>61.4</v>
      </c>
      <c r="M28" s="5">
        <v>169</v>
      </c>
      <c r="N28" s="7">
        <v>224</v>
      </c>
      <c r="O28" s="5">
        <v>7</v>
      </c>
      <c r="P28" s="7">
        <v>269</v>
      </c>
      <c r="Q28" s="5">
        <v>214</v>
      </c>
      <c r="R28" s="7">
        <f t="shared" si="2"/>
        <v>0.79553903345724908</v>
      </c>
      <c r="S28" s="5">
        <v>264</v>
      </c>
      <c r="T28" s="7">
        <v>6.7</v>
      </c>
      <c r="U28" s="5">
        <v>371</v>
      </c>
      <c r="V28" s="7">
        <v>15</v>
      </c>
      <c r="W28" s="5">
        <v>1.04</v>
      </c>
      <c r="X28" s="7">
        <v>2.35</v>
      </c>
      <c r="Y28" s="5">
        <v>145</v>
      </c>
      <c r="Z28" s="7"/>
      <c r="AA28" s="5"/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8">
        <v>0</v>
      </c>
    </row>
    <row r="29" spans="1:34" s="3" customFormat="1" ht="17.7">
      <c r="A29" s="4">
        <v>19072205</v>
      </c>
      <c r="B29" s="7" t="s">
        <v>33</v>
      </c>
      <c r="C29" s="5">
        <v>24</v>
      </c>
      <c r="D29" s="7">
        <v>180</v>
      </c>
      <c r="E29" s="5">
        <v>118.6</v>
      </c>
      <c r="F29" s="7">
        <v>12.9</v>
      </c>
      <c r="G29" s="5">
        <v>6.4</v>
      </c>
      <c r="H29" s="7"/>
      <c r="I29" s="5">
        <v>145</v>
      </c>
      <c r="J29" s="7">
        <v>93</v>
      </c>
      <c r="K29" s="5">
        <v>10</v>
      </c>
      <c r="L29" s="7">
        <v>64</v>
      </c>
      <c r="M29" s="5">
        <v>172</v>
      </c>
      <c r="N29" s="7">
        <v>247</v>
      </c>
      <c r="O29" s="5"/>
      <c r="P29" s="7">
        <v>197</v>
      </c>
      <c r="Q29" s="5">
        <v>104</v>
      </c>
      <c r="R29" s="7">
        <f t="shared" si="2"/>
        <v>0.52791878172588835</v>
      </c>
      <c r="S29" s="5">
        <v>111</v>
      </c>
      <c r="T29" s="7"/>
      <c r="U29" s="5"/>
      <c r="V29" s="7">
        <v>2.92</v>
      </c>
      <c r="W29" s="5">
        <v>0.95</v>
      </c>
      <c r="X29" s="7">
        <v>3.45</v>
      </c>
      <c r="Y29" s="5">
        <v>113</v>
      </c>
      <c r="Z29" s="7">
        <v>22.25</v>
      </c>
      <c r="AA29" s="5">
        <f>Y29/Z29</f>
        <v>5.0786516853932584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8">
        <v>0</v>
      </c>
    </row>
    <row r="30" spans="1:34" s="3" customFormat="1" ht="17.7">
      <c r="A30" s="4">
        <v>19080106</v>
      </c>
      <c r="B30" s="7" t="s">
        <v>33</v>
      </c>
      <c r="C30" s="5">
        <v>56</v>
      </c>
      <c r="D30" s="7">
        <v>178</v>
      </c>
      <c r="E30" s="5">
        <v>75</v>
      </c>
      <c r="F30" s="7">
        <v>5.8</v>
      </c>
      <c r="G30" s="5">
        <v>6.9</v>
      </c>
      <c r="H30" s="7"/>
      <c r="I30" s="5">
        <v>119</v>
      </c>
      <c r="J30" s="7">
        <v>61</v>
      </c>
      <c r="K30" s="5">
        <v>13.4</v>
      </c>
      <c r="L30" s="7">
        <v>85.4</v>
      </c>
      <c r="M30" s="5">
        <v>105</v>
      </c>
      <c r="N30" s="7">
        <v>140</v>
      </c>
      <c r="O30" s="5">
        <v>14</v>
      </c>
      <c r="P30" s="7">
        <v>1</v>
      </c>
      <c r="Q30" s="5">
        <v>132</v>
      </c>
      <c r="R30" s="7">
        <f t="shared" si="2"/>
        <v>132</v>
      </c>
      <c r="S30" s="5">
        <v>30</v>
      </c>
      <c r="T30" s="7">
        <v>12.5</v>
      </c>
      <c r="U30" s="5">
        <v>583</v>
      </c>
      <c r="V30" s="7"/>
      <c r="W30" s="5"/>
      <c r="X30" s="7"/>
      <c r="Y30" s="5"/>
      <c r="Z30" s="7"/>
      <c r="AA30" s="5"/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8">
        <v>0</v>
      </c>
    </row>
    <row r="31" spans="1:34" s="3" customFormat="1" ht="17.7">
      <c r="A31" s="4">
        <v>19072940</v>
      </c>
      <c r="B31" s="7" t="s">
        <v>33</v>
      </c>
      <c r="C31" s="7">
        <v>46</v>
      </c>
      <c r="D31" s="7">
        <v>175</v>
      </c>
      <c r="E31" s="7">
        <v>95</v>
      </c>
      <c r="F31" s="7">
        <v>7.4</v>
      </c>
      <c r="G31" s="7"/>
      <c r="H31" s="7">
        <v>6.7</v>
      </c>
      <c r="I31" s="7">
        <v>123</v>
      </c>
      <c r="J31" s="7">
        <v>76</v>
      </c>
      <c r="K31" s="7">
        <v>30.3</v>
      </c>
      <c r="L31" s="7">
        <v>13.5</v>
      </c>
      <c r="M31" s="7">
        <v>165</v>
      </c>
      <c r="N31" s="7">
        <v>326</v>
      </c>
      <c r="O31" s="7">
        <v>20</v>
      </c>
      <c r="P31" s="7">
        <v>21</v>
      </c>
      <c r="Q31" s="7">
        <v>18</v>
      </c>
      <c r="R31" s="7">
        <f t="shared" si="2"/>
        <v>0.8571428571428571</v>
      </c>
      <c r="S31" s="7">
        <v>35</v>
      </c>
      <c r="T31" s="7">
        <v>3.6</v>
      </c>
      <c r="U31" s="7">
        <v>293</v>
      </c>
      <c r="V31" s="7"/>
      <c r="W31" s="7"/>
      <c r="X31" s="7"/>
      <c r="Y31" s="7">
        <v>7.58</v>
      </c>
      <c r="Z31" s="7">
        <v>6.82</v>
      </c>
      <c r="AA31" s="7">
        <f>Y31/Z31</f>
        <v>1.1114369501466275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8">
        <v>0</v>
      </c>
    </row>
    <row r="32" spans="1:34" s="3" customFormat="1" ht="17.7">
      <c r="A32" s="4">
        <v>19072939</v>
      </c>
      <c r="B32" s="7" t="s">
        <v>33</v>
      </c>
      <c r="C32" s="7">
        <v>33</v>
      </c>
      <c r="D32" s="7">
        <v>172</v>
      </c>
      <c r="E32" s="7">
        <v>80</v>
      </c>
      <c r="F32" s="7">
        <v>14.7</v>
      </c>
      <c r="G32" s="7">
        <v>5.0999999999999996</v>
      </c>
      <c r="H32" s="7">
        <v>10.7</v>
      </c>
      <c r="I32" s="7">
        <v>105</v>
      </c>
      <c r="J32" s="7">
        <v>78</v>
      </c>
      <c r="K32" s="7">
        <v>5.5</v>
      </c>
      <c r="L32" s="7">
        <v>63.5</v>
      </c>
      <c r="M32" s="7">
        <v>166</v>
      </c>
      <c r="N32" s="7">
        <v>290</v>
      </c>
      <c r="O32" s="7">
        <v>3</v>
      </c>
      <c r="P32" s="7">
        <v>45</v>
      </c>
      <c r="Q32" s="7">
        <v>22</v>
      </c>
      <c r="R32" s="7">
        <f t="shared" si="2"/>
        <v>0.48888888888888887</v>
      </c>
      <c r="S32" s="7">
        <v>55</v>
      </c>
      <c r="T32" s="7">
        <v>4.3</v>
      </c>
      <c r="U32" s="7">
        <v>531</v>
      </c>
      <c r="V32" s="7">
        <v>2.08</v>
      </c>
      <c r="W32" s="7">
        <v>0.87</v>
      </c>
      <c r="X32" s="7">
        <v>2.9</v>
      </c>
      <c r="Y32" s="7">
        <v>8.85</v>
      </c>
      <c r="Z32" s="7">
        <v>5.9</v>
      </c>
      <c r="AA32" s="7">
        <f>Y32/Z32</f>
        <v>1.4999999999999998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8">
        <v>0</v>
      </c>
    </row>
    <row r="33" spans="1:34" s="3" customFormat="1" ht="17.7">
      <c r="A33" s="4">
        <v>19072938</v>
      </c>
      <c r="B33" s="7" t="s">
        <v>33</v>
      </c>
      <c r="C33" s="5">
        <v>22</v>
      </c>
      <c r="D33" s="7">
        <v>183</v>
      </c>
      <c r="E33" s="5">
        <v>110</v>
      </c>
      <c r="F33" s="7">
        <v>10.8</v>
      </c>
      <c r="G33" s="5">
        <v>6.4</v>
      </c>
      <c r="H33" s="7"/>
      <c r="I33" s="5">
        <v>132</v>
      </c>
      <c r="J33" s="7">
        <v>96</v>
      </c>
      <c r="K33" s="5">
        <v>7.8</v>
      </c>
      <c r="L33" s="7">
        <v>72.400000000000006</v>
      </c>
      <c r="M33" s="5">
        <v>135</v>
      </c>
      <c r="N33" s="7">
        <v>335</v>
      </c>
      <c r="O33" s="5">
        <v>80</v>
      </c>
      <c r="P33" s="7">
        <v>42</v>
      </c>
      <c r="Q33" s="5">
        <v>24</v>
      </c>
      <c r="R33" s="7">
        <f t="shared" si="2"/>
        <v>0.5714285714285714</v>
      </c>
      <c r="S33" s="5">
        <v>77</v>
      </c>
      <c r="T33" s="7">
        <v>4.5999999999999996</v>
      </c>
      <c r="U33" s="5">
        <v>334</v>
      </c>
      <c r="V33" s="7">
        <v>4.0199999999999996</v>
      </c>
      <c r="W33" s="5">
        <v>0.81</v>
      </c>
      <c r="X33" s="7">
        <v>3.66</v>
      </c>
      <c r="Y33" s="5">
        <v>95.4</v>
      </c>
      <c r="Z33" s="7">
        <v>16.7</v>
      </c>
      <c r="AA33" s="5">
        <f>Y33/Z33</f>
        <v>5.7125748502994016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8">
        <v>0</v>
      </c>
    </row>
    <row r="34" spans="1:34" s="3" customFormat="1" ht="17.7">
      <c r="A34" s="4">
        <v>19081506</v>
      </c>
      <c r="B34" s="7" t="s">
        <v>33</v>
      </c>
      <c r="C34" s="5">
        <v>49</v>
      </c>
      <c r="D34" s="7">
        <v>170</v>
      </c>
      <c r="E34" s="5">
        <v>69</v>
      </c>
      <c r="F34" s="7">
        <v>9.5</v>
      </c>
      <c r="G34" s="5"/>
      <c r="H34" s="7">
        <v>7.7</v>
      </c>
      <c r="I34" s="5">
        <v>115</v>
      </c>
      <c r="J34" s="7">
        <v>86</v>
      </c>
      <c r="K34" s="5">
        <v>4.8</v>
      </c>
      <c r="L34" s="7">
        <v>63.8</v>
      </c>
      <c r="M34" s="5">
        <v>128</v>
      </c>
      <c r="N34" s="7">
        <v>209</v>
      </c>
      <c r="O34" s="5">
        <v>1</v>
      </c>
      <c r="P34" s="7">
        <v>14</v>
      </c>
      <c r="Q34" s="5">
        <v>11</v>
      </c>
      <c r="R34" s="7">
        <f t="shared" si="2"/>
        <v>0.7857142857142857</v>
      </c>
      <c r="S34" s="5">
        <v>18</v>
      </c>
      <c r="T34" s="7">
        <v>6.7</v>
      </c>
      <c r="U34" s="5">
        <v>344</v>
      </c>
      <c r="V34" s="7"/>
      <c r="W34" s="5"/>
      <c r="X34" s="7"/>
      <c r="Y34" s="5">
        <v>11</v>
      </c>
      <c r="Z34" s="7">
        <v>13.7</v>
      </c>
      <c r="AA34" s="5">
        <f>Y34/Z34</f>
        <v>0.8029197080291971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8">
        <v>0</v>
      </c>
    </row>
    <row r="35" spans="1:34" s="3" customFormat="1" ht="17.7">
      <c r="A35" s="4">
        <v>19081525</v>
      </c>
      <c r="B35" s="7" t="s">
        <v>33</v>
      </c>
      <c r="C35" s="7">
        <v>62</v>
      </c>
      <c r="D35" s="7">
        <v>170</v>
      </c>
      <c r="E35" s="7">
        <v>75</v>
      </c>
      <c r="F35" s="7">
        <v>8.8000000000000007</v>
      </c>
      <c r="G35" s="7"/>
      <c r="H35" s="7">
        <v>6.9</v>
      </c>
      <c r="I35" s="7">
        <v>130</v>
      </c>
      <c r="J35" s="7">
        <v>80</v>
      </c>
      <c r="K35" s="7">
        <v>4.2</v>
      </c>
      <c r="L35" s="7">
        <v>66.900000000000006</v>
      </c>
      <c r="M35" s="7">
        <v>146</v>
      </c>
      <c r="N35" s="7">
        <v>111</v>
      </c>
      <c r="O35" s="7">
        <v>3</v>
      </c>
      <c r="P35" s="7">
        <v>23</v>
      </c>
      <c r="Q35" s="7">
        <v>18</v>
      </c>
      <c r="R35" s="7">
        <f t="shared" si="2"/>
        <v>0.78260869565217395</v>
      </c>
      <c r="S35" s="7">
        <v>17</v>
      </c>
      <c r="T35" s="7">
        <v>6.8</v>
      </c>
      <c r="U35" s="7">
        <v>409</v>
      </c>
      <c r="V35" s="7">
        <v>10</v>
      </c>
      <c r="W35" s="7"/>
      <c r="X35" s="7"/>
      <c r="Y35" s="7">
        <v>24.8</v>
      </c>
      <c r="Z35" s="7">
        <v>17.5</v>
      </c>
      <c r="AA35" s="7">
        <f>Y35/Z35</f>
        <v>1.4171428571428573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8">
        <v>0</v>
      </c>
    </row>
    <row r="36" spans="1:34" s="3" customFormat="1" ht="17.7">
      <c r="A36" s="4">
        <v>19080715</v>
      </c>
      <c r="B36" s="7" t="s">
        <v>33</v>
      </c>
      <c r="C36" s="5">
        <v>53</v>
      </c>
      <c r="D36" s="7">
        <v>174</v>
      </c>
      <c r="E36" s="5">
        <v>89</v>
      </c>
      <c r="F36" s="7"/>
      <c r="G36" s="5"/>
      <c r="H36" s="7"/>
      <c r="I36" s="5"/>
      <c r="J36" s="7"/>
      <c r="K36" s="5"/>
      <c r="L36" s="7"/>
      <c r="M36" s="5"/>
      <c r="N36" s="7"/>
      <c r="O36" s="5"/>
      <c r="P36" s="7"/>
      <c r="Q36" s="5"/>
      <c r="R36" s="7"/>
      <c r="S36" s="5"/>
      <c r="T36" s="7"/>
      <c r="U36" s="5"/>
      <c r="V36" s="7"/>
      <c r="W36" s="5"/>
      <c r="X36" s="7"/>
      <c r="Y36" s="5"/>
      <c r="Z36" s="7"/>
      <c r="AA36" s="5"/>
      <c r="AB36" s="7"/>
      <c r="AC36" s="5"/>
      <c r="AD36" s="7"/>
      <c r="AE36" s="5"/>
      <c r="AF36" s="7"/>
      <c r="AG36" s="5"/>
      <c r="AH36" s="10"/>
    </row>
    <row r="37" spans="1:34" s="3" customFormat="1" ht="17.7">
      <c r="A37" s="4">
        <v>19082115</v>
      </c>
      <c r="B37" s="7" t="s">
        <v>33</v>
      </c>
      <c r="C37" s="5">
        <v>45</v>
      </c>
      <c r="D37" s="7">
        <v>172</v>
      </c>
      <c r="E37" s="5">
        <v>75</v>
      </c>
      <c r="F37" s="7"/>
      <c r="G37" s="5"/>
      <c r="H37" s="7">
        <v>6</v>
      </c>
      <c r="I37" s="5">
        <v>141</v>
      </c>
      <c r="J37" s="7">
        <v>96</v>
      </c>
      <c r="K37" s="5"/>
      <c r="L37" s="7"/>
      <c r="M37" s="5"/>
      <c r="N37" s="7"/>
      <c r="O37" s="5"/>
      <c r="P37" s="7">
        <v>56</v>
      </c>
      <c r="Q37" s="5">
        <v>48</v>
      </c>
      <c r="R37" s="7">
        <f>Q37/P37</f>
        <v>0.8571428571428571</v>
      </c>
      <c r="S37" s="5">
        <v>151</v>
      </c>
      <c r="T37" s="7">
        <v>2.2999999999999998</v>
      </c>
      <c r="U37" s="5">
        <v>331</v>
      </c>
      <c r="V37" s="7">
        <v>2.23</v>
      </c>
      <c r="W37" s="5">
        <v>0.79</v>
      </c>
      <c r="X37" s="7">
        <v>2.8</v>
      </c>
      <c r="Y37" s="5"/>
      <c r="Z37" s="7"/>
      <c r="AA37" s="5"/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8">
        <v>0</v>
      </c>
    </row>
    <row r="38" spans="1:34" s="3" customFormat="1" ht="17.7">
      <c r="A38" s="4">
        <v>19081631</v>
      </c>
      <c r="B38" s="7" t="s">
        <v>33</v>
      </c>
      <c r="C38" s="5">
        <v>23</v>
      </c>
      <c r="D38" s="7">
        <v>175</v>
      </c>
      <c r="E38" s="5">
        <v>87.9</v>
      </c>
      <c r="F38" s="7">
        <v>6.5</v>
      </c>
      <c r="G38" s="5">
        <v>5.8</v>
      </c>
      <c r="H38" s="7"/>
      <c r="I38" s="5">
        <v>146</v>
      </c>
      <c r="J38" s="7">
        <v>87</v>
      </c>
      <c r="K38" s="5"/>
      <c r="L38" s="7"/>
      <c r="M38" s="5"/>
      <c r="N38" s="7"/>
      <c r="O38" s="5"/>
      <c r="P38" s="7"/>
      <c r="Q38" s="5"/>
      <c r="R38" s="7"/>
      <c r="S38" s="5"/>
      <c r="T38" s="7"/>
      <c r="U38" s="5"/>
      <c r="V38" s="7">
        <v>2.5299999999999998</v>
      </c>
      <c r="W38" s="5">
        <v>1</v>
      </c>
      <c r="X38" s="7">
        <v>3.68</v>
      </c>
      <c r="Y38" s="5"/>
      <c r="Z38" s="7"/>
      <c r="AA38" s="5"/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8">
        <v>0</v>
      </c>
    </row>
    <row r="39" spans="1:34" s="3" customFormat="1" ht="17.7">
      <c r="A39" s="4">
        <v>19082406</v>
      </c>
      <c r="B39" s="7" t="s">
        <v>33</v>
      </c>
      <c r="C39" s="7">
        <v>34</v>
      </c>
      <c r="D39" s="7">
        <v>175</v>
      </c>
      <c r="E39" s="7">
        <v>80</v>
      </c>
      <c r="F39" s="7">
        <v>6.6</v>
      </c>
      <c r="G39" s="7">
        <v>6.8</v>
      </c>
      <c r="H39" s="7"/>
      <c r="I39" s="7">
        <v>124</v>
      </c>
      <c r="J39" s="7">
        <v>96</v>
      </c>
      <c r="K39" s="7">
        <v>5.7</v>
      </c>
      <c r="L39" s="7">
        <v>60.8</v>
      </c>
      <c r="M39" s="7">
        <v>154</v>
      </c>
      <c r="N39" s="7">
        <v>224</v>
      </c>
      <c r="O39" s="7">
        <v>1</v>
      </c>
      <c r="P39" s="7">
        <v>42</v>
      </c>
      <c r="Q39" s="7">
        <v>15</v>
      </c>
      <c r="R39" s="7">
        <f t="shared" ref="R39:R60" si="4">Q39/P39</f>
        <v>0.35714285714285715</v>
      </c>
      <c r="S39" s="7">
        <v>49</v>
      </c>
      <c r="T39" s="7"/>
      <c r="U39" s="7"/>
      <c r="V39" s="7"/>
      <c r="W39" s="7"/>
      <c r="X39" s="7"/>
      <c r="Y39" s="7"/>
      <c r="Z39" s="7"/>
      <c r="AA39" s="7"/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8">
        <v>0</v>
      </c>
    </row>
    <row r="40" spans="1:34" s="3" customFormat="1" ht="17.7">
      <c r="A40" s="4">
        <v>19090320</v>
      </c>
      <c r="B40" s="7" t="s">
        <v>33</v>
      </c>
      <c r="C40" s="7">
        <v>27</v>
      </c>
      <c r="D40" s="7">
        <v>168</v>
      </c>
      <c r="E40" s="7">
        <v>78</v>
      </c>
      <c r="F40" s="7">
        <v>11.6</v>
      </c>
      <c r="G40" s="7">
        <v>5.5</v>
      </c>
      <c r="H40" s="7"/>
      <c r="I40" s="7">
        <v>132</v>
      </c>
      <c r="J40" s="7">
        <v>89</v>
      </c>
      <c r="K40" s="7">
        <v>12.1</v>
      </c>
      <c r="L40" s="7">
        <v>66.900000000000006</v>
      </c>
      <c r="M40" s="7">
        <v>178</v>
      </c>
      <c r="N40" s="7">
        <v>235</v>
      </c>
      <c r="O40" s="7">
        <v>9</v>
      </c>
      <c r="P40" s="7">
        <v>47</v>
      </c>
      <c r="Q40" s="7">
        <v>33</v>
      </c>
      <c r="R40" s="7">
        <f t="shared" si="4"/>
        <v>0.7021276595744681</v>
      </c>
      <c r="S40" s="7">
        <v>52</v>
      </c>
      <c r="T40" s="7">
        <v>3.7</v>
      </c>
      <c r="U40" s="7">
        <v>609</v>
      </c>
      <c r="V40" s="7">
        <v>4.76</v>
      </c>
      <c r="W40" s="7">
        <v>0.84</v>
      </c>
      <c r="X40" s="7">
        <v>4.04</v>
      </c>
      <c r="Y40" s="7"/>
      <c r="Z40" s="7"/>
      <c r="AA40" s="7"/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8">
        <v>0</v>
      </c>
    </row>
    <row r="41" spans="1:34" s="3" customFormat="1" ht="17.7">
      <c r="A41" s="4">
        <v>19090308</v>
      </c>
      <c r="B41" s="7" t="s">
        <v>33</v>
      </c>
      <c r="C41" s="5">
        <v>53</v>
      </c>
      <c r="D41" s="7">
        <v>157</v>
      </c>
      <c r="E41" s="5">
        <v>72</v>
      </c>
      <c r="F41" s="7">
        <v>10.199999999999999</v>
      </c>
      <c r="G41" s="5">
        <v>5</v>
      </c>
      <c r="H41" s="7">
        <v>9.1999999999999993</v>
      </c>
      <c r="I41" s="5">
        <v>167</v>
      </c>
      <c r="J41" s="7">
        <v>99</v>
      </c>
      <c r="K41" s="5">
        <v>6.5</v>
      </c>
      <c r="L41" s="7">
        <v>55.1</v>
      </c>
      <c r="M41" s="5">
        <v>164</v>
      </c>
      <c r="N41" s="7">
        <v>203</v>
      </c>
      <c r="O41" s="5">
        <v>3</v>
      </c>
      <c r="P41" s="7">
        <v>45</v>
      </c>
      <c r="Q41" s="5">
        <v>27</v>
      </c>
      <c r="R41" s="7">
        <f t="shared" si="4"/>
        <v>0.6</v>
      </c>
      <c r="S41" s="5">
        <v>118</v>
      </c>
      <c r="T41" s="7">
        <v>3.8</v>
      </c>
      <c r="U41" s="5">
        <v>372</v>
      </c>
      <c r="V41" s="7">
        <v>1.1399999999999999</v>
      </c>
      <c r="W41" s="5">
        <v>1</v>
      </c>
      <c r="X41" s="7">
        <v>2.4700000000000002</v>
      </c>
      <c r="Y41" s="5">
        <v>22.1</v>
      </c>
      <c r="Z41" s="7">
        <v>12.48</v>
      </c>
      <c r="AA41" s="5">
        <f t="shared" ref="AA41:AA61" si="5">Y41/Z41</f>
        <v>1.7708333333333335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8">
        <v>0</v>
      </c>
    </row>
    <row r="42" spans="1:34" s="3" customFormat="1" ht="17.7">
      <c r="A42" s="4">
        <v>19101607</v>
      </c>
      <c r="B42" s="7" t="s">
        <v>33</v>
      </c>
      <c r="C42" s="5">
        <v>71</v>
      </c>
      <c r="D42" s="7">
        <v>169</v>
      </c>
      <c r="E42" s="5">
        <v>80</v>
      </c>
      <c r="F42" s="7">
        <v>7.9</v>
      </c>
      <c r="G42" s="5"/>
      <c r="H42" s="7">
        <v>8.4</v>
      </c>
      <c r="I42" s="5">
        <v>169</v>
      </c>
      <c r="J42" s="7">
        <v>94</v>
      </c>
      <c r="K42" s="5">
        <v>5.6</v>
      </c>
      <c r="L42" s="7">
        <v>73.400000000000006</v>
      </c>
      <c r="M42" s="5">
        <v>142</v>
      </c>
      <c r="N42" s="7">
        <v>175</v>
      </c>
      <c r="O42" s="5">
        <v>1</v>
      </c>
      <c r="P42" s="7">
        <v>10</v>
      </c>
      <c r="Q42" s="5">
        <v>11</v>
      </c>
      <c r="R42" s="7">
        <f t="shared" si="4"/>
        <v>1.1000000000000001</v>
      </c>
      <c r="S42" s="5">
        <v>15</v>
      </c>
      <c r="T42" s="7">
        <v>7.8</v>
      </c>
      <c r="U42" s="5">
        <v>241</v>
      </c>
      <c r="V42" s="7">
        <v>0.9</v>
      </c>
      <c r="W42" s="5">
        <v>1.03</v>
      </c>
      <c r="X42" s="7">
        <v>1.64</v>
      </c>
      <c r="Y42" s="5">
        <v>215</v>
      </c>
      <c r="Z42" s="7">
        <v>11.71</v>
      </c>
      <c r="AA42" s="5">
        <f t="shared" si="5"/>
        <v>18.360375747224595</v>
      </c>
      <c r="AB42" s="7">
        <v>1</v>
      </c>
      <c r="AC42" s="5">
        <v>1</v>
      </c>
      <c r="AD42" s="7">
        <v>1</v>
      </c>
      <c r="AE42" s="5">
        <v>0</v>
      </c>
      <c r="AF42" s="7">
        <v>1</v>
      </c>
      <c r="AG42" s="5">
        <v>0</v>
      </c>
      <c r="AH42" s="8">
        <v>0</v>
      </c>
    </row>
    <row r="43" spans="1:34" s="3" customFormat="1" ht="17.7">
      <c r="A43" s="4">
        <v>19101619</v>
      </c>
      <c r="B43" s="7" t="s">
        <v>33</v>
      </c>
      <c r="C43" s="7">
        <v>77</v>
      </c>
      <c r="D43" s="7">
        <v>170</v>
      </c>
      <c r="E43" s="7">
        <v>72</v>
      </c>
      <c r="F43" s="7">
        <v>5.8</v>
      </c>
      <c r="G43" s="7">
        <v>8.1999999999999993</v>
      </c>
      <c r="H43" s="7">
        <v>8.9</v>
      </c>
      <c r="I43" s="7">
        <v>126</v>
      </c>
      <c r="J43" s="7">
        <v>70</v>
      </c>
      <c r="K43" s="7">
        <v>6.7</v>
      </c>
      <c r="L43" s="7">
        <v>67.3</v>
      </c>
      <c r="M43" s="7">
        <v>131</v>
      </c>
      <c r="N43" s="7">
        <v>192</v>
      </c>
      <c r="O43" s="7"/>
      <c r="P43" s="7">
        <v>14</v>
      </c>
      <c r="Q43" s="7">
        <v>15</v>
      </c>
      <c r="R43" s="7">
        <f t="shared" si="4"/>
        <v>1.0714285714285714</v>
      </c>
      <c r="S43" s="7">
        <v>32</v>
      </c>
      <c r="T43" s="7">
        <v>6.4</v>
      </c>
      <c r="U43" s="7">
        <v>328</v>
      </c>
      <c r="V43" s="7">
        <v>1.57</v>
      </c>
      <c r="W43" s="7">
        <v>1.1000000000000001</v>
      </c>
      <c r="X43" s="7">
        <v>2.2400000000000002</v>
      </c>
      <c r="Y43" s="7">
        <v>13.3</v>
      </c>
      <c r="Z43" s="7">
        <v>8.77</v>
      </c>
      <c r="AA43" s="7">
        <f t="shared" si="5"/>
        <v>1.5165336374002283</v>
      </c>
      <c r="AB43" s="7">
        <v>1</v>
      </c>
      <c r="AC43" s="7">
        <v>0</v>
      </c>
      <c r="AD43" s="7">
        <v>0</v>
      </c>
      <c r="AE43" s="7">
        <v>1</v>
      </c>
      <c r="AF43" s="7">
        <v>1</v>
      </c>
      <c r="AG43" s="7">
        <v>0</v>
      </c>
      <c r="AH43" s="8">
        <v>0</v>
      </c>
    </row>
    <row r="44" spans="1:34" s="3" customFormat="1" ht="17.7">
      <c r="A44" s="4">
        <v>19102103</v>
      </c>
      <c r="B44" s="7" t="s">
        <v>33</v>
      </c>
      <c r="C44" s="5">
        <v>32</v>
      </c>
      <c r="D44" s="7">
        <v>173</v>
      </c>
      <c r="E44" s="5">
        <v>112</v>
      </c>
      <c r="F44" s="7">
        <v>13.5</v>
      </c>
      <c r="G44" s="5"/>
      <c r="H44" s="7">
        <v>10.1</v>
      </c>
      <c r="I44" s="5">
        <v>139</v>
      </c>
      <c r="J44" s="7">
        <v>87</v>
      </c>
      <c r="K44" s="5">
        <v>9.4</v>
      </c>
      <c r="L44" s="7">
        <v>67.400000000000006</v>
      </c>
      <c r="M44" s="5">
        <v>150</v>
      </c>
      <c r="N44" s="7">
        <v>225</v>
      </c>
      <c r="O44" s="5">
        <v>8</v>
      </c>
      <c r="P44" s="7">
        <v>64</v>
      </c>
      <c r="Q44" s="5">
        <v>25</v>
      </c>
      <c r="R44" s="7">
        <f t="shared" si="4"/>
        <v>0.390625</v>
      </c>
      <c r="S44" s="5">
        <v>35</v>
      </c>
      <c r="T44" s="7"/>
      <c r="U44" s="5"/>
      <c r="V44" s="7">
        <v>2.71</v>
      </c>
      <c r="W44" s="5">
        <v>0.69</v>
      </c>
      <c r="X44" s="7">
        <v>2.4700000000000002</v>
      </c>
      <c r="Y44" s="5">
        <v>219</v>
      </c>
      <c r="Z44" s="7">
        <v>7.11</v>
      </c>
      <c r="AA44" s="5">
        <f t="shared" si="5"/>
        <v>30.80168776371308</v>
      </c>
      <c r="AB44" s="7">
        <v>1</v>
      </c>
      <c r="AC44" s="5">
        <v>1</v>
      </c>
      <c r="AD44" s="7">
        <v>1</v>
      </c>
      <c r="AE44" s="5">
        <v>0</v>
      </c>
      <c r="AF44" s="7">
        <v>0</v>
      </c>
      <c r="AG44" s="5">
        <v>0</v>
      </c>
      <c r="AH44" s="8">
        <v>0</v>
      </c>
    </row>
    <row r="45" spans="1:34" s="3" customFormat="1" ht="17.7">
      <c r="A45" s="4">
        <v>19102622</v>
      </c>
      <c r="B45" s="7" t="s">
        <v>33</v>
      </c>
      <c r="C45" s="5">
        <v>27</v>
      </c>
      <c r="D45" s="7">
        <v>163</v>
      </c>
      <c r="E45" s="5">
        <v>76</v>
      </c>
      <c r="F45" s="7">
        <v>14</v>
      </c>
      <c r="G45" s="5">
        <v>5.2</v>
      </c>
      <c r="H45" s="7"/>
      <c r="I45" s="5">
        <v>141</v>
      </c>
      <c r="J45" s="7">
        <v>103</v>
      </c>
      <c r="K45" s="5">
        <v>7.2</v>
      </c>
      <c r="L45" s="7">
        <v>50.9</v>
      </c>
      <c r="M45" s="5">
        <v>145</v>
      </c>
      <c r="N45" s="7">
        <v>238</v>
      </c>
      <c r="O45" s="5">
        <v>4</v>
      </c>
      <c r="P45" s="7">
        <v>39</v>
      </c>
      <c r="Q45" s="5">
        <v>22</v>
      </c>
      <c r="R45" s="7">
        <f t="shared" si="4"/>
        <v>0.5641025641025641</v>
      </c>
      <c r="S45" s="5">
        <v>39</v>
      </c>
      <c r="T45" s="7"/>
      <c r="U45" s="5"/>
      <c r="V45" s="7">
        <v>1.33</v>
      </c>
      <c r="W45" s="5">
        <v>0.8</v>
      </c>
      <c r="X45" s="7">
        <v>1.97</v>
      </c>
      <c r="Y45" s="5">
        <v>14.6</v>
      </c>
      <c r="Z45" s="7">
        <v>17.27</v>
      </c>
      <c r="AA45" s="5">
        <f t="shared" si="5"/>
        <v>0.84539664157498551</v>
      </c>
      <c r="AB45" s="7">
        <v>1</v>
      </c>
      <c r="AC45" s="5">
        <v>0</v>
      </c>
      <c r="AD45" s="7">
        <v>1</v>
      </c>
      <c r="AE45" s="5">
        <v>0</v>
      </c>
      <c r="AF45" s="7">
        <v>0</v>
      </c>
      <c r="AG45" s="5">
        <v>0</v>
      </c>
      <c r="AH45" s="8">
        <v>0</v>
      </c>
    </row>
    <row r="46" spans="1:34" s="3" customFormat="1" ht="17.7">
      <c r="A46" s="4">
        <v>19102524</v>
      </c>
      <c r="B46" s="7" t="s">
        <v>33</v>
      </c>
      <c r="C46" s="5">
        <v>30</v>
      </c>
      <c r="D46" s="7">
        <v>175</v>
      </c>
      <c r="E46" s="5">
        <v>95</v>
      </c>
      <c r="F46" s="7">
        <v>7.6</v>
      </c>
      <c r="G46" s="5">
        <v>8.1</v>
      </c>
      <c r="H46" s="7">
        <v>8.4</v>
      </c>
      <c r="I46" s="5">
        <v>143</v>
      </c>
      <c r="J46" s="7">
        <v>88</v>
      </c>
      <c r="K46" s="5">
        <v>6.9</v>
      </c>
      <c r="L46" s="7">
        <v>61.5</v>
      </c>
      <c r="M46" s="5">
        <v>140</v>
      </c>
      <c r="N46" s="7">
        <v>281</v>
      </c>
      <c r="O46" s="5">
        <v>4</v>
      </c>
      <c r="P46" s="7"/>
      <c r="Q46" s="5"/>
      <c r="R46" s="7"/>
      <c r="S46" s="5"/>
      <c r="T46" s="7"/>
      <c r="U46" s="5"/>
      <c r="V46" s="7">
        <v>1.7</v>
      </c>
      <c r="W46" s="5">
        <v>0.84</v>
      </c>
      <c r="X46" s="7">
        <v>2.71</v>
      </c>
      <c r="Y46" s="5">
        <v>46.5</v>
      </c>
      <c r="Z46" s="7">
        <v>4.99</v>
      </c>
      <c r="AA46" s="5">
        <f t="shared" si="5"/>
        <v>9.3186372745490971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8">
        <v>0</v>
      </c>
    </row>
    <row r="47" spans="1:34" s="3" customFormat="1" ht="17.7">
      <c r="A47" s="4">
        <v>19102102</v>
      </c>
      <c r="B47" s="7" t="s">
        <v>33</v>
      </c>
      <c r="C47" s="7">
        <v>51</v>
      </c>
      <c r="D47" s="7">
        <v>160</v>
      </c>
      <c r="E47" s="7">
        <v>59.5</v>
      </c>
      <c r="F47" s="7">
        <v>6</v>
      </c>
      <c r="G47" s="7"/>
      <c r="H47" s="7">
        <v>6.2</v>
      </c>
      <c r="I47" s="7">
        <v>124</v>
      </c>
      <c r="J47" s="7">
        <v>88</v>
      </c>
      <c r="K47" s="7">
        <v>6.6</v>
      </c>
      <c r="L47" s="7">
        <v>73.5</v>
      </c>
      <c r="M47" s="7">
        <v>159</v>
      </c>
      <c r="N47" s="7">
        <v>160</v>
      </c>
      <c r="O47" s="7">
        <v>1</v>
      </c>
      <c r="P47" s="7">
        <v>10</v>
      </c>
      <c r="Q47" s="7">
        <v>12</v>
      </c>
      <c r="R47" s="7">
        <f t="shared" si="4"/>
        <v>1.2</v>
      </c>
      <c r="S47" s="7">
        <v>29</v>
      </c>
      <c r="T47" s="7">
        <v>5.9</v>
      </c>
      <c r="U47" s="7">
        <v>255</v>
      </c>
      <c r="V47" s="7">
        <v>3.12</v>
      </c>
      <c r="W47" s="7">
        <v>0.94</v>
      </c>
      <c r="X47" s="7">
        <v>2.17</v>
      </c>
      <c r="Y47" s="7">
        <v>7.45</v>
      </c>
      <c r="Z47" s="7">
        <v>5.63</v>
      </c>
      <c r="AA47" s="7">
        <f t="shared" si="5"/>
        <v>1.3232682060390764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8">
        <v>0</v>
      </c>
    </row>
    <row r="48" spans="1:34" s="2" customFormat="1" ht="17.7">
      <c r="A48" s="4">
        <v>19122721</v>
      </c>
      <c r="B48" s="7" t="s">
        <v>33</v>
      </c>
      <c r="C48" s="7">
        <v>65</v>
      </c>
      <c r="D48" s="7">
        <v>158</v>
      </c>
      <c r="E48" s="7">
        <v>58</v>
      </c>
      <c r="F48" s="7">
        <v>8.1999999999999993</v>
      </c>
      <c r="G48" s="7"/>
      <c r="H48" s="7">
        <v>10.5</v>
      </c>
      <c r="I48" s="7">
        <v>138</v>
      </c>
      <c r="J48" s="7">
        <v>75</v>
      </c>
      <c r="K48" s="7">
        <v>6.1</v>
      </c>
      <c r="L48" s="7">
        <v>69.8</v>
      </c>
      <c r="M48" s="7">
        <v>135</v>
      </c>
      <c r="N48" s="7">
        <v>116</v>
      </c>
      <c r="O48" s="7">
        <v>4</v>
      </c>
      <c r="P48" s="7">
        <v>6</v>
      </c>
      <c r="Q48" s="7">
        <v>9</v>
      </c>
      <c r="R48" s="7">
        <f t="shared" si="4"/>
        <v>1.5</v>
      </c>
      <c r="S48" s="7">
        <v>20</v>
      </c>
      <c r="T48" s="7">
        <v>6.2</v>
      </c>
      <c r="U48" s="7">
        <v>277</v>
      </c>
      <c r="V48" s="7">
        <v>0.98</v>
      </c>
      <c r="W48" s="7">
        <v>0.89</v>
      </c>
      <c r="X48" s="7">
        <v>1.62</v>
      </c>
      <c r="Y48" s="7">
        <v>10</v>
      </c>
      <c r="Z48" s="7">
        <v>8.4600000000000009</v>
      </c>
      <c r="AA48" s="7">
        <f t="shared" si="5"/>
        <v>1.1820330969267139</v>
      </c>
      <c r="AB48" s="7">
        <v>1</v>
      </c>
      <c r="AC48" s="7">
        <v>0</v>
      </c>
      <c r="AD48" s="7">
        <v>1</v>
      </c>
      <c r="AE48" s="7">
        <v>0</v>
      </c>
      <c r="AF48" s="7">
        <v>0</v>
      </c>
      <c r="AG48" s="7">
        <v>0</v>
      </c>
      <c r="AH48" s="8">
        <v>0</v>
      </c>
    </row>
    <row r="49" spans="1:34" s="2" customFormat="1" ht="17.7">
      <c r="A49" s="4">
        <v>20011711</v>
      </c>
      <c r="B49" s="7" t="s">
        <v>33</v>
      </c>
      <c r="C49" s="5">
        <v>59</v>
      </c>
      <c r="D49" s="7">
        <v>174</v>
      </c>
      <c r="E49" s="5">
        <v>57</v>
      </c>
      <c r="F49" s="7">
        <v>3.3</v>
      </c>
      <c r="G49" s="5"/>
      <c r="H49" s="7">
        <v>7.2</v>
      </c>
      <c r="I49" s="5">
        <v>132</v>
      </c>
      <c r="J49" s="7">
        <v>82</v>
      </c>
      <c r="K49" s="5">
        <v>8.4</v>
      </c>
      <c r="L49" s="7">
        <v>60.9</v>
      </c>
      <c r="M49" s="5">
        <v>129</v>
      </c>
      <c r="N49" s="7">
        <v>257</v>
      </c>
      <c r="O49" s="5">
        <v>16</v>
      </c>
      <c r="P49" s="7">
        <v>12</v>
      </c>
      <c r="Q49" s="5">
        <v>15</v>
      </c>
      <c r="R49" s="7">
        <f t="shared" si="4"/>
        <v>1.25</v>
      </c>
      <c r="S49" s="5">
        <v>20</v>
      </c>
      <c r="T49" s="7">
        <v>5.9</v>
      </c>
      <c r="U49" s="5">
        <v>166</v>
      </c>
      <c r="V49" s="7">
        <v>0.62</v>
      </c>
      <c r="W49" s="5">
        <v>1.25</v>
      </c>
      <c r="X49" s="7">
        <v>1.99</v>
      </c>
      <c r="Y49" s="5">
        <v>9.08</v>
      </c>
      <c r="Z49" s="7">
        <v>9.08</v>
      </c>
      <c r="AA49" s="5">
        <f t="shared" si="5"/>
        <v>1</v>
      </c>
      <c r="AB49" s="7">
        <v>1</v>
      </c>
      <c r="AC49" s="5">
        <v>0</v>
      </c>
      <c r="AD49" s="7">
        <v>1</v>
      </c>
      <c r="AE49" s="5">
        <v>0</v>
      </c>
      <c r="AF49" s="7">
        <v>0</v>
      </c>
      <c r="AG49" s="5">
        <v>0</v>
      </c>
      <c r="AH49" s="8">
        <v>0</v>
      </c>
    </row>
    <row r="50" spans="1:34" s="3" customFormat="1" ht="17.7">
      <c r="A50" s="4">
        <v>20061930</v>
      </c>
      <c r="B50" s="7" t="s">
        <v>33</v>
      </c>
      <c r="C50" s="5">
        <v>12</v>
      </c>
      <c r="D50" s="7">
        <v>159</v>
      </c>
      <c r="E50" s="5">
        <v>80</v>
      </c>
      <c r="F50" s="7"/>
      <c r="G50" s="5"/>
      <c r="H50" s="7">
        <v>5.6</v>
      </c>
      <c r="I50" s="5">
        <v>126</v>
      </c>
      <c r="J50" s="7">
        <v>66</v>
      </c>
      <c r="K50" s="5">
        <v>9.1999999999999993</v>
      </c>
      <c r="L50" s="7">
        <v>50.4</v>
      </c>
      <c r="M50" s="5">
        <v>140</v>
      </c>
      <c r="N50" s="7">
        <v>275</v>
      </c>
      <c r="O50" s="5">
        <v>4</v>
      </c>
      <c r="P50" s="7">
        <v>91</v>
      </c>
      <c r="Q50" s="5">
        <v>37</v>
      </c>
      <c r="R50" s="7">
        <f t="shared" si="4"/>
        <v>0.40659340659340659</v>
      </c>
      <c r="S50" s="5">
        <v>61</v>
      </c>
      <c r="T50" s="7">
        <v>5.0999999999999996</v>
      </c>
      <c r="U50" s="5">
        <v>484</v>
      </c>
      <c r="V50" s="7">
        <v>2.02</v>
      </c>
      <c r="W50" s="5">
        <v>1.25</v>
      </c>
      <c r="X50" s="7">
        <v>2.85</v>
      </c>
      <c r="Y50" s="5">
        <v>2.99</v>
      </c>
      <c r="Z50" s="7">
        <v>7.05</v>
      </c>
      <c r="AA50" s="5">
        <f t="shared" si="5"/>
        <v>0.42411347517730502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8">
        <v>0</v>
      </c>
    </row>
    <row r="51" spans="1:34" s="3" customFormat="1" ht="17.7">
      <c r="A51" s="4">
        <v>20061834</v>
      </c>
      <c r="B51" s="7" t="s">
        <v>33</v>
      </c>
      <c r="C51" s="7">
        <v>52</v>
      </c>
      <c r="D51" s="7">
        <v>178</v>
      </c>
      <c r="E51" s="7">
        <v>65.5</v>
      </c>
      <c r="F51" s="7">
        <v>11.8</v>
      </c>
      <c r="G51" s="7">
        <v>6.7</v>
      </c>
      <c r="H51" s="7">
        <v>7.2</v>
      </c>
      <c r="I51" s="7">
        <v>135</v>
      </c>
      <c r="J51" s="7">
        <v>83</v>
      </c>
      <c r="K51" s="7">
        <v>4.3</v>
      </c>
      <c r="L51" s="7">
        <v>70.599999999999994</v>
      </c>
      <c r="M51" s="7">
        <v>139</v>
      </c>
      <c r="N51" s="7">
        <v>185</v>
      </c>
      <c r="O51" s="7">
        <v>5</v>
      </c>
      <c r="P51" s="7">
        <v>9</v>
      </c>
      <c r="Q51" s="7">
        <v>15</v>
      </c>
      <c r="R51" s="7">
        <f t="shared" si="4"/>
        <v>1.6666666666666667</v>
      </c>
      <c r="S51" s="7">
        <v>25</v>
      </c>
      <c r="T51" s="7">
        <v>4.5999999999999996</v>
      </c>
      <c r="U51" s="7">
        <v>476</v>
      </c>
      <c r="V51" s="7">
        <v>1.0900000000000001</v>
      </c>
      <c r="W51" s="7">
        <v>1.38</v>
      </c>
      <c r="X51" s="7">
        <v>2.6</v>
      </c>
      <c r="Y51" s="7">
        <v>4.29</v>
      </c>
      <c r="Z51" s="7">
        <v>5.35</v>
      </c>
      <c r="AA51" s="7">
        <f t="shared" si="5"/>
        <v>0.80186915887850474</v>
      </c>
      <c r="AB51" s="7">
        <v>1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9">
        <v>1</v>
      </c>
    </row>
    <row r="52" spans="1:34" s="3" customFormat="1" ht="17.7">
      <c r="A52" s="4">
        <v>20092222</v>
      </c>
      <c r="B52" s="7" t="s">
        <v>33</v>
      </c>
      <c r="C52" s="5">
        <v>45</v>
      </c>
      <c r="D52" s="7">
        <v>169</v>
      </c>
      <c r="E52" s="5">
        <v>65</v>
      </c>
      <c r="F52" s="7">
        <v>10.9</v>
      </c>
      <c r="G52" s="5">
        <v>4.9000000000000004</v>
      </c>
      <c r="H52" s="7"/>
      <c r="I52" s="5">
        <v>127</v>
      </c>
      <c r="J52" s="7">
        <v>78</v>
      </c>
      <c r="K52" s="5">
        <v>3.6</v>
      </c>
      <c r="L52" s="7">
        <v>51</v>
      </c>
      <c r="M52" s="5">
        <v>112</v>
      </c>
      <c r="N52" s="7">
        <v>179</v>
      </c>
      <c r="O52" s="5">
        <v>27</v>
      </c>
      <c r="P52" s="7">
        <v>76</v>
      </c>
      <c r="Q52" s="5">
        <v>55</v>
      </c>
      <c r="R52" s="7">
        <f t="shared" si="4"/>
        <v>0.72368421052631582</v>
      </c>
      <c r="S52" s="5">
        <v>17</v>
      </c>
      <c r="T52" s="7">
        <v>5</v>
      </c>
      <c r="U52" s="5">
        <v>283</v>
      </c>
      <c r="V52" s="7">
        <v>4.5599999999999996</v>
      </c>
      <c r="W52" s="5">
        <v>0.4</v>
      </c>
      <c r="X52" s="7">
        <v>1.26</v>
      </c>
      <c r="Y52" s="5">
        <v>9.94</v>
      </c>
      <c r="Z52" s="7">
        <v>4.2300000000000004</v>
      </c>
      <c r="AA52" s="5">
        <f t="shared" si="5"/>
        <v>2.3498817966903069</v>
      </c>
      <c r="AB52" s="7">
        <v>1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9">
        <v>1</v>
      </c>
    </row>
    <row r="53" spans="1:34" s="3" customFormat="1" ht="17.7">
      <c r="A53" s="4">
        <v>20092636</v>
      </c>
      <c r="B53" s="7" t="s">
        <v>33</v>
      </c>
      <c r="C53" s="5">
        <v>28</v>
      </c>
      <c r="D53" s="7">
        <v>170</v>
      </c>
      <c r="E53" s="5">
        <v>72.3</v>
      </c>
      <c r="F53" s="7">
        <v>12</v>
      </c>
      <c r="G53" s="5"/>
      <c r="H53" s="7"/>
      <c r="I53" s="5">
        <v>140</v>
      </c>
      <c r="J53" s="7">
        <v>90</v>
      </c>
      <c r="K53" s="5">
        <v>6.6</v>
      </c>
      <c r="L53" s="7">
        <v>64.5</v>
      </c>
      <c r="M53" s="5">
        <v>166</v>
      </c>
      <c r="N53" s="7">
        <v>199</v>
      </c>
      <c r="O53" s="5">
        <v>4</v>
      </c>
      <c r="P53" s="7">
        <v>51</v>
      </c>
      <c r="Q53" s="5">
        <v>29</v>
      </c>
      <c r="R53" s="7">
        <f t="shared" si="4"/>
        <v>0.56862745098039214</v>
      </c>
      <c r="S53" s="5">
        <v>71</v>
      </c>
      <c r="T53" s="7">
        <v>4.8</v>
      </c>
      <c r="U53" s="5">
        <v>301</v>
      </c>
      <c r="V53" s="7">
        <v>5.37</v>
      </c>
      <c r="W53" s="5">
        <v>0.85</v>
      </c>
      <c r="X53" s="7">
        <v>2.15</v>
      </c>
      <c r="Y53" s="5">
        <v>51.8</v>
      </c>
      <c r="Z53" s="7">
        <v>4.16</v>
      </c>
      <c r="AA53" s="5">
        <f t="shared" si="5"/>
        <v>12.451923076923077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8">
        <v>0</v>
      </c>
    </row>
    <row r="54" spans="1:34" s="3" customFormat="1" ht="17.7">
      <c r="A54" s="4">
        <v>20092722</v>
      </c>
      <c r="B54" s="7" t="s">
        <v>33</v>
      </c>
      <c r="C54" s="5">
        <v>63</v>
      </c>
      <c r="D54" s="7">
        <v>170</v>
      </c>
      <c r="E54" s="5">
        <v>57</v>
      </c>
      <c r="F54" s="7">
        <v>5.3</v>
      </c>
      <c r="G54" s="5">
        <v>7.9</v>
      </c>
      <c r="H54" s="7"/>
      <c r="I54" s="5">
        <v>129</v>
      </c>
      <c r="J54" s="7">
        <v>84</v>
      </c>
      <c r="K54" s="5">
        <v>5.5</v>
      </c>
      <c r="L54" s="7">
        <v>58.7</v>
      </c>
      <c r="M54" s="5">
        <v>148</v>
      </c>
      <c r="N54" s="7">
        <v>169</v>
      </c>
      <c r="O54" s="5">
        <v>1</v>
      </c>
      <c r="P54" s="7">
        <v>32</v>
      </c>
      <c r="Q54" s="5">
        <v>27</v>
      </c>
      <c r="R54" s="7">
        <f t="shared" si="4"/>
        <v>0.84375</v>
      </c>
      <c r="S54" s="5">
        <v>25</v>
      </c>
      <c r="T54" s="7">
        <v>4</v>
      </c>
      <c r="U54" s="5">
        <v>276</v>
      </c>
      <c r="V54" s="7">
        <v>0.67</v>
      </c>
      <c r="W54" s="5">
        <v>1.1499999999999999</v>
      </c>
      <c r="X54" s="7">
        <v>2.85</v>
      </c>
      <c r="Y54" s="5">
        <v>2.69</v>
      </c>
      <c r="Z54" s="7">
        <v>2.33</v>
      </c>
      <c r="AA54" s="5">
        <f t="shared" si="5"/>
        <v>1.1545064377682404</v>
      </c>
      <c r="AB54" s="7">
        <v>1</v>
      </c>
      <c r="AC54" s="5">
        <v>0</v>
      </c>
      <c r="AD54" s="7">
        <v>1</v>
      </c>
      <c r="AE54" s="5">
        <v>0</v>
      </c>
      <c r="AF54" s="7">
        <v>0</v>
      </c>
      <c r="AG54" s="5">
        <v>0</v>
      </c>
      <c r="AH54" s="8">
        <v>0</v>
      </c>
    </row>
    <row r="55" spans="1:34" s="3" customFormat="1" ht="17.7">
      <c r="A55" s="4">
        <v>20101433</v>
      </c>
      <c r="B55" s="7" t="s">
        <v>33</v>
      </c>
      <c r="C55" s="7">
        <v>64</v>
      </c>
      <c r="D55" s="7">
        <v>167</v>
      </c>
      <c r="E55" s="7">
        <v>58.6</v>
      </c>
      <c r="F55" s="7">
        <v>6</v>
      </c>
      <c r="G55" s="7">
        <v>5.4</v>
      </c>
      <c r="H55" s="7">
        <v>7.8</v>
      </c>
      <c r="I55" s="7">
        <v>125</v>
      </c>
      <c r="J55" s="7">
        <v>74</v>
      </c>
      <c r="K55" s="7">
        <v>6.6</v>
      </c>
      <c r="L55" s="7">
        <v>63.8</v>
      </c>
      <c r="M55" s="7">
        <v>133</v>
      </c>
      <c r="N55" s="7">
        <v>143</v>
      </c>
      <c r="O55" s="7">
        <v>3</v>
      </c>
      <c r="P55" s="7">
        <v>70</v>
      </c>
      <c r="Q55" s="7">
        <v>53</v>
      </c>
      <c r="R55" s="7">
        <f t="shared" si="4"/>
        <v>0.75714285714285712</v>
      </c>
      <c r="S55" s="7">
        <v>26</v>
      </c>
      <c r="T55" s="7">
        <v>4.0999999999999996</v>
      </c>
      <c r="U55" s="7">
        <v>463</v>
      </c>
      <c r="V55" s="7">
        <v>0.82</v>
      </c>
      <c r="W55" s="7">
        <v>1.07</v>
      </c>
      <c r="X55" s="7">
        <v>2.37</v>
      </c>
      <c r="Y55" s="7">
        <v>19.600000000000001</v>
      </c>
      <c r="Z55" s="7">
        <v>10.58</v>
      </c>
      <c r="AA55" s="7">
        <f t="shared" si="5"/>
        <v>1.8525519848771268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1</v>
      </c>
      <c r="AH55" s="9">
        <v>1</v>
      </c>
    </row>
    <row r="56" spans="1:34" s="3" customFormat="1" ht="17.7">
      <c r="A56" s="4">
        <v>20120318</v>
      </c>
      <c r="B56" s="7" t="s">
        <v>33</v>
      </c>
      <c r="C56" s="7">
        <v>41</v>
      </c>
      <c r="D56" s="7">
        <v>170</v>
      </c>
      <c r="E56" s="7">
        <v>87.3</v>
      </c>
      <c r="F56" s="7">
        <v>8.3000000000000007</v>
      </c>
      <c r="G56" s="7">
        <v>6.2</v>
      </c>
      <c r="H56" s="7"/>
      <c r="I56" s="7">
        <v>157</v>
      </c>
      <c r="J56" s="7">
        <v>80</v>
      </c>
      <c r="K56" s="7">
        <v>8.6999999999999993</v>
      </c>
      <c r="L56" s="7">
        <v>56.1</v>
      </c>
      <c r="M56" s="7">
        <v>148</v>
      </c>
      <c r="N56" s="7">
        <v>177</v>
      </c>
      <c r="O56" s="7">
        <v>5</v>
      </c>
      <c r="P56" s="7">
        <v>63</v>
      </c>
      <c r="Q56" s="7">
        <v>30</v>
      </c>
      <c r="R56" s="7">
        <f t="shared" si="4"/>
        <v>0.47619047619047616</v>
      </c>
      <c r="S56" s="7">
        <v>82</v>
      </c>
      <c r="T56" s="7">
        <v>6</v>
      </c>
      <c r="U56" s="7">
        <v>261</v>
      </c>
      <c r="V56" s="7">
        <v>1.84</v>
      </c>
      <c r="W56" s="7">
        <v>1</v>
      </c>
      <c r="X56" s="7">
        <v>1.97</v>
      </c>
      <c r="Y56" s="7">
        <v>3.7</v>
      </c>
      <c r="Z56" s="7">
        <v>4.26</v>
      </c>
      <c r="AA56" s="7">
        <f t="shared" si="5"/>
        <v>0.86854460093896724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9">
        <v>1</v>
      </c>
    </row>
    <row r="57" spans="1:34" s="3" customFormat="1" ht="17.7">
      <c r="A57" s="4">
        <v>20120912</v>
      </c>
      <c r="B57" s="7" t="s">
        <v>33</v>
      </c>
      <c r="C57" s="5">
        <v>44</v>
      </c>
      <c r="D57" s="7">
        <v>175</v>
      </c>
      <c r="E57" s="5">
        <v>73.900000000000006</v>
      </c>
      <c r="F57" s="7">
        <v>11.8</v>
      </c>
      <c r="G57" s="5">
        <v>5.9</v>
      </c>
      <c r="H57" s="7">
        <v>9.5</v>
      </c>
      <c r="I57" s="5">
        <v>133</v>
      </c>
      <c r="J57" s="7">
        <v>95</v>
      </c>
      <c r="K57" s="5">
        <v>4.3</v>
      </c>
      <c r="L57" s="7">
        <v>52.3</v>
      </c>
      <c r="M57" s="5">
        <v>151</v>
      </c>
      <c r="N57" s="7">
        <v>171</v>
      </c>
      <c r="O57" s="5">
        <v>3</v>
      </c>
      <c r="P57" s="7">
        <v>11</v>
      </c>
      <c r="Q57" s="5">
        <v>14</v>
      </c>
      <c r="R57" s="7">
        <f t="shared" si="4"/>
        <v>1.2727272727272727</v>
      </c>
      <c r="S57" s="5">
        <v>18</v>
      </c>
      <c r="T57" s="7">
        <v>3.6</v>
      </c>
      <c r="U57" s="5">
        <v>255</v>
      </c>
      <c r="V57" s="7">
        <v>2.17</v>
      </c>
      <c r="W57" s="5">
        <v>1.1499999999999999</v>
      </c>
      <c r="X57" s="7">
        <v>3.34</v>
      </c>
      <c r="Y57" s="5"/>
      <c r="Z57" s="7"/>
      <c r="AA57" s="5"/>
      <c r="AB57" s="7">
        <v>1</v>
      </c>
      <c r="AC57" s="5">
        <v>0</v>
      </c>
      <c r="AD57" s="7">
        <v>0</v>
      </c>
      <c r="AE57" s="5">
        <v>0</v>
      </c>
      <c r="AF57" s="7">
        <v>0</v>
      </c>
      <c r="AG57" s="5">
        <v>1</v>
      </c>
      <c r="AH57" s="9">
        <v>1</v>
      </c>
    </row>
    <row r="58" spans="1:34" s="3" customFormat="1" ht="17.7">
      <c r="A58" s="4">
        <v>20121434</v>
      </c>
      <c r="B58" s="7" t="s">
        <v>33</v>
      </c>
      <c r="C58" s="5">
        <v>58</v>
      </c>
      <c r="D58" s="7">
        <v>172</v>
      </c>
      <c r="E58" s="5">
        <v>80.599999999999994</v>
      </c>
      <c r="F58" s="7">
        <v>7.1</v>
      </c>
      <c r="G58" s="5"/>
      <c r="H58" s="7"/>
      <c r="I58" s="5">
        <v>164</v>
      </c>
      <c r="J58" s="7">
        <v>94</v>
      </c>
      <c r="K58" s="5">
        <v>4.5999999999999996</v>
      </c>
      <c r="L58" s="7">
        <v>59.2</v>
      </c>
      <c r="M58" s="5">
        <v>136</v>
      </c>
      <c r="N58" s="7">
        <v>140</v>
      </c>
      <c r="O58" s="5">
        <v>4</v>
      </c>
      <c r="P58" s="7">
        <v>12</v>
      </c>
      <c r="Q58" s="5">
        <v>15</v>
      </c>
      <c r="R58" s="7">
        <f t="shared" si="4"/>
        <v>1.25</v>
      </c>
      <c r="S58" s="5">
        <v>59</v>
      </c>
      <c r="T58" s="7">
        <v>5.6</v>
      </c>
      <c r="U58" s="5">
        <v>451</v>
      </c>
      <c r="V58" s="7">
        <v>5.26</v>
      </c>
      <c r="W58" s="5">
        <v>0.85</v>
      </c>
      <c r="X58" s="7">
        <v>1.92</v>
      </c>
      <c r="Y58" s="5"/>
      <c r="Z58" s="7"/>
      <c r="AA58" s="5"/>
      <c r="AB58" s="7">
        <v>1</v>
      </c>
      <c r="AC58" s="5">
        <v>0</v>
      </c>
      <c r="AD58" s="7">
        <v>1</v>
      </c>
      <c r="AE58" s="5">
        <v>0</v>
      </c>
      <c r="AF58" s="7">
        <v>0</v>
      </c>
      <c r="AG58" s="5">
        <v>0</v>
      </c>
      <c r="AH58" s="9">
        <v>0</v>
      </c>
    </row>
    <row r="59" spans="1:34" s="3" customFormat="1" ht="17.7">
      <c r="A59" s="4">
        <v>20123037</v>
      </c>
      <c r="B59" s="7" t="s">
        <v>33</v>
      </c>
      <c r="C59" s="7">
        <v>49</v>
      </c>
      <c r="D59" s="7">
        <v>170</v>
      </c>
      <c r="E59" s="7">
        <v>73.099999999999994</v>
      </c>
      <c r="F59" s="7">
        <v>7.4</v>
      </c>
      <c r="G59" s="7"/>
      <c r="H59" s="7">
        <v>6.6</v>
      </c>
      <c r="I59" s="7">
        <v>138</v>
      </c>
      <c r="J59" s="7">
        <v>86</v>
      </c>
      <c r="K59" s="7">
        <v>6.8</v>
      </c>
      <c r="L59" s="7">
        <v>65.400000000000006</v>
      </c>
      <c r="M59" s="7">
        <v>160</v>
      </c>
      <c r="N59" s="7">
        <v>226</v>
      </c>
      <c r="O59" s="7">
        <v>8</v>
      </c>
      <c r="P59" s="7">
        <v>30</v>
      </c>
      <c r="Q59" s="7">
        <v>32</v>
      </c>
      <c r="R59" s="7">
        <f t="shared" si="4"/>
        <v>1.0666666666666667</v>
      </c>
      <c r="S59" s="7">
        <v>19</v>
      </c>
      <c r="T59" s="7">
        <v>4.4000000000000004</v>
      </c>
      <c r="U59" s="7">
        <v>200</v>
      </c>
      <c r="V59" s="7">
        <v>3.56</v>
      </c>
      <c r="W59" s="7">
        <v>1.31</v>
      </c>
      <c r="X59" s="7">
        <v>4.0199999999999996</v>
      </c>
      <c r="Y59" s="7">
        <v>8.1</v>
      </c>
      <c r="Z59" s="7">
        <v>9.7799999999999994</v>
      </c>
      <c r="AA59" s="7">
        <f t="shared" si="5"/>
        <v>0.82822085889570551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9">
        <v>0</v>
      </c>
    </row>
    <row r="60" spans="1:34" s="3" customFormat="1" ht="17.7">
      <c r="A60" s="4">
        <v>20124047</v>
      </c>
      <c r="B60" s="7" t="s">
        <v>33</v>
      </c>
      <c r="C60" s="5">
        <v>49</v>
      </c>
      <c r="D60" s="7">
        <v>178</v>
      </c>
      <c r="E60" s="5">
        <v>85.5</v>
      </c>
      <c r="F60" s="7">
        <v>14.9</v>
      </c>
      <c r="G60" s="5">
        <v>7.2</v>
      </c>
      <c r="H60" s="7">
        <v>8.1999999999999993</v>
      </c>
      <c r="I60" s="5">
        <v>150</v>
      </c>
      <c r="J60" s="7">
        <v>115</v>
      </c>
      <c r="K60" s="5">
        <v>4.3</v>
      </c>
      <c r="L60" s="7">
        <v>57.4</v>
      </c>
      <c r="M60" s="5">
        <v>135</v>
      </c>
      <c r="N60" s="7">
        <v>156</v>
      </c>
      <c r="O60" s="5">
        <v>1</v>
      </c>
      <c r="P60" s="7">
        <v>40</v>
      </c>
      <c r="Q60" s="5">
        <v>24</v>
      </c>
      <c r="R60" s="7">
        <f t="shared" si="4"/>
        <v>0.6</v>
      </c>
      <c r="S60" s="5">
        <v>65</v>
      </c>
      <c r="T60" s="7">
        <v>5.9</v>
      </c>
      <c r="U60" s="5">
        <v>198</v>
      </c>
      <c r="V60" s="7"/>
      <c r="W60" s="5"/>
      <c r="X60" s="7"/>
      <c r="Y60" s="5">
        <v>14</v>
      </c>
      <c r="Z60" s="7">
        <v>13.33</v>
      </c>
      <c r="AA60" s="5">
        <f t="shared" si="5"/>
        <v>1.0502625656414104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8">
        <v>0</v>
      </c>
    </row>
    <row r="61" spans="1:34" s="3" customFormat="1" ht="17.7">
      <c r="A61" s="4">
        <v>20125096</v>
      </c>
      <c r="B61" s="7" t="s">
        <v>33</v>
      </c>
      <c r="C61" s="5">
        <v>74</v>
      </c>
      <c r="D61" s="7">
        <v>170</v>
      </c>
      <c r="E61" s="5">
        <v>92.3</v>
      </c>
      <c r="F61" s="7">
        <v>6.3</v>
      </c>
      <c r="G61" s="5">
        <v>5.6</v>
      </c>
      <c r="H61" s="7">
        <v>6.7</v>
      </c>
      <c r="I61" s="5">
        <v>146</v>
      </c>
      <c r="J61" s="7">
        <v>100</v>
      </c>
      <c r="K61" s="5">
        <v>5.3</v>
      </c>
      <c r="L61" s="7">
        <v>60.2</v>
      </c>
      <c r="M61" s="5">
        <v>146</v>
      </c>
      <c r="N61" s="7">
        <v>176</v>
      </c>
      <c r="O61" s="5">
        <v>18</v>
      </c>
      <c r="P61" s="7">
        <v>65</v>
      </c>
      <c r="Q61" s="5"/>
      <c r="R61" s="7"/>
      <c r="S61" s="5">
        <v>53</v>
      </c>
      <c r="T61" s="7">
        <v>3.6</v>
      </c>
      <c r="U61" s="5">
        <v>180</v>
      </c>
      <c r="V61" s="7">
        <v>1.42</v>
      </c>
      <c r="W61" s="5">
        <v>0.67</v>
      </c>
      <c r="X61" s="7">
        <v>2.2000000000000002</v>
      </c>
      <c r="Y61" s="5">
        <v>8.89</v>
      </c>
      <c r="Z61" s="7">
        <v>12.38</v>
      </c>
      <c r="AA61" s="5">
        <f t="shared" si="5"/>
        <v>0.71809369951534729</v>
      </c>
      <c r="AB61" s="7">
        <v>1</v>
      </c>
      <c r="AC61" s="5">
        <v>0</v>
      </c>
      <c r="AD61" s="7">
        <v>0</v>
      </c>
      <c r="AE61" s="5">
        <v>0</v>
      </c>
      <c r="AF61" s="7">
        <v>1</v>
      </c>
      <c r="AG61" s="5">
        <v>0</v>
      </c>
      <c r="AH61" s="8">
        <v>0</v>
      </c>
    </row>
    <row r="62" spans="1:34" s="3" customFormat="1" ht="17.7">
      <c r="C62" s="5"/>
      <c r="D62" s="7"/>
      <c r="E62" s="5"/>
      <c r="F62" s="7"/>
      <c r="G62" s="5"/>
      <c r="H62" s="7"/>
      <c r="I62" s="5"/>
      <c r="J62" s="7"/>
      <c r="K62" s="5"/>
      <c r="L62" s="7"/>
      <c r="M62" s="5"/>
      <c r="N62" s="7"/>
      <c r="O62" s="5"/>
      <c r="P62" s="7"/>
      <c r="Q62" s="5"/>
      <c r="R62" s="7"/>
      <c r="S62" s="5"/>
      <c r="T62" s="7"/>
      <c r="U62" s="5"/>
      <c r="V62" s="7"/>
      <c r="W62" s="5"/>
      <c r="X62" s="7"/>
      <c r="Y62" s="5"/>
      <c r="Z62" s="7"/>
      <c r="AA62" s="5"/>
      <c r="AB62" s="7"/>
      <c r="AC62" s="5"/>
      <c r="AD62" s="7"/>
      <c r="AE62" s="5"/>
      <c r="AF62" s="7"/>
      <c r="AG62" s="5"/>
    </row>
    <row r="63" spans="1:34" s="3" customFormat="1" ht="17.7"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1"/>
    </row>
    <row r="64" spans="1:34" s="3" customFormat="1" ht="17.7"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1"/>
    </row>
    <row r="65" spans="3:33" s="3" customFormat="1" ht="17.7">
      <c r="C65" s="5"/>
      <c r="D65" s="7"/>
      <c r="E65" s="5"/>
      <c r="F65" s="7"/>
      <c r="G65" s="5"/>
      <c r="H65" s="7"/>
      <c r="I65" s="5"/>
      <c r="J65" s="7"/>
      <c r="K65" s="5"/>
      <c r="L65" s="7"/>
      <c r="M65" s="5"/>
      <c r="N65" s="7"/>
      <c r="O65" s="5"/>
      <c r="P65" s="7"/>
      <c r="Q65" s="5"/>
      <c r="R65" s="7"/>
      <c r="S65" s="5"/>
      <c r="T65" s="7"/>
      <c r="U65" s="5"/>
      <c r="V65" s="7"/>
      <c r="W65" s="5"/>
      <c r="X65" s="7"/>
      <c r="Y65" s="5"/>
      <c r="Z65" s="7"/>
      <c r="AA65" s="5"/>
      <c r="AB65" s="7"/>
      <c r="AC65" s="5"/>
      <c r="AD65" s="7"/>
      <c r="AE65" s="5"/>
      <c r="AF65" s="7"/>
      <c r="AG65" s="5"/>
    </row>
    <row r="66" spans="3:33" s="3" customFormat="1" ht="17.7">
      <c r="C66" s="5"/>
      <c r="D66" s="7"/>
      <c r="E66" s="5"/>
      <c r="F66" s="7"/>
      <c r="G66" s="5"/>
      <c r="H66" s="7"/>
      <c r="I66" s="5"/>
      <c r="J66" s="7"/>
      <c r="K66" s="5"/>
      <c r="L66" s="7"/>
      <c r="M66" s="5"/>
      <c r="N66" s="7"/>
      <c r="O66" s="5"/>
      <c r="P66" s="7"/>
      <c r="Q66" s="5"/>
      <c r="R66" s="7"/>
      <c r="S66" s="5"/>
      <c r="T66" s="7"/>
      <c r="U66" s="5"/>
      <c r="V66" s="7"/>
      <c r="W66" s="5"/>
      <c r="X66" s="7"/>
      <c r="Y66" s="5"/>
      <c r="Z66" s="7"/>
      <c r="AA66" s="5"/>
      <c r="AB66" s="7"/>
      <c r="AC66" s="5"/>
      <c r="AD66" s="7"/>
      <c r="AE66" s="5"/>
      <c r="AF66" s="7"/>
      <c r="AG66" s="5"/>
    </row>
    <row r="67" spans="3:33" s="3" customFormat="1" ht="17.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3:33" s="3" customFormat="1" ht="17.7">
      <c r="C68" s="5"/>
      <c r="D68" s="7"/>
      <c r="E68" s="5"/>
      <c r="F68" s="7"/>
      <c r="G68" s="5"/>
      <c r="H68" s="7"/>
      <c r="I68" s="5"/>
      <c r="J68" s="7"/>
      <c r="K68" s="5"/>
      <c r="L68" s="7"/>
      <c r="M68" s="5"/>
      <c r="N68" s="7"/>
      <c r="O68" s="5"/>
      <c r="P68" s="7"/>
      <c r="Q68" s="5"/>
      <c r="R68" s="7"/>
      <c r="S68" s="5"/>
      <c r="T68" s="7"/>
      <c r="U68" s="5"/>
      <c r="V68" s="7"/>
      <c r="W68" s="5"/>
      <c r="X68" s="7"/>
      <c r="Y68" s="5"/>
      <c r="Z68" s="7"/>
      <c r="AA68" s="5"/>
      <c r="AB68" s="7"/>
      <c r="AC68" s="5"/>
      <c r="AD68" s="7"/>
      <c r="AE68" s="5"/>
      <c r="AF68" s="7"/>
      <c r="AG68" s="5"/>
    </row>
    <row r="69" spans="3:33" s="3" customFormat="1" ht="17.7">
      <c r="C69" s="5"/>
      <c r="D69" s="7"/>
      <c r="E69" s="5"/>
      <c r="F69" s="7"/>
      <c r="G69" s="5"/>
      <c r="H69" s="7"/>
      <c r="I69" s="5"/>
      <c r="J69" s="7"/>
      <c r="K69" s="5"/>
      <c r="L69" s="7"/>
      <c r="M69" s="5"/>
      <c r="N69" s="7"/>
      <c r="O69" s="5"/>
      <c r="P69" s="7"/>
      <c r="Q69" s="5"/>
      <c r="R69" s="7"/>
      <c r="S69" s="5"/>
      <c r="T69" s="7"/>
      <c r="U69" s="5"/>
      <c r="V69" s="7"/>
      <c r="W69" s="5"/>
      <c r="X69" s="7"/>
      <c r="Y69" s="5"/>
      <c r="Z69" s="7"/>
      <c r="AA69" s="5"/>
      <c r="AB69" s="7"/>
      <c r="AC69" s="5"/>
      <c r="AD69" s="7"/>
      <c r="AE69" s="5"/>
      <c r="AF69" s="7"/>
      <c r="AG69" s="5"/>
    </row>
    <row r="70" spans="3:33" s="3" customFormat="1" ht="17.7">
      <c r="C70" s="5"/>
      <c r="D70" s="7"/>
      <c r="E70" s="5"/>
      <c r="F70" s="7"/>
      <c r="G70" s="5"/>
      <c r="H70" s="7"/>
      <c r="I70" s="5"/>
      <c r="J70" s="7"/>
      <c r="K70" s="5"/>
      <c r="L70" s="7"/>
      <c r="M70" s="5"/>
      <c r="N70" s="7"/>
      <c r="O70" s="5"/>
      <c r="P70" s="7"/>
      <c r="Q70" s="5"/>
      <c r="R70" s="7"/>
      <c r="S70" s="5"/>
      <c r="T70" s="7"/>
      <c r="U70" s="5"/>
      <c r="V70" s="7"/>
      <c r="W70" s="5"/>
      <c r="X70" s="7"/>
      <c r="Y70" s="5"/>
      <c r="Z70" s="7"/>
      <c r="AA70" s="5"/>
      <c r="AB70" s="7"/>
      <c r="AC70" s="5"/>
      <c r="AD70" s="7"/>
      <c r="AE70" s="5"/>
      <c r="AF70" s="7"/>
      <c r="AG70" s="5"/>
    </row>
    <row r="71" spans="3:33" s="3" customFormat="1" ht="17.7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3:33" s="3" customFormat="1" ht="17.7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3:33" s="3" customFormat="1"/>
    <row r="74" spans="3:33" s="3" customFormat="1"/>
    <row r="75" spans="3:33" s="3" customFormat="1"/>
    <row r="76" spans="3:33" s="3" customFormat="1"/>
    <row r="77" spans="3:33" s="3" customFormat="1"/>
    <row r="78" spans="3:33" s="3" customFormat="1"/>
    <row r="79" spans="3:33" s="3" customFormat="1"/>
    <row r="80" spans="3:33" s="3" customFormat="1"/>
    <row r="81" s="3" customFormat="1"/>
  </sheetData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2025-02-11T14:16:33Z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B94C06848E64412D82F8C88EB3214312</vt:lpwstr>
  </property>
  <property fmtid="{D5CDD505-2E9C-101B-9397-08002B2CF9AE}" pid="3" name="KSOProductBuildVer">
    <vt:lpwstr>2052-11.1.0.14309</vt:lpwstr>
  </property>
</Properties>
</file>