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OneDrive\[UBC] Undegraduate Sophomore\CPEN211 (Aamodt, Tor)\Lab11\"/>
    </mc:Choice>
  </mc:AlternateContent>
  <xr:revisionPtr revIDLastSave="68" documentId="13_ncr:1_{0A268F45-30C6-4EF6-9A38-1F48AE3BC31C}" xr6:coauthVersionLast="38" xr6:coauthVersionMax="38" xr10:uidLastSave="{556EFFB7-2CA2-4F48-8849-DC7A92060BA4}"/>
  <bookViews>
    <workbookView xWindow="0" yWindow="0" windowWidth="23040" windowHeight="9144" activeTab="1" xr2:uid="{6B37ED5F-8EF7-4C21-A4F3-DA1ABD168822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2" l="1"/>
  <c r="F10" i="2"/>
  <c r="E11" i="2"/>
  <c r="E10" i="2"/>
  <c r="F9" i="2"/>
  <c r="E9" i="2"/>
  <c r="B14" i="2"/>
  <c r="E8" i="2"/>
  <c r="F8" i="2" s="1"/>
  <c r="E7" i="2"/>
  <c r="E6" i="2"/>
  <c r="F6" i="2" s="1"/>
  <c r="F7" i="2" l="1"/>
  <c r="E6" i="1"/>
  <c r="E10" i="1" l="1"/>
  <c r="E7" i="1"/>
  <c r="E8" i="1"/>
  <c r="F8" i="1" s="1"/>
  <c r="E12" i="1"/>
  <c r="E9" i="1"/>
  <c r="E11" i="1"/>
  <c r="B15" i="1"/>
  <c r="F7" i="1" l="1"/>
  <c r="F12" i="1"/>
  <c r="F9" i="1"/>
  <c r="F6" i="1"/>
  <c r="F11" i="1"/>
  <c r="F10" i="1"/>
</calcChain>
</file>

<file path=xl/sharedStrings.xml><?xml version="1.0" encoding="utf-8"?>
<sst xmlns="http://schemas.openxmlformats.org/spreadsheetml/2006/main" count="39" uniqueCount="21">
  <si>
    <t>PART 1</t>
  </si>
  <si>
    <t>CPEN211 Lab 11 De-Soc Cache Testing</t>
  </si>
  <si>
    <t>CPU Cycles</t>
  </si>
  <si>
    <t>Load Instructions Executed</t>
  </si>
  <si>
    <t>Cache Misses</t>
  </si>
  <si>
    <t>R3</t>
  </si>
  <si>
    <t>R4</t>
  </si>
  <si>
    <t>R5</t>
  </si>
  <si>
    <t>Test 1 (No changes)</t>
  </si>
  <si>
    <t>TESTS</t>
  </si>
  <si>
    <t>CPI</t>
  </si>
  <si>
    <t>Execution Time</t>
  </si>
  <si>
    <t>Cycle Time (800MHz):</t>
  </si>
  <si>
    <t>Instruction Count (IC):</t>
  </si>
  <si>
    <t>Test 2 - LSL #4</t>
  </si>
  <si>
    <t>Test 3 - LSL #6</t>
  </si>
  <si>
    <t xml:space="preserve">Second Run (No power cycle)   </t>
  </si>
  <si>
    <t xml:space="preserve">Third Run (No power cycle)   </t>
  </si>
  <si>
    <t>PART 2</t>
  </si>
  <si>
    <t>Test 1 (16 by 16 matrix)</t>
  </si>
  <si>
    <t>Test 2 - (128 by 128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</si>
</sst>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2" fillId="6" borderId="0" xfId="0" applyFont="1" applyFill="1" applyAlignment="1">
      <alignment horizontal="right"/>
    </xf>
    <xf numFmtId="0" fontId="3" fillId="6" borderId="0" xfId="0" applyFont="1" applyFill="1"/>
    <xf numFmtId="0" fontId="3" fillId="6" borderId="0" xfId="0" applyFont="1" applyFill="1" applyBorder="1"/>
    <xf numFmtId="169" fontId="0" fillId="4" borderId="0" xfId="0" applyNumberForma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AC73-8605-4DD6-A809-2EBB6DFD7840}">
  <dimension ref="A1:F15"/>
  <sheetViews>
    <sheetView workbookViewId="0">
      <selection activeCell="E6" sqref="E6"/>
    </sheetView>
  </sheetViews>
  <sheetFormatPr defaultRowHeight="14.4" x14ac:dyDescent="0.3"/>
  <cols>
    <col min="1" max="1" width="31.21875" customWidth="1"/>
    <col min="2" max="2" width="18.44140625" customWidth="1"/>
    <col min="3" max="3" width="24.21875" customWidth="1"/>
    <col min="4" max="4" width="24.109375" customWidth="1"/>
    <col min="5" max="5" width="17.77734375" customWidth="1"/>
    <col min="6" max="6" width="17.88671875" customWidth="1"/>
  </cols>
  <sheetData>
    <row r="1" spans="1:6" x14ac:dyDescent="0.3">
      <c r="A1" s="1" t="s">
        <v>1</v>
      </c>
    </row>
    <row r="2" spans="1:6" x14ac:dyDescent="0.3">
      <c r="A2" s="1" t="s">
        <v>0</v>
      </c>
    </row>
    <row r="4" spans="1:6" x14ac:dyDescent="0.3">
      <c r="B4" s="3" t="s">
        <v>5</v>
      </c>
      <c r="C4" s="3" t="s">
        <v>6</v>
      </c>
      <c r="D4" s="3" t="s">
        <v>7</v>
      </c>
    </row>
    <row r="5" spans="1:6" x14ac:dyDescent="0.3">
      <c r="A5" s="3" t="s">
        <v>9</v>
      </c>
      <c r="B5" s="3" t="s">
        <v>2</v>
      </c>
      <c r="C5" s="3" t="s">
        <v>3</v>
      </c>
      <c r="D5" s="8" t="s">
        <v>4</v>
      </c>
      <c r="E5" s="3" t="s">
        <v>10</v>
      </c>
      <c r="F5" s="5" t="s">
        <v>11</v>
      </c>
    </row>
    <row r="6" spans="1:6" x14ac:dyDescent="0.3">
      <c r="A6" s="2" t="s">
        <v>8</v>
      </c>
      <c r="B6">
        <v>4321</v>
      </c>
      <c r="C6">
        <v>515</v>
      </c>
      <c r="D6" s="9">
        <v>31</v>
      </c>
      <c r="E6">
        <f>B6/$B$14</f>
        <v>8.3902912621359231</v>
      </c>
      <c r="F6" s="6">
        <f>E6*$B$14*$B$15</f>
        <v>5.4012500000000002E-6</v>
      </c>
    </row>
    <row r="7" spans="1:6" x14ac:dyDescent="0.3">
      <c r="A7" s="10" t="s">
        <v>16</v>
      </c>
      <c r="B7" s="11">
        <v>1298</v>
      </c>
      <c r="C7" s="11">
        <v>516</v>
      </c>
      <c r="D7" s="11">
        <v>2</v>
      </c>
      <c r="E7" s="11">
        <f t="shared" ref="E7:E8" si="0">B7/$B$14</f>
        <v>2.5203883495145631</v>
      </c>
      <c r="F7" s="6">
        <f t="shared" ref="F7:F8" si="1">E7*$B$14*$B$15</f>
        <v>1.6225000000000001E-6</v>
      </c>
    </row>
    <row r="8" spans="1:6" x14ac:dyDescent="0.3">
      <c r="A8" s="10" t="s">
        <v>17</v>
      </c>
      <c r="B8" s="11">
        <v>1078</v>
      </c>
      <c r="C8" s="11">
        <v>516</v>
      </c>
      <c r="D8" s="11">
        <v>0</v>
      </c>
      <c r="E8" s="11">
        <f t="shared" si="0"/>
        <v>2.0932038834951454</v>
      </c>
      <c r="F8" s="6">
        <f t="shared" si="1"/>
        <v>1.3475E-6</v>
      </c>
    </row>
    <row r="9" spans="1:6" x14ac:dyDescent="0.3">
      <c r="A9" s="2" t="s">
        <v>14</v>
      </c>
      <c r="B9">
        <v>7839</v>
      </c>
      <c r="C9">
        <v>512</v>
      </c>
      <c r="D9" s="9">
        <v>127</v>
      </c>
      <c r="E9">
        <f t="shared" ref="E9:E12" si="2">B9/$B$14</f>
        <v>15.22135922330097</v>
      </c>
      <c r="F9" s="6">
        <f t="shared" ref="F9:F12" si="3">E9*$B$14*$B$15</f>
        <v>9.79875E-6</v>
      </c>
    </row>
    <row r="10" spans="1:6" x14ac:dyDescent="0.3">
      <c r="A10" s="10" t="s">
        <v>16</v>
      </c>
      <c r="B10" s="11">
        <v>1078</v>
      </c>
      <c r="C10" s="11">
        <v>514</v>
      </c>
      <c r="D10" s="11">
        <v>0</v>
      </c>
      <c r="E10" s="12">
        <f t="shared" si="2"/>
        <v>2.0932038834951454</v>
      </c>
      <c r="F10" s="6">
        <f t="shared" si="3"/>
        <v>1.3475E-6</v>
      </c>
    </row>
    <row r="11" spans="1:6" x14ac:dyDescent="0.3">
      <c r="A11" s="2" t="s">
        <v>15</v>
      </c>
      <c r="B11">
        <v>8049</v>
      </c>
      <c r="C11">
        <v>512</v>
      </c>
      <c r="D11" s="9">
        <v>250</v>
      </c>
      <c r="E11">
        <f t="shared" si="2"/>
        <v>15.629126213592233</v>
      </c>
      <c r="F11" s="6">
        <f t="shared" si="3"/>
        <v>1.006125E-5</v>
      </c>
    </row>
    <row r="12" spans="1:6" x14ac:dyDescent="0.3">
      <c r="A12" s="10" t="s">
        <v>16</v>
      </c>
      <c r="B12" s="11">
        <v>1078</v>
      </c>
      <c r="C12" s="11">
        <v>514</v>
      </c>
      <c r="D12" s="11">
        <v>1</v>
      </c>
      <c r="E12" s="11">
        <f t="shared" si="2"/>
        <v>2.0932038834951454</v>
      </c>
      <c r="F12" s="6">
        <f t="shared" si="3"/>
        <v>1.3475E-6</v>
      </c>
    </row>
    <row r="13" spans="1:6" x14ac:dyDescent="0.3">
      <c r="F13" s="7"/>
    </row>
    <row r="14" spans="1:6" x14ac:dyDescent="0.3">
      <c r="A14" s="4" t="s">
        <v>13</v>
      </c>
      <c r="B14">
        <v>515</v>
      </c>
    </row>
    <row r="15" spans="1:6" x14ac:dyDescent="0.3">
      <c r="A15" s="4" t="s">
        <v>12</v>
      </c>
      <c r="B15">
        <f>1/800000000</f>
        <v>1.25E-9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E2B8-EFFE-47FD-9517-5A1E57D88E91}">
  <dimension ref="A1:F14"/>
  <sheetViews>
    <sheetView tabSelected="1" workbookViewId="0">
      <selection activeCell="B8" sqref="B8"/>
    </sheetView>
  </sheetViews>
  <sheetFormatPr defaultRowHeight="14.4" x14ac:dyDescent="0.3"/>
  <cols>
    <col min="1" max="1" width="33.21875" customWidth="1"/>
    <col min="2" max="2" width="14.44140625" customWidth="1"/>
    <col min="3" max="3" width="26.21875" customWidth="1"/>
    <col min="4" max="4" width="18" customWidth="1"/>
    <col min="5" max="5" width="16.33203125" customWidth="1"/>
    <col min="6" max="6" width="23" customWidth="1"/>
  </cols>
  <sheetData>
    <row r="1" spans="1:6" x14ac:dyDescent="0.3">
      <c r="A1" s="1" t="s">
        <v>1</v>
      </c>
    </row>
    <row r="2" spans="1:6" x14ac:dyDescent="0.3">
      <c r="A2" s="1" t="s">
        <v>18</v>
      </c>
    </row>
    <row r="4" spans="1:6" x14ac:dyDescent="0.3">
      <c r="B4" s="3" t="s">
        <v>5</v>
      </c>
      <c r="C4" s="3" t="s">
        <v>6</v>
      </c>
      <c r="D4" s="3" t="s">
        <v>7</v>
      </c>
    </row>
    <row r="5" spans="1:6" x14ac:dyDescent="0.3">
      <c r="A5" s="3" t="s">
        <v>9</v>
      </c>
      <c r="B5" s="3" t="s">
        <v>2</v>
      </c>
      <c r="C5" s="3" t="s">
        <v>3</v>
      </c>
      <c r="D5" s="8" t="s">
        <v>4</v>
      </c>
      <c r="E5" s="3" t="s">
        <v>10</v>
      </c>
      <c r="F5" s="5" t="s">
        <v>11</v>
      </c>
    </row>
    <row r="6" spans="1:6" x14ac:dyDescent="0.3">
      <c r="A6" s="2" t="s">
        <v>19</v>
      </c>
      <c r="B6">
        <v>56177</v>
      </c>
      <c r="C6">
        <v>8471</v>
      </c>
      <c r="D6" s="9">
        <v>146</v>
      </c>
      <c r="E6">
        <f>B6/$B$13</f>
        <v>6.6316845708889147</v>
      </c>
      <c r="F6" s="13">
        <f>E6*$B$13*$B$14</f>
        <v>7.0221250000000008E-5</v>
      </c>
    </row>
    <row r="7" spans="1:6" x14ac:dyDescent="0.3">
      <c r="A7" s="10" t="s">
        <v>16</v>
      </c>
      <c r="B7" s="11">
        <v>58636</v>
      </c>
      <c r="C7" s="11">
        <v>8462</v>
      </c>
      <c r="D7" s="11">
        <v>0</v>
      </c>
      <c r="E7" s="11">
        <f>B7/$B$13</f>
        <v>6.9219690709479398</v>
      </c>
      <c r="F7" s="13">
        <f>E7*$B$13*$B$14</f>
        <v>7.3294999999999995E-5</v>
      </c>
    </row>
    <row r="8" spans="1:6" x14ac:dyDescent="0.3">
      <c r="A8" s="10" t="s">
        <v>17</v>
      </c>
      <c r="B8" s="11">
        <v>58451</v>
      </c>
      <c r="C8" s="11">
        <v>8462</v>
      </c>
      <c r="D8" s="11">
        <v>0</v>
      </c>
      <c r="E8" s="11">
        <f>B8/$B$13</f>
        <v>6.9001298547987249</v>
      </c>
      <c r="F8" s="13">
        <f>E8*$B$13*$B$14</f>
        <v>7.306375E-5</v>
      </c>
    </row>
    <row r="9" spans="1:6" x14ac:dyDescent="0.3">
      <c r="A9" s="2" t="s">
        <v>20</v>
      </c>
      <c r="B9">
        <v>143344168</v>
      </c>
      <c r="C9">
        <v>4210694</v>
      </c>
      <c r="D9" s="9">
        <v>2607388</v>
      </c>
      <c r="E9">
        <f>B9/$C$13</f>
        <v>34.042884142139037</v>
      </c>
      <c r="F9" s="13">
        <f>E9*$C$13*$B$14</f>
        <v>0.17918021000000001</v>
      </c>
    </row>
    <row r="10" spans="1:6" x14ac:dyDescent="0.3">
      <c r="A10" s="10" t="s">
        <v>16</v>
      </c>
      <c r="B10" s="11">
        <v>99133</v>
      </c>
      <c r="C10" s="11">
        <v>272</v>
      </c>
      <c r="D10" s="11">
        <v>7</v>
      </c>
      <c r="E10">
        <f>B10/$D$13</f>
        <v>364.45955882352939</v>
      </c>
      <c r="F10" s="13">
        <f>E10*$D$13*$B$14</f>
        <v>1.2391625000000001E-4</v>
      </c>
    </row>
    <row r="11" spans="1:6" x14ac:dyDescent="0.3">
      <c r="A11" s="10" t="s">
        <v>17</v>
      </c>
      <c r="B11" s="11">
        <v>98554</v>
      </c>
      <c r="C11" s="11">
        <v>272</v>
      </c>
      <c r="D11" s="11">
        <v>2</v>
      </c>
      <c r="E11">
        <f>B11/$D$13</f>
        <v>362.33088235294116</v>
      </c>
      <c r="F11" s="13">
        <f>E11*$D$13*$B$14</f>
        <v>1.231925E-4</v>
      </c>
    </row>
    <row r="12" spans="1:6" x14ac:dyDescent="0.3">
      <c r="F12" s="7"/>
    </row>
    <row r="13" spans="1:6" x14ac:dyDescent="0.3">
      <c r="A13" s="4" t="s">
        <v>13</v>
      </c>
      <c r="B13">
        <v>8471</v>
      </c>
      <c r="C13">
        <v>4210694</v>
      </c>
      <c r="D13" s="14">
        <v>272</v>
      </c>
    </row>
    <row r="14" spans="1:6" x14ac:dyDescent="0.3">
      <c r="A14" s="4" t="s">
        <v>12</v>
      </c>
      <c r="B14">
        <f>1/800000000</f>
        <v>1.25E-9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Adrian</dc:creator>
  <cp:lastModifiedBy>Clarence Adrian</cp:lastModifiedBy>
  <dcterms:created xsi:type="dcterms:W3CDTF">2018-11-28T03:52:44Z</dcterms:created>
  <dcterms:modified xsi:type="dcterms:W3CDTF">2018-11-29T07:21:59Z</dcterms:modified>
</cp:coreProperties>
</file>